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saveExternalLinkValues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newserver3\Share_folder\sales\Invoice\"/>
    </mc:Choice>
  </mc:AlternateContent>
  <xr:revisionPtr revIDLastSave="0" documentId="13_ncr:1_{857099F2-EE8C-488B-9679-8B3AA07F623C}" xr6:coauthVersionLast="47" xr6:coauthVersionMax="47" xr10:uidLastSave="{00000000-0000-0000-0000-000000000000}"/>
  <bookViews>
    <workbookView xWindow="28680" yWindow="-120" windowWidth="29040" windowHeight="15840" tabRatio="629" xr2:uid="{00000000-000D-0000-FFFF-FFFF00000000}"/>
  </bookViews>
  <sheets>
    <sheet name="Invoice" sheetId="1" r:id="rId1"/>
    <sheet name="Tax Invoice" sheetId="2" r:id="rId2"/>
  </sheets>
  <externalReferences>
    <externalReference r:id="rId3"/>
    <externalReference r:id="rId4"/>
  </externalReferences>
  <definedNames>
    <definedName name="_xlnm.Print_Area" localSheetId="0">Invoice!$A$1:$I$1016</definedName>
    <definedName name="_xlnm.Print_Area" localSheetId="1">'Tax Invoice'!$A$1:$G$1015</definedName>
    <definedName name="_xlnm.Print_Titles" localSheetId="0">Invoice!$1:$19</definedName>
    <definedName name="_xlnm.Print_Titles" localSheetId="1">'Tax Invoice'!$1:$17</definedName>
    <definedName name="RMBrate">Invoice!#REF!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13" i="1" l="1"/>
  <c r="G1014" i="1"/>
  <c r="G1015" i="1"/>
  <c r="G1016" i="1"/>
  <c r="G1012" i="1"/>
  <c r="G1011" i="1"/>
  <c r="G22" i="1" l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3" i="1" l="1"/>
  <c r="F998" i="2"/>
  <c r="F1000" i="1"/>
  <c r="A998" i="2" s="1"/>
  <c r="F999" i="1"/>
  <c r="A997" i="2" s="1"/>
  <c r="F998" i="1"/>
  <c r="A996" i="2" s="1"/>
  <c r="F995" i="2"/>
  <c r="F997" i="1"/>
  <c r="A995" i="2" s="1"/>
  <c r="F994" i="2"/>
  <c r="F996" i="1"/>
  <c r="A994" i="2" s="1"/>
  <c r="F993" i="2"/>
  <c r="F995" i="1"/>
  <c r="A993" i="2" s="1"/>
  <c r="F992" i="2"/>
  <c r="F994" i="1"/>
  <c r="A992" i="2" s="1"/>
  <c r="F991" i="2"/>
  <c r="F993" i="1"/>
  <c r="A991" i="2" s="1"/>
  <c r="F990" i="2"/>
  <c r="F992" i="1"/>
  <c r="A990" i="2" s="1"/>
  <c r="F989" i="2"/>
  <c r="F991" i="1"/>
  <c r="A989" i="2" s="1"/>
  <c r="F988" i="2"/>
  <c r="F990" i="1"/>
  <c r="A988" i="2" s="1"/>
  <c r="F987" i="2"/>
  <c r="F989" i="1"/>
  <c r="A987" i="2" s="1"/>
  <c r="F986" i="2"/>
  <c r="F988" i="1"/>
  <c r="A986" i="2" s="1"/>
  <c r="F985" i="2"/>
  <c r="F987" i="1"/>
  <c r="A985" i="2" s="1"/>
  <c r="F984" i="2"/>
  <c r="F986" i="1"/>
  <c r="A984" i="2" s="1"/>
  <c r="F983" i="2"/>
  <c r="F985" i="1"/>
  <c r="A983" i="2" s="1"/>
  <c r="F982" i="2"/>
  <c r="F984" i="1"/>
  <c r="A982" i="2" s="1"/>
  <c r="F981" i="2"/>
  <c r="F983" i="1"/>
  <c r="A981" i="2" s="1"/>
  <c r="F980" i="2"/>
  <c r="F982" i="1"/>
  <c r="F979" i="2"/>
  <c r="F981" i="1"/>
  <c r="A979" i="2" s="1"/>
  <c r="F978" i="2"/>
  <c r="F980" i="1"/>
  <c r="A978" i="2" s="1"/>
  <c r="F977" i="2"/>
  <c r="F979" i="1"/>
  <c r="F978" i="1"/>
  <c r="A976" i="2" s="1"/>
  <c r="F975" i="2"/>
  <c r="F977" i="1"/>
  <c r="A975" i="2" s="1"/>
  <c r="F974" i="2"/>
  <c r="F976" i="1"/>
  <c r="A974" i="2" s="1"/>
  <c r="F973" i="2"/>
  <c r="F975" i="1"/>
  <c r="A973" i="2" s="1"/>
  <c r="F972" i="2"/>
  <c r="F974" i="1"/>
  <c r="A972" i="2" s="1"/>
  <c r="F971" i="2"/>
  <c r="F973" i="1"/>
  <c r="A971" i="2" s="1"/>
  <c r="F970" i="2"/>
  <c r="F972" i="1"/>
  <c r="A970" i="2" s="1"/>
  <c r="F969" i="2"/>
  <c r="F971" i="1"/>
  <c r="A969" i="2" s="1"/>
  <c r="F968" i="2"/>
  <c r="F970" i="1"/>
  <c r="F967" i="2"/>
  <c r="F969" i="1"/>
  <c r="F966" i="2"/>
  <c r="F968" i="1"/>
  <c r="A966" i="2" s="1"/>
  <c r="F965" i="2"/>
  <c r="F967" i="1"/>
  <c r="A965" i="2" s="1"/>
  <c r="F964" i="2"/>
  <c r="F966" i="1"/>
  <c r="A964" i="2" s="1"/>
  <c r="F963" i="2"/>
  <c r="F965" i="1"/>
  <c r="A963" i="2" s="1"/>
  <c r="F962" i="2"/>
  <c r="F964" i="1"/>
  <c r="A962" i="2" s="1"/>
  <c r="F961" i="2"/>
  <c r="F963" i="1"/>
  <c r="F960" i="2"/>
  <c r="F962" i="1"/>
  <c r="A960" i="2" s="1"/>
  <c r="F959" i="2"/>
  <c r="F961" i="1"/>
  <c r="A959" i="2" s="1"/>
  <c r="F958" i="2"/>
  <c r="F960" i="1"/>
  <c r="A958" i="2" s="1"/>
  <c r="F957" i="2"/>
  <c r="F959" i="1"/>
  <c r="A957" i="2" s="1"/>
  <c r="F956" i="2"/>
  <c r="F958" i="1"/>
  <c r="A956" i="2" s="1"/>
  <c r="F955" i="2"/>
  <c r="F957" i="1"/>
  <c r="A955" i="2" s="1"/>
  <c r="F954" i="2"/>
  <c r="F956" i="1"/>
  <c r="A954" i="2" s="1"/>
  <c r="F953" i="2"/>
  <c r="F955" i="1"/>
  <c r="A953" i="2" s="1"/>
  <c r="F952" i="2"/>
  <c r="F954" i="1"/>
  <c r="F951" i="2"/>
  <c r="F953" i="1"/>
  <c r="A951" i="2" s="1"/>
  <c r="F950" i="2"/>
  <c r="F952" i="1"/>
  <c r="A950" i="2" s="1"/>
  <c r="F949" i="2"/>
  <c r="F951" i="1"/>
  <c r="A949" i="2" s="1"/>
  <c r="F948" i="2"/>
  <c r="F950" i="1"/>
  <c r="F947" i="2"/>
  <c r="F949" i="1"/>
  <c r="A947" i="2" s="1"/>
  <c r="F946" i="2"/>
  <c r="F948" i="1"/>
  <c r="A946" i="2" s="1"/>
  <c r="F945" i="2"/>
  <c r="F947" i="1"/>
  <c r="A945" i="2" s="1"/>
  <c r="F944" i="2"/>
  <c r="F946" i="1"/>
  <c r="F943" i="2"/>
  <c r="F945" i="1"/>
  <c r="A943" i="2" s="1"/>
  <c r="F942" i="2"/>
  <c r="F944" i="1"/>
  <c r="A942" i="2" s="1"/>
  <c r="F941" i="2"/>
  <c r="F943" i="1"/>
  <c r="A941" i="2" s="1"/>
  <c r="F942" i="1"/>
  <c r="F939" i="2"/>
  <c r="F941" i="1"/>
  <c r="A939" i="2" s="1"/>
  <c r="F938" i="2"/>
  <c r="F940" i="1"/>
  <c r="A938" i="2" s="1"/>
  <c r="F937" i="2"/>
  <c r="F939" i="1"/>
  <c r="A937" i="2" s="1"/>
  <c r="F936" i="2"/>
  <c r="F938" i="1"/>
  <c r="A936" i="2" s="1"/>
  <c r="F935" i="2"/>
  <c r="F937" i="1"/>
  <c r="A935" i="2" s="1"/>
  <c r="F934" i="2"/>
  <c r="F936" i="1"/>
  <c r="A934" i="2" s="1"/>
  <c r="F933" i="2"/>
  <c r="F935" i="1"/>
  <c r="A933" i="2" s="1"/>
  <c r="F932" i="2"/>
  <c r="F934" i="1"/>
  <c r="A932" i="2" s="1"/>
  <c r="F931" i="2"/>
  <c r="F933" i="1"/>
  <c r="A931" i="2" s="1"/>
  <c r="F932" i="1"/>
  <c r="A930" i="2" s="1"/>
  <c r="F929" i="2"/>
  <c r="F931" i="1"/>
  <c r="A929" i="2" s="1"/>
  <c r="F928" i="2"/>
  <c r="F930" i="1"/>
  <c r="A928" i="2" s="1"/>
  <c r="F927" i="2"/>
  <c r="F929" i="1"/>
  <c r="F926" i="2"/>
  <c r="F928" i="1"/>
  <c r="A926" i="2" s="1"/>
  <c r="F925" i="2"/>
  <c r="F927" i="1"/>
  <c r="F924" i="2"/>
  <c r="F926" i="1"/>
  <c r="A924" i="2" s="1"/>
  <c r="F923" i="2"/>
  <c r="F925" i="1"/>
  <c r="F922" i="2"/>
  <c r="F924" i="1"/>
  <c r="A922" i="2" s="1"/>
  <c r="F921" i="2"/>
  <c r="F923" i="1"/>
  <c r="A921" i="2" s="1"/>
  <c r="F920" i="2"/>
  <c r="F922" i="1"/>
  <c r="F919" i="2"/>
  <c r="F921" i="1"/>
  <c r="A919" i="2" s="1"/>
  <c r="F918" i="2"/>
  <c r="F920" i="1"/>
  <c r="A918" i="2" s="1"/>
  <c r="F917" i="2"/>
  <c r="F919" i="1"/>
  <c r="A917" i="2" s="1"/>
  <c r="F916" i="2"/>
  <c r="F918" i="1"/>
  <c r="A916" i="2" s="1"/>
  <c r="F915" i="2"/>
  <c r="F917" i="1"/>
  <c r="A915" i="2" s="1"/>
  <c r="F914" i="2"/>
  <c r="F916" i="1"/>
  <c r="A914" i="2" s="1"/>
  <c r="F913" i="2"/>
  <c r="F915" i="1"/>
  <c r="A913" i="2" s="1"/>
  <c r="F912" i="2"/>
  <c r="F914" i="1"/>
  <c r="F911" i="2"/>
  <c r="F913" i="1"/>
  <c r="A911" i="2" s="1"/>
  <c r="F910" i="2"/>
  <c r="F912" i="1"/>
  <c r="A910" i="2" s="1"/>
  <c r="F909" i="2"/>
  <c r="F911" i="1"/>
  <c r="A909" i="2" s="1"/>
  <c r="F908" i="2"/>
  <c r="F910" i="1"/>
  <c r="A908" i="2" s="1"/>
  <c r="F907" i="2"/>
  <c r="F909" i="1"/>
  <c r="A907" i="2" s="1"/>
  <c r="F906" i="2"/>
  <c r="F908" i="1"/>
  <c r="A906" i="2" s="1"/>
  <c r="F905" i="2"/>
  <c r="F907" i="1"/>
  <c r="A905" i="2" s="1"/>
  <c r="F904" i="2"/>
  <c r="F906" i="1"/>
  <c r="A904" i="2" s="1"/>
  <c r="F903" i="2"/>
  <c r="F905" i="1"/>
  <c r="A903" i="2" s="1"/>
  <c r="F902" i="2"/>
  <c r="F904" i="1"/>
  <c r="A902" i="2" s="1"/>
  <c r="F901" i="2"/>
  <c r="F903" i="1"/>
  <c r="F900" i="2"/>
  <c r="F902" i="1"/>
  <c r="A900" i="2" s="1"/>
  <c r="F899" i="2"/>
  <c r="F901" i="1"/>
  <c r="A899" i="2" s="1"/>
  <c r="F898" i="2"/>
  <c r="F900" i="1"/>
  <c r="A898" i="2" s="1"/>
  <c r="F897" i="2"/>
  <c r="F899" i="1"/>
  <c r="A897" i="2" s="1"/>
  <c r="F896" i="2"/>
  <c r="F898" i="1"/>
  <c r="A896" i="2" s="1"/>
  <c r="F895" i="2"/>
  <c r="F897" i="1"/>
  <c r="A895" i="2" s="1"/>
  <c r="F894" i="2"/>
  <c r="F896" i="1"/>
  <c r="A894" i="2" s="1"/>
  <c r="F895" i="1"/>
  <c r="A893" i="2" s="1"/>
  <c r="F892" i="2"/>
  <c r="F894" i="1"/>
  <c r="A892" i="2" s="1"/>
  <c r="F891" i="2"/>
  <c r="F893" i="1"/>
  <c r="F890" i="2"/>
  <c r="F892" i="1"/>
  <c r="A890" i="2" s="1"/>
  <c r="F889" i="2"/>
  <c r="F891" i="1"/>
  <c r="A889" i="2" s="1"/>
  <c r="F888" i="2"/>
  <c r="F890" i="1"/>
  <c r="A888" i="2" s="1"/>
  <c r="F887" i="2"/>
  <c r="F889" i="1"/>
  <c r="A887" i="2" s="1"/>
  <c r="F886" i="2"/>
  <c r="F888" i="1"/>
  <c r="A886" i="2" s="1"/>
  <c r="F885" i="2"/>
  <c r="F887" i="1"/>
  <c r="A885" i="2" s="1"/>
  <c r="F884" i="2"/>
  <c r="F886" i="1"/>
  <c r="F885" i="1"/>
  <c r="A883" i="2" s="1"/>
  <c r="F882" i="2"/>
  <c r="F884" i="1"/>
  <c r="A882" i="2" s="1"/>
  <c r="F881" i="2"/>
  <c r="F883" i="1"/>
  <c r="A881" i="2" s="1"/>
  <c r="F882" i="1"/>
  <c r="A880" i="2" s="1"/>
  <c r="F879" i="2"/>
  <c r="F881" i="1"/>
  <c r="A879" i="2" s="1"/>
  <c r="F878" i="2"/>
  <c r="F880" i="1"/>
  <c r="A878" i="2" s="1"/>
  <c r="F877" i="2"/>
  <c r="F879" i="1"/>
  <c r="A877" i="2" s="1"/>
  <c r="F876" i="2"/>
  <c r="F878" i="1"/>
  <c r="A876" i="2" s="1"/>
  <c r="F875" i="2"/>
  <c r="F877" i="1"/>
  <c r="A875" i="2" s="1"/>
  <c r="F874" i="2"/>
  <c r="F876" i="1"/>
  <c r="A874" i="2" s="1"/>
  <c r="F873" i="2"/>
  <c r="F875" i="1"/>
  <c r="A873" i="2" s="1"/>
  <c r="F872" i="2"/>
  <c r="F874" i="1"/>
  <c r="A872" i="2" s="1"/>
  <c r="F873" i="1"/>
  <c r="A871" i="2" s="1"/>
  <c r="F870" i="2"/>
  <c r="F872" i="1"/>
  <c r="A870" i="2" s="1"/>
  <c r="F869" i="2"/>
  <c r="F871" i="1"/>
  <c r="A869" i="2" s="1"/>
  <c r="F870" i="1"/>
  <c r="F867" i="2"/>
  <c r="F869" i="1"/>
  <c r="A867" i="2" s="1"/>
  <c r="F866" i="2"/>
  <c r="F868" i="1"/>
  <c r="A866" i="2" s="1"/>
  <c r="F865" i="2"/>
  <c r="F867" i="1"/>
  <c r="A865" i="2" s="1"/>
  <c r="F864" i="2"/>
  <c r="F866" i="1"/>
  <c r="A864" i="2" s="1"/>
  <c r="F863" i="2"/>
  <c r="F865" i="1"/>
  <c r="A863" i="2" s="1"/>
  <c r="F862" i="2"/>
  <c r="F864" i="1"/>
  <c r="A862" i="2" s="1"/>
  <c r="F861" i="2"/>
  <c r="F863" i="1"/>
  <c r="A861" i="2" s="1"/>
  <c r="F860" i="2"/>
  <c r="F862" i="1"/>
  <c r="A860" i="2" s="1"/>
  <c r="F859" i="2"/>
  <c r="F861" i="1"/>
  <c r="A859" i="2" s="1"/>
  <c r="F858" i="2"/>
  <c r="F860" i="1"/>
  <c r="A858" i="2" s="1"/>
  <c r="F857" i="2"/>
  <c r="F859" i="1"/>
  <c r="A857" i="2" s="1"/>
  <c r="F856" i="2"/>
  <c r="F858" i="1"/>
  <c r="A856" i="2" s="1"/>
  <c r="F857" i="1"/>
  <c r="A855" i="2" s="1"/>
  <c r="F854" i="2"/>
  <c r="F856" i="1"/>
  <c r="A854" i="2" s="1"/>
  <c r="F853" i="2"/>
  <c r="F855" i="1"/>
  <c r="A853" i="2" s="1"/>
  <c r="F852" i="2"/>
  <c r="F854" i="1"/>
  <c r="A852" i="2" s="1"/>
  <c r="F851" i="2"/>
  <c r="F853" i="1"/>
  <c r="A851" i="2" s="1"/>
  <c r="F850" i="2"/>
  <c r="F852" i="1"/>
  <c r="A850" i="2" s="1"/>
  <c r="F851" i="1"/>
  <c r="A849" i="2" s="1"/>
  <c r="F850" i="1"/>
  <c r="A848" i="2" s="1"/>
  <c r="F847" i="2"/>
  <c r="F849" i="1"/>
  <c r="A847" i="2" s="1"/>
  <c r="F848" i="1"/>
  <c r="A846" i="2" s="1"/>
  <c r="F845" i="2"/>
  <c r="F847" i="1"/>
  <c r="A845" i="2" s="1"/>
  <c r="F844" i="2"/>
  <c r="F846" i="1"/>
  <c r="A844" i="2" s="1"/>
  <c r="F843" i="2"/>
  <c r="F845" i="1"/>
  <c r="A843" i="2" s="1"/>
  <c r="F842" i="2"/>
  <c r="F844" i="1"/>
  <c r="A842" i="2" s="1"/>
  <c r="F841" i="2"/>
  <c r="F843" i="1"/>
  <c r="A841" i="2" s="1"/>
  <c r="F840" i="2"/>
  <c r="F842" i="1"/>
  <c r="A840" i="2" s="1"/>
  <c r="F839" i="2"/>
  <c r="F841" i="1"/>
  <c r="A839" i="2" s="1"/>
  <c r="F838" i="2"/>
  <c r="F840" i="1"/>
  <c r="A838" i="2" s="1"/>
  <c r="F837" i="2"/>
  <c r="F839" i="1"/>
  <c r="A837" i="2" s="1"/>
  <c r="F836" i="2"/>
  <c r="F838" i="1"/>
  <c r="F835" i="2"/>
  <c r="F837" i="1"/>
  <c r="A835" i="2" s="1"/>
  <c r="F834" i="2"/>
  <c r="F836" i="1"/>
  <c r="A834" i="2" s="1"/>
  <c r="F833" i="2"/>
  <c r="F835" i="1"/>
  <c r="A833" i="2" s="1"/>
  <c r="F832" i="2"/>
  <c r="F834" i="1"/>
  <c r="A832" i="2" s="1"/>
  <c r="F831" i="2"/>
  <c r="F833" i="1"/>
  <c r="A831" i="2" s="1"/>
  <c r="F832" i="1"/>
  <c r="A830" i="2" s="1"/>
  <c r="F829" i="2"/>
  <c r="F831" i="1"/>
  <c r="A829" i="2" s="1"/>
  <c r="F828" i="2"/>
  <c r="F830" i="1"/>
  <c r="A828" i="2" s="1"/>
  <c r="F827" i="2"/>
  <c r="F829" i="1"/>
  <c r="A827" i="2" s="1"/>
  <c r="F826" i="2"/>
  <c r="F828" i="1"/>
  <c r="A826" i="2" s="1"/>
  <c r="F825" i="2"/>
  <c r="F827" i="1"/>
  <c r="A825" i="2" s="1"/>
  <c r="F824" i="2"/>
  <c r="F826" i="1"/>
  <c r="F823" i="2"/>
  <c r="F825" i="1"/>
  <c r="A823" i="2" s="1"/>
  <c r="F822" i="2"/>
  <c r="F824" i="1"/>
  <c r="A822" i="2" s="1"/>
  <c r="F821" i="2"/>
  <c r="F823" i="1"/>
  <c r="A821" i="2" s="1"/>
  <c r="F820" i="2"/>
  <c r="F822" i="1"/>
  <c r="A820" i="2" s="1"/>
  <c r="F819" i="2"/>
  <c r="F821" i="1"/>
  <c r="F818" i="2"/>
  <c r="F820" i="1"/>
  <c r="A818" i="2" s="1"/>
  <c r="F817" i="2"/>
  <c r="F819" i="1"/>
  <c r="A817" i="2" s="1"/>
  <c r="F816" i="2"/>
  <c r="F818" i="1"/>
  <c r="F815" i="2"/>
  <c r="F817" i="1"/>
  <c r="A815" i="2" s="1"/>
  <c r="F814" i="2"/>
  <c r="F816" i="1"/>
  <c r="A814" i="2" s="1"/>
  <c r="F813" i="2"/>
  <c r="F815" i="1"/>
  <c r="A813" i="2" s="1"/>
  <c r="F812" i="2"/>
  <c r="F814" i="1"/>
  <c r="A812" i="2" s="1"/>
  <c r="F811" i="2"/>
  <c r="F813" i="1"/>
  <c r="A811" i="2" s="1"/>
  <c r="F810" i="2"/>
  <c r="F812" i="1"/>
  <c r="A810" i="2" s="1"/>
  <c r="F809" i="2"/>
  <c r="F811" i="1"/>
  <c r="A809" i="2" s="1"/>
  <c r="F808" i="2"/>
  <c r="F810" i="1"/>
  <c r="A808" i="2" s="1"/>
  <c r="F807" i="2"/>
  <c r="F809" i="1"/>
  <c r="F806" i="2"/>
  <c r="F808" i="1"/>
  <c r="A806" i="2" s="1"/>
  <c r="F805" i="2"/>
  <c r="F807" i="1"/>
  <c r="A805" i="2" s="1"/>
  <c r="F806" i="1"/>
  <c r="F803" i="2"/>
  <c r="F805" i="1"/>
  <c r="A803" i="2" s="1"/>
  <c r="F802" i="2"/>
  <c r="F804" i="1"/>
  <c r="A802" i="2" s="1"/>
  <c r="F803" i="1"/>
  <c r="A801" i="2" s="1"/>
  <c r="F802" i="1"/>
  <c r="A800" i="2" s="1"/>
  <c r="F799" i="2"/>
  <c r="F801" i="1"/>
  <c r="A799" i="2" s="1"/>
  <c r="F798" i="2"/>
  <c r="F800" i="1"/>
  <c r="A798" i="2" s="1"/>
  <c r="F797" i="2"/>
  <c r="F799" i="1"/>
  <c r="A797" i="2" s="1"/>
  <c r="F796" i="2"/>
  <c r="F798" i="1"/>
  <c r="A796" i="2" s="1"/>
  <c r="F795" i="2"/>
  <c r="F797" i="1"/>
  <c r="A795" i="2" s="1"/>
  <c r="F794" i="2"/>
  <c r="F796" i="1"/>
  <c r="A794" i="2" s="1"/>
  <c r="F793" i="2"/>
  <c r="F795" i="1"/>
  <c r="A793" i="2" s="1"/>
  <c r="F792" i="2"/>
  <c r="F794" i="1"/>
  <c r="A792" i="2" s="1"/>
  <c r="F791" i="2"/>
  <c r="F793" i="1"/>
  <c r="A791" i="2" s="1"/>
  <c r="F790" i="2"/>
  <c r="F792" i="1"/>
  <c r="A790" i="2" s="1"/>
  <c r="F789" i="2"/>
  <c r="F791" i="1"/>
  <c r="A789" i="2" s="1"/>
  <c r="F788" i="2"/>
  <c r="F790" i="1"/>
  <c r="A788" i="2" s="1"/>
  <c r="F787" i="2"/>
  <c r="F789" i="1"/>
  <c r="A787" i="2" s="1"/>
  <c r="F786" i="2"/>
  <c r="F788" i="1"/>
  <c r="A786" i="2" s="1"/>
  <c r="F785" i="2"/>
  <c r="F787" i="1"/>
  <c r="A785" i="2" s="1"/>
  <c r="F784" i="2"/>
  <c r="F786" i="1"/>
  <c r="A784" i="2" s="1"/>
  <c r="F783" i="2"/>
  <c r="F785" i="1"/>
  <c r="A783" i="2" s="1"/>
  <c r="F782" i="2"/>
  <c r="F784" i="1"/>
  <c r="A782" i="2" s="1"/>
  <c r="F781" i="2"/>
  <c r="F783" i="1"/>
  <c r="A781" i="2" s="1"/>
  <c r="F780" i="2"/>
  <c r="F782" i="1"/>
  <c r="A780" i="2" s="1"/>
  <c r="F779" i="2"/>
  <c r="F781" i="1"/>
  <c r="A779" i="2" s="1"/>
  <c r="F778" i="2"/>
  <c r="F780" i="1"/>
  <c r="A778" i="2" s="1"/>
  <c r="F779" i="1"/>
  <c r="A777" i="2" s="1"/>
  <c r="F778" i="1"/>
  <c r="A776" i="2" s="1"/>
  <c r="F775" i="2"/>
  <c r="F777" i="1"/>
  <c r="F774" i="2"/>
  <c r="F776" i="1"/>
  <c r="A774" i="2" s="1"/>
  <c r="F773" i="2"/>
  <c r="F775" i="1"/>
  <c r="A773" i="2" s="1"/>
  <c r="F772" i="2"/>
  <c r="F774" i="1"/>
  <c r="A772" i="2" s="1"/>
  <c r="F771" i="2"/>
  <c r="F773" i="1"/>
  <c r="A771" i="2" s="1"/>
  <c r="F770" i="2"/>
  <c r="F772" i="1"/>
  <c r="A770" i="2" s="1"/>
  <c r="F771" i="1"/>
  <c r="A769" i="2" s="1"/>
  <c r="F768" i="2"/>
  <c r="F770" i="1"/>
  <c r="A768" i="2" s="1"/>
  <c r="F767" i="2"/>
  <c r="F769" i="1"/>
  <c r="A767" i="2" s="1"/>
  <c r="F766" i="2"/>
  <c r="F768" i="1"/>
  <c r="A766" i="2" s="1"/>
  <c r="F765" i="2"/>
  <c r="F767" i="1"/>
  <c r="A765" i="2" s="1"/>
  <c r="F764" i="2"/>
  <c r="F766" i="1"/>
  <c r="F763" i="2"/>
  <c r="F765" i="1"/>
  <c r="A763" i="2" s="1"/>
  <c r="F762" i="2"/>
  <c r="F764" i="1"/>
  <c r="A762" i="2" s="1"/>
  <c r="F761" i="2"/>
  <c r="F763" i="1"/>
  <c r="A761" i="2" s="1"/>
  <c r="F760" i="2"/>
  <c r="F762" i="1"/>
  <c r="F759" i="2"/>
  <c r="F761" i="1"/>
  <c r="A759" i="2" s="1"/>
  <c r="F758" i="2"/>
  <c r="F760" i="1"/>
  <c r="A758" i="2" s="1"/>
  <c r="F757" i="2"/>
  <c r="F759" i="1"/>
  <c r="A757" i="2" s="1"/>
  <c r="F756" i="2"/>
  <c r="F758" i="1"/>
  <c r="A756" i="2" s="1"/>
  <c r="F755" i="2"/>
  <c r="F757" i="1"/>
  <c r="A755" i="2" s="1"/>
  <c r="F754" i="2"/>
  <c r="F756" i="1"/>
  <c r="A754" i="2" s="1"/>
  <c r="F753" i="2"/>
  <c r="F755" i="1"/>
  <c r="A753" i="2" s="1"/>
  <c r="F752" i="2"/>
  <c r="F754" i="1"/>
  <c r="A752" i="2" s="1"/>
  <c r="F751" i="2"/>
  <c r="F753" i="1"/>
  <c r="A751" i="2" s="1"/>
  <c r="F750" i="2"/>
  <c r="F752" i="1"/>
  <c r="A750" i="2" s="1"/>
  <c r="F749" i="2"/>
  <c r="F751" i="1"/>
  <c r="A749" i="2" s="1"/>
  <c r="F748" i="2"/>
  <c r="F750" i="1"/>
  <c r="A748" i="2" s="1"/>
  <c r="F747" i="2"/>
  <c r="F749" i="1"/>
  <c r="A747" i="2" s="1"/>
  <c r="F746" i="2"/>
  <c r="F748" i="1"/>
  <c r="A746" i="2" s="1"/>
  <c r="F745" i="2"/>
  <c r="F747" i="1"/>
  <c r="A745" i="2" s="1"/>
  <c r="F744" i="2"/>
  <c r="F746" i="1"/>
  <c r="A744" i="2" s="1"/>
  <c r="F743" i="2"/>
  <c r="F745" i="1"/>
  <c r="A743" i="2" s="1"/>
  <c r="F742" i="2"/>
  <c r="F744" i="1"/>
  <c r="A742" i="2" s="1"/>
  <c r="F741" i="2"/>
  <c r="F743" i="1"/>
  <c r="A741" i="2" s="1"/>
  <c r="F742" i="1"/>
  <c r="A740" i="2" s="1"/>
  <c r="F739" i="2"/>
  <c r="F741" i="1"/>
  <c r="A739" i="2" s="1"/>
  <c r="F738" i="2"/>
  <c r="F740" i="1"/>
  <c r="A738" i="2" s="1"/>
  <c r="F737" i="2"/>
  <c r="F739" i="1"/>
  <c r="A737" i="2" s="1"/>
  <c r="F736" i="2"/>
  <c r="F738" i="1"/>
  <c r="A736" i="2" s="1"/>
  <c r="F735" i="2"/>
  <c r="F737" i="1"/>
  <c r="A735" i="2" s="1"/>
  <c r="F734" i="2"/>
  <c r="F736" i="1"/>
  <c r="A734" i="2" s="1"/>
  <c r="F733" i="2"/>
  <c r="F735" i="1"/>
  <c r="A733" i="2" s="1"/>
  <c r="F732" i="2"/>
  <c r="F734" i="1"/>
  <c r="A732" i="2" s="1"/>
  <c r="F731" i="2"/>
  <c r="F733" i="1"/>
  <c r="A731" i="2" s="1"/>
  <c r="F730" i="2"/>
  <c r="F732" i="1"/>
  <c r="A730" i="2" s="1"/>
  <c r="F731" i="1"/>
  <c r="A729" i="2" s="1"/>
  <c r="F728" i="2"/>
  <c r="F730" i="1"/>
  <c r="A728" i="2" s="1"/>
  <c r="F727" i="2"/>
  <c r="F729" i="1"/>
  <c r="A727" i="2" s="1"/>
  <c r="F726" i="2"/>
  <c r="F728" i="1"/>
  <c r="A726" i="2" s="1"/>
  <c r="F725" i="2"/>
  <c r="F727" i="1"/>
  <c r="A725" i="2" s="1"/>
  <c r="F724" i="2"/>
  <c r="F726" i="1"/>
  <c r="A724" i="2" s="1"/>
  <c r="F723" i="2"/>
  <c r="F725" i="1"/>
  <c r="F722" i="2"/>
  <c r="F724" i="1"/>
  <c r="A722" i="2" s="1"/>
  <c r="F721" i="2"/>
  <c r="F723" i="1"/>
  <c r="A721" i="2" s="1"/>
  <c r="F720" i="2"/>
  <c r="F722" i="1"/>
  <c r="A720" i="2" s="1"/>
  <c r="F719" i="2"/>
  <c r="F721" i="1"/>
  <c r="A719" i="2" s="1"/>
  <c r="F720" i="1"/>
  <c r="A718" i="2" s="1"/>
  <c r="F717" i="2"/>
  <c r="F719" i="1"/>
  <c r="A717" i="2" s="1"/>
  <c r="F716" i="2"/>
  <c r="F718" i="1"/>
  <c r="A716" i="2" s="1"/>
  <c r="F717" i="1"/>
  <c r="A715" i="2" s="1"/>
  <c r="F714" i="2"/>
  <c r="F716" i="1"/>
  <c r="A714" i="2" s="1"/>
  <c r="F713" i="2"/>
  <c r="F715" i="1"/>
  <c r="A713" i="2" s="1"/>
  <c r="F712" i="2"/>
  <c r="F714" i="1"/>
  <c r="A712" i="2" s="1"/>
  <c r="F711" i="2"/>
  <c r="G711" i="2" s="1"/>
  <c r="F713" i="1"/>
  <c r="A711" i="2" s="1"/>
  <c r="F712" i="1"/>
  <c r="A710" i="2" s="1"/>
  <c r="F709" i="2"/>
  <c r="F711" i="1"/>
  <c r="A709" i="2" s="1"/>
  <c r="F708" i="2"/>
  <c r="F710" i="1"/>
  <c r="F707" i="2"/>
  <c r="F709" i="1"/>
  <c r="A707" i="2" s="1"/>
  <c r="F706" i="2"/>
  <c r="F708" i="1"/>
  <c r="A706" i="2" s="1"/>
  <c r="F707" i="1"/>
  <c r="A705" i="2" s="1"/>
  <c r="F704" i="2"/>
  <c r="F706" i="1"/>
  <c r="A704" i="2" s="1"/>
  <c r="F703" i="2"/>
  <c r="F705" i="1"/>
  <c r="A703" i="2" s="1"/>
  <c r="F702" i="2"/>
  <c r="F704" i="1"/>
  <c r="A702" i="2" s="1"/>
  <c r="F701" i="2"/>
  <c r="F703" i="1"/>
  <c r="A701" i="2" s="1"/>
  <c r="F700" i="2"/>
  <c r="F702" i="1"/>
  <c r="A700" i="2" s="1"/>
  <c r="F699" i="2"/>
  <c r="F701" i="1"/>
  <c r="A699" i="2" s="1"/>
  <c r="F698" i="2"/>
  <c r="F700" i="1"/>
  <c r="A698" i="2" s="1"/>
  <c r="F697" i="2"/>
  <c r="F699" i="1"/>
  <c r="A697" i="2" s="1"/>
  <c r="F696" i="2"/>
  <c r="F698" i="1"/>
  <c r="A696" i="2" s="1"/>
  <c r="F695" i="2"/>
  <c r="F697" i="1"/>
  <c r="A695" i="2" s="1"/>
  <c r="F694" i="2"/>
  <c r="F696" i="1"/>
  <c r="A694" i="2" s="1"/>
  <c r="F693" i="2"/>
  <c r="F695" i="1"/>
  <c r="A693" i="2" s="1"/>
  <c r="F692" i="2"/>
  <c r="F694" i="1"/>
  <c r="A692" i="2" s="1"/>
  <c r="F691" i="2"/>
  <c r="F693" i="1"/>
  <c r="A691" i="2" s="1"/>
  <c r="F690" i="2"/>
  <c r="F692" i="1"/>
  <c r="A690" i="2" s="1"/>
  <c r="F689" i="2"/>
  <c r="F691" i="1"/>
  <c r="A689" i="2" s="1"/>
  <c r="F688" i="2"/>
  <c r="F690" i="1"/>
  <c r="F687" i="2"/>
  <c r="F689" i="1"/>
  <c r="A687" i="2" s="1"/>
  <c r="F686" i="2"/>
  <c r="F688" i="1"/>
  <c r="A686" i="2" s="1"/>
  <c r="F685" i="2"/>
  <c r="F687" i="1"/>
  <c r="A685" i="2" s="1"/>
  <c r="F684" i="2"/>
  <c r="F686" i="1"/>
  <c r="A684" i="2" s="1"/>
  <c r="F683" i="2"/>
  <c r="F685" i="1"/>
  <c r="A683" i="2" s="1"/>
  <c r="F682" i="2"/>
  <c r="F684" i="1"/>
  <c r="A682" i="2" s="1"/>
  <c r="F681" i="2"/>
  <c r="F683" i="1"/>
  <c r="A681" i="2" s="1"/>
  <c r="F680" i="2"/>
  <c r="F682" i="1"/>
  <c r="F679" i="2"/>
  <c r="F681" i="1"/>
  <c r="A679" i="2" s="1"/>
  <c r="F678" i="2"/>
  <c r="F680" i="1"/>
  <c r="A678" i="2" s="1"/>
  <c r="F677" i="2"/>
  <c r="F679" i="1"/>
  <c r="A677" i="2" s="1"/>
  <c r="F678" i="1"/>
  <c r="A676" i="2" s="1"/>
  <c r="F677" i="1"/>
  <c r="A675" i="2" s="1"/>
  <c r="F674" i="2"/>
  <c r="F676" i="1"/>
  <c r="A674" i="2" s="1"/>
  <c r="F673" i="2"/>
  <c r="F675" i="1"/>
  <c r="A673" i="2" s="1"/>
  <c r="F672" i="2"/>
  <c r="F674" i="1"/>
  <c r="F671" i="2"/>
  <c r="F673" i="1"/>
  <c r="A671" i="2" s="1"/>
  <c r="F670" i="2"/>
  <c r="F672" i="1"/>
  <c r="A670" i="2" s="1"/>
  <c r="F669" i="2"/>
  <c r="F671" i="1"/>
  <c r="A669" i="2" s="1"/>
  <c r="F670" i="1"/>
  <c r="A668" i="2" s="1"/>
  <c r="F667" i="2"/>
  <c r="F669" i="1"/>
  <c r="F666" i="2"/>
  <c r="F668" i="1"/>
  <c r="A666" i="2" s="1"/>
  <c r="F665" i="2"/>
  <c r="F667" i="1"/>
  <c r="A665" i="2" s="1"/>
  <c r="F664" i="2"/>
  <c r="F666" i="1"/>
  <c r="A664" i="2" s="1"/>
  <c r="F663" i="2"/>
  <c r="F665" i="1"/>
  <c r="A663" i="2" s="1"/>
  <c r="F662" i="2"/>
  <c r="F664" i="1"/>
  <c r="A662" i="2" s="1"/>
  <c r="F661" i="2"/>
  <c r="F663" i="1"/>
  <c r="A661" i="2" s="1"/>
  <c r="F660" i="2"/>
  <c r="F662" i="1"/>
  <c r="A660" i="2" s="1"/>
  <c r="F659" i="2"/>
  <c r="F661" i="1"/>
  <c r="A659" i="2" s="1"/>
  <c r="F658" i="2"/>
  <c r="F660" i="1"/>
  <c r="A658" i="2" s="1"/>
  <c r="F657" i="2"/>
  <c r="F659" i="1"/>
  <c r="A657" i="2" s="1"/>
  <c r="F656" i="2"/>
  <c r="F658" i="1"/>
  <c r="A656" i="2" s="1"/>
  <c r="F655" i="2"/>
  <c r="F657" i="1"/>
  <c r="A655" i="2" s="1"/>
  <c r="F654" i="2"/>
  <c r="F656" i="1"/>
  <c r="A654" i="2" s="1"/>
  <c r="F653" i="2"/>
  <c r="F655" i="1"/>
  <c r="A653" i="2" s="1"/>
  <c r="F652" i="2"/>
  <c r="F654" i="1"/>
  <c r="A652" i="2" s="1"/>
  <c r="F651" i="2"/>
  <c r="F653" i="1"/>
  <c r="A651" i="2" s="1"/>
  <c r="F650" i="2"/>
  <c r="F652" i="1"/>
  <c r="A650" i="2" s="1"/>
  <c r="F649" i="2"/>
  <c r="F651" i="1"/>
  <c r="A649" i="2" s="1"/>
  <c r="F650" i="1"/>
  <c r="A648" i="2" s="1"/>
  <c r="F647" i="2"/>
  <c r="F649" i="1"/>
  <c r="F648" i="1"/>
  <c r="A646" i="2" s="1"/>
  <c r="F645" i="2"/>
  <c r="F647" i="1"/>
  <c r="F644" i="2"/>
  <c r="F646" i="1"/>
  <c r="F643" i="2"/>
  <c r="F645" i="1"/>
  <c r="A643" i="2" s="1"/>
  <c r="F642" i="2"/>
  <c r="F644" i="1"/>
  <c r="A642" i="2" s="1"/>
  <c r="F641" i="2"/>
  <c r="F643" i="1"/>
  <c r="A641" i="2" s="1"/>
  <c r="F640" i="2"/>
  <c r="F642" i="1"/>
  <c r="A640" i="2" s="1"/>
  <c r="F641" i="1"/>
  <c r="A639" i="2" s="1"/>
  <c r="F638" i="2"/>
  <c r="F640" i="1"/>
  <c r="A638" i="2" s="1"/>
  <c r="F637" i="2"/>
  <c r="F639" i="1"/>
  <c r="A637" i="2" s="1"/>
  <c r="F636" i="2"/>
  <c r="F638" i="1"/>
  <c r="A636" i="2" s="1"/>
  <c r="F635" i="2"/>
  <c r="F637" i="1"/>
  <c r="A635" i="2" s="1"/>
  <c r="F634" i="2"/>
  <c r="F636" i="1"/>
  <c r="A634" i="2" s="1"/>
  <c r="F635" i="1"/>
  <c r="A633" i="2" s="1"/>
  <c r="F632" i="2"/>
  <c r="F634" i="1"/>
  <c r="A632" i="2" s="1"/>
  <c r="F631" i="2"/>
  <c r="F633" i="1"/>
  <c r="A631" i="2" s="1"/>
  <c r="F630" i="2"/>
  <c r="F632" i="1"/>
  <c r="A630" i="2" s="1"/>
  <c r="F629" i="2"/>
  <c r="F631" i="1"/>
  <c r="A629" i="2" s="1"/>
  <c r="F628" i="2"/>
  <c r="F630" i="1"/>
  <c r="A628" i="2" s="1"/>
  <c r="F627" i="2"/>
  <c r="F629" i="1"/>
  <c r="A627" i="2" s="1"/>
  <c r="F626" i="2"/>
  <c r="F628" i="1"/>
  <c r="A626" i="2" s="1"/>
  <c r="F625" i="2"/>
  <c r="F627" i="1"/>
  <c r="A625" i="2" s="1"/>
  <c r="F624" i="2"/>
  <c r="F626" i="1"/>
  <c r="A624" i="2" s="1"/>
  <c r="F623" i="2"/>
  <c r="F625" i="1"/>
  <c r="A623" i="2" s="1"/>
  <c r="F622" i="2"/>
  <c r="F624" i="1"/>
  <c r="A622" i="2" s="1"/>
  <c r="F621" i="2"/>
  <c r="F623" i="1"/>
  <c r="A621" i="2" s="1"/>
  <c r="F620" i="2"/>
  <c r="F622" i="1"/>
  <c r="F619" i="2"/>
  <c r="F621" i="1"/>
  <c r="A619" i="2" s="1"/>
  <c r="F618" i="2"/>
  <c r="F620" i="1"/>
  <c r="A618" i="2" s="1"/>
  <c r="F617" i="2"/>
  <c r="F619" i="1"/>
  <c r="A617" i="2" s="1"/>
  <c r="F618" i="1"/>
  <c r="F615" i="2"/>
  <c r="F617" i="1"/>
  <c r="A615" i="2" s="1"/>
  <c r="F614" i="2"/>
  <c r="F616" i="1"/>
  <c r="A614" i="2" s="1"/>
  <c r="F613" i="2"/>
  <c r="F615" i="1"/>
  <c r="F612" i="2"/>
  <c r="F614" i="1"/>
  <c r="A612" i="2" s="1"/>
  <c r="F613" i="1"/>
  <c r="A611" i="2" s="1"/>
  <c r="F610" i="2"/>
  <c r="F612" i="1"/>
  <c r="A610" i="2" s="1"/>
  <c r="F609" i="2"/>
  <c r="F611" i="1"/>
  <c r="A609" i="2" s="1"/>
  <c r="F610" i="1"/>
  <c r="A608" i="2" s="1"/>
  <c r="F607" i="2"/>
  <c r="F609" i="1"/>
  <c r="A607" i="2" s="1"/>
  <c r="F606" i="2"/>
  <c r="F608" i="1"/>
  <c r="A606" i="2" s="1"/>
  <c r="F605" i="2"/>
  <c r="F607" i="1"/>
  <c r="A605" i="2" s="1"/>
  <c r="F606" i="1"/>
  <c r="A604" i="2" s="1"/>
  <c r="F603" i="2"/>
  <c r="F605" i="1"/>
  <c r="A603" i="2" s="1"/>
  <c r="F602" i="2"/>
  <c r="F604" i="1"/>
  <c r="A602" i="2" s="1"/>
  <c r="F601" i="2"/>
  <c r="F603" i="1"/>
  <c r="A601" i="2" s="1"/>
  <c r="F600" i="2"/>
  <c r="F602" i="1"/>
  <c r="A600" i="2" s="1"/>
  <c r="F599" i="2"/>
  <c r="F601" i="1"/>
  <c r="A599" i="2" s="1"/>
  <c r="F598" i="2"/>
  <c r="F600" i="1"/>
  <c r="A598" i="2" s="1"/>
  <c r="F597" i="2"/>
  <c r="F599" i="1"/>
  <c r="A597" i="2" s="1"/>
  <c r="F596" i="2"/>
  <c r="F598" i="1"/>
  <c r="A596" i="2" s="1"/>
  <c r="F595" i="2"/>
  <c r="F597" i="1"/>
  <c r="A595" i="2" s="1"/>
  <c r="F596" i="1"/>
  <c r="A594" i="2" s="1"/>
  <c r="F593" i="2"/>
  <c r="F595" i="1"/>
  <c r="A593" i="2" s="1"/>
  <c r="F592" i="2"/>
  <c r="F594" i="1"/>
  <c r="A592" i="2" s="1"/>
  <c r="F591" i="2"/>
  <c r="F593" i="1"/>
  <c r="A591" i="2" s="1"/>
  <c r="F590" i="2"/>
  <c r="F592" i="1"/>
  <c r="A590" i="2" s="1"/>
  <c r="F589" i="2"/>
  <c r="F591" i="1"/>
  <c r="A589" i="2" s="1"/>
  <c r="F588" i="2"/>
  <c r="F590" i="1"/>
  <c r="A588" i="2" s="1"/>
  <c r="F587" i="2"/>
  <c r="F589" i="1"/>
  <c r="A587" i="2" s="1"/>
  <c r="F586" i="2"/>
  <c r="F588" i="1"/>
  <c r="A586" i="2" s="1"/>
  <c r="F585" i="2"/>
  <c r="F587" i="1"/>
  <c r="A585" i="2" s="1"/>
  <c r="F584" i="2"/>
  <c r="F586" i="1"/>
  <c r="A584" i="2" s="1"/>
  <c r="F583" i="2"/>
  <c r="F585" i="1"/>
  <c r="A583" i="2" s="1"/>
  <c r="F582" i="2"/>
  <c r="F584" i="1"/>
  <c r="A582" i="2" s="1"/>
  <c r="F581" i="2"/>
  <c r="F583" i="1"/>
  <c r="A581" i="2" s="1"/>
  <c r="F580" i="2"/>
  <c r="F582" i="1"/>
  <c r="A580" i="2" s="1"/>
  <c r="F579" i="2"/>
  <c r="F581" i="1"/>
  <c r="A579" i="2" s="1"/>
  <c r="F578" i="2"/>
  <c r="F580" i="1"/>
  <c r="A578" i="2" s="1"/>
  <c r="F577" i="2"/>
  <c r="F579" i="1"/>
  <c r="A577" i="2" s="1"/>
  <c r="F576" i="2"/>
  <c r="F578" i="1"/>
  <c r="A576" i="2" s="1"/>
  <c r="F575" i="2"/>
  <c r="F577" i="1"/>
  <c r="A575" i="2" s="1"/>
  <c r="F574" i="2"/>
  <c r="F576" i="1"/>
  <c r="A574" i="2" s="1"/>
  <c r="F573" i="2"/>
  <c r="F575" i="1"/>
  <c r="A573" i="2" s="1"/>
  <c r="F574" i="1"/>
  <c r="A572" i="2" s="1"/>
  <c r="F571" i="2"/>
  <c r="F573" i="1"/>
  <c r="A571" i="2" s="1"/>
  <c r="F570" i="2"/>
  <c r="F572" i="1"/>
  <c r="A570" i="2" s="1"/>
  <c r="F569" i="2"/>
  <c r="F571" i="1"/>
  <c r="A569" i="2" s="1"/>
  <c r="F568" i="2"/>
  <c r="F570" i="1"/>
  <c r="A568" i="2" s="1"/>
  <c r="F567" i="2"/>
  <c r="F569" i="1"/>
  <c r="A567" i="2" s="1"/>
  <c r="F566" i="2"/>
  <c r="F568" i="1"/>
  <c r="A566" i="2" s="1"/>
  <c r="F565" i="2"/>
  <c r="F567" i="1"/>
  <c r="A565" i="2" s="1"/>
  <c r="F564" i="2"/>
  <c r="F566" i="1"/>
  <c r="F563" i="2"/>
  <c r="F565" i="1"/>
  <c r="A563" i="2" s="1"/>
  <c r="F562" i="2"/>
  <c r="F564" i="1"/>
  <c r="A562" i="2" s="1"/>
  <c r="F561" i="2"/>
  <c r="F563" i="1"/>
  <c r="A561" i="2" s="1"/>
  <c r="F560" i="2"/>
  <c r="F562" i="1"/>
  <c r="A560" i="2" s="1"/>
  <c r="F559" i="2"/>
  <c r="F561" i="1"/>
  <c r="A559" i="2" s="1"/>
  <c r="F558" i="2"/>
  <c r="F560" i="1"/>
  <c r="A558" i="2" s="1"/>
  <c r="F557" i="2"/>
  <c r="F559" i="1"/>
  <c r="A557" i="2" s="1"/>
  <c r="F558" i="1"/>
  <c r="A556" i="2" s="1"/>
  <c r="F555" i="2"/>
  <c r="F557" i="1"/>
  <c r="A555" i="2" s="1"/>
  <c r="F554" i="2"/>
  <c r="F556" i="1"/>
  <c r="A554" i="2" s="1"/>
  <c r="F553" i="2"/>
  <c r="F555" i="1"/>
  <c r="A553" i="2" s="1"/>
  <c r="F554" i="1"/>
  <c r="A552" i="2" s="1"/>
  <c r="F551" i="2"/>
  <c r="F553" i="1"/>
  <c r="A551" i="2" s="1"/>
  <c r="F550" i="2"/>
  <c r="F552" i="1"/>
  <c r="A550" i="2" s="1"/>
  <c r="F549" i="2"/>
  <c r="F551" i="1"/>
  <c r="A549" i="2" s="1"/>
  <c r="F550" i="1"/>
  <c r="A548" i="2" s="1"/>
  <c r="F547" i="2"/>
  <c r="F549" i="1"/>
  <c r="A547" i="2" s="1"/>
  <c r="F546" i="2"/>
  <c r="F548" i="1"/>
  <c r="A546" i="2" s="1"/>
  <c r="F545" i="2"/>
  <c r="F547" i="1"/>
  <c r="A545" i="2" s="1"/>
  <c r="F544" i="2"/>
  <c r="F546" i="1"/>
  <c r="A544" i="2" s="1"/>
  <c r="F543" i="2"/>
  <c r="F545" i="1"/>
  <c r="A543" i="2" s="1"/>
  <c r="F544" i="1"/>
  <c r="A542" i="2" s="1"/>
  <c r="F543" i="1"/>
  <c r="A541" i="2" s="1"/>
  <c r="F540" i="2"/>
  <c r="F542" i="1"/>
  <c r="A540" i="2" s="1"/>
  <c r="F539" i="2"/>
  <c r="F541" i="1"/>
  <c r="A539" i="2" s="1"/>
  <c r="F538" i="2"/>
  <c r="F540" i="1"/>
  <c r="A538" i="2" s="1"/>
  <c r="F539" i="1"/>
  <c r="A537" i="2" s="1"/>
  <c r="F536" i="2"/>
  <c r="F538" i="1"/>
  <c r="A536" i="2" s="1"/>
  <c r="F535" i="2"/>
  <c r="F537" i="1"/>
  <c r="A535" i="2" s="1"/>
  <c r="F536" i="1"/>
  <c r="A534" i="2" s="1"/>
  <c r="F533" i="2"/>
  <c r="F535" i="1"/>
  <c r="A533" i="2" s="1"/>
  <c r="F532" i="2"/>
  <c r="F534" i="1"/>
  <c r="A532" i="2" s="1"/>
  <c r="F531" i="2"/>
  <c r="F533" i="1"/>
  <c r="A531" i="2" s="1"/>
  <c r="F530" i="2"/>
  <c r="F532" i="1"/>
  <c r="A530" i="2" s="1"/>
  <c r="F529" i="2"/>
  <c r="F531" i="1"/>
  <c r="A529" i="2" s="1"/>
  <c r="F530" i="1"/>
  <c r="A528" i="2" s="1"/>
  <c r="F527" i="2"/>
  <c r="F529" i="1"/>
  <c r="A527" i="2" s="1"/>
  <c r="F526" i="2"/>
  <c r="F528" i="1"/>
  <c r="A526" i="2" s="1"/>
  <c r="F525" i="2"/>
  <c r="F527" i="1"/>
  <c r="A525" i="2" s="1"/>
  <c r="F524" i="2"/>
  <c r="F526" i="1"/>
  <c r="A524" i="2" s="1"/>
  <c r="F523" i="2"/>
  <c r="F525" i="1"/>
  <c r="A523" i="2" s="1"/>
  <c r="F522" i="2"/>
  <c r="F524" i="1"/>
  <c r="A522" i="2" s="1"/>
  <c r="F521" i="2"/>
  <c r="F523" i="1"/>
  <c r="A521" i="2" s="1"/>
  <c r="F520" i="2"/>
  <c r="F522" i="1"/>
  <c r="A520" i="2" s="1"/>
  <c r="F519" i="2"/>
  <c r="F521" i="1"/>
  <c r="A519" i="2" s="1"/>
  <c r="F518" i="2"/>
  <c r="F520" i="1"/>
  <c r="A518" i="2" s="1"/>
  <c r="F517" i="2"/>
  <c r="F519" i="1"/>
  <c r="A517" i="2" s="1"/>
  <c r="F516" i="2"/>
  <c r="F518" i="1"/>
  <c r="A516" i="2" s="1"/>
  <c r="F515" i="2"/>
  <c r="F517" i="1"/>
  <c r="A515" i="2" s="1"/>
  <c r="F514" i="2"/>
  <c r="F516" i="1"/>
  <c r="A514" i="2" s="1"/>
  <c r="F513" i="2"/>
  <c r="F515" i="1"/>
  <c r="A513" i="2" s="1"/>
  <c r="F512" i="2"/>
  <c r="F514" i="1"/>
  <c r="A512" i="2" s="1"/>
  <c r="F511" i="2"/>
  <c r="F513" i="1"/>
  <c r="A511" i="2" s="1"/>
  <c r="F510" i="2"/>
  <c r="F512" i="1"/>
  <c r="A510" i="2" s="1"/>
  <c r="F509" i="2"/>
  <c r="F511" i="1"/>
  <c r="A509" i="2" s="1"/>
  <c r="F508" i="2"/>
  <c r="F510" i="1"/>
  <c r="A508" i="2" s="1"/>
  <c r="F507" i="2"/>
  <c r="F509" i="1"/>
  <c r="A507" i="2" s="1"/>
  <c r="F506" i="2"/>
  <c r="F508" i="1"/>
  <c r="A506" i="2" s="1"/>
  <c r="F505" i="2"/>
  <c r="F507" i="1"/>
  <c r="A505" i="2" s="1"/>
  <c r="F504" i="2"/>
  <c r="F506" i="1"/>
  <c r="A504" i="2" s="1"/>
  <c r="F503" i="2"/>
  <c r="F505" i="1"/>
  <c r="A503" i="2" s="1"/>
  <c r="F502" i="2"/>
  <c r="F504" i="1"/>
  <c r="A502" i="2" s="1"/>
  <c r="F501" i="2"/>
  <c r="G501" i="2" s="1"/>
  <c r="F503" i="1"/>
  <c r="A501" i="2" s="1"/>
  <c r="F502" i="1"/>
  <c r="A500" i="2" s="1"/>
  <c r="F499" i="2"/>
  <c r="F501" i="1"/>
  <c r="A499" i="2" s="1"/>
  <c r="F498" i="2"/>
  <c r="F500" i="1"/>
  <c r="A498" i="2" s="1"/>
  <c r="F497" i="2"/>
  <c r="F499" i="1"/>
  <c r="A497" i="2" s="1"/>
  <c r="F496" i="2"/>
  <c r="F498" i="1"/>
  <c r="A496" i="2" s="1"/>
  <c r="F495" i="2"/>
  <c r="F497" i="1"/>
  <c r="A495" i="2" s="1"/>
  <c r="F494" i="2"/>
  <c r="F496" i="1"/>
  <c r="A494" i="2" s="1"/>
  <c r="F493" i="2"/>
  <c r="F495" i="1"/>
  <c r="A493" i="2" s="1"/>
  <c r="F492" i="2"/>
  <c r="F494" i="1"/>
  <c r="A492" i="2" s="1"/>
  <c r="F491" i="2"/>
  <c r="F493" i="1"/>
  <c r="A491" i="2" s="1"/>
  <c r="F490" i="2"/>
  <c r="F492" i="1"/>
  <c r="A490" i="2" s="1"/>
  <c r="F491" i="1"/>
  <c r="A489" i="2" s="1"/>
  <c r="F488" i="2"/>
  <c r="F490" i="1"/>
  <c r="A488" i="2" s="1"/>
  <c r="F487" i="2"/>
  <c r="F489" i="1"/>
  <c r="A487" i="2" s="1"/>
  <c r="F486" i="2"/>
  <c r="F488" i="1"/>
  <c r="A486" i="2" s="1"/>
  <c r="F485" i="2"/>
  <c r="F487" i="1"/>
  <c r="A485" i="2" s="1"/>
  <c r="F484" i="2"/>
  <c r="F486" i="1"/>
  <c r="A484" i="2" s="1"/>
  <c r="F483" i="2"/>
  <c r="F485" i="1"/>
  <c r="A483" i="2" s="1"/>
  <c r="F482" i="2"/>
  <c r="F484" i="1"/>
  <c r="A482" i="2" s="1"/>
  <c r="F481" i="2"/>
  <c r="F483" i="1"/>
  <c r="A481" i="2" s="1"/>
  <c r="F480" i="2"/>
  <c r="F482" i="1"/>
  <c r="A480" i="2" s="1"/>
  <c r="F479" i="2"/>
  <c r="F481" i="1"/>
  <c r="A479" i="2" s="1"/>
  <c r="F478" i="2"/>
  <c r="F480" i="1"/>
  <c r="A478" i="2" s="1"/>
  <c r="F477" i="2"/>
  <c r="F479" i="1"/>
  <c r="F476" i="2"/>
  <c r="F478" i="1"/>
  <c r="A476" i="2" s="1"/>
  <c r="F475" i="2"/>
  <c r="F477" i="1"/>
  <c r="A475" i="2" s="1"/>
  <c r="F474" i="2"/>
  <c r="F476" i="1"/>
  <c r="A474" i="2" s="1"/>
  <c r="F473" i="2"/>
  <c r="F475" i="1"/>
  <c r="A473" i="2" s="1"/>
  <c r="F472" i="2"/>
  <c r="F474" i="1"/>
  <c r="A472" i="2" s="1"/>
  <c r="F471" i="2"/>
  <c r="F473" i="1"/>
  <c r="A471" i="2" s="1"/>
  <c r="F470" i="2"/>
  <c r="F472" i="1"/>
  <c r="A470" i="2" s="1"/>
  <c r="F469" i="2"/>
  <c r="F471" i="1"/>
  <c r="A469" i="2" s="1"/>
  <c r="F468" i="2"/>
  <c r="F470" i="1"/>
  <c r="F467" i="2"/>
  <c r="F469" i="1"/>
  <c r="A467" i="2" s="1"/>
  <c r="F466" i="2"/>
  <c r="F468" i="1"/>
  <c r="A466" i="2" s="1"/>
  <c r="F465" i="2"/>
  <c r="F467" i="1"/>
  <c r="A465" i="2" s="1"/>
  <c r="F464" i="2"/>
  <c r="F466" i="1"/>
  <c r="A464" i="2" s="1"/>
  <c r="F463" i="2"/>
  <c r="F465" i="1"/>
  <c r="A463" i="2" s="1"/>
  <c r="F462" i="2"/>
  <c r="F464" i="1"/>
  <c r="A462" i="2" s="1"/>
  <c r="F463" i="1"/>
  <c r="A461" i="2" s="1"/>
  <c r="F460" i="2"/>
  <c r="F462" i="1"/>
  <c r="A460" i="2" s="1"/>
  <c r="F459" i="2"/>
  <c r="F461" i="1"/>
  <c r="A459" i="2" s="1"/>
  <c r="F458" i="2"/>
  <c r="F460" i="1"/>
  <c r="A458" i="2" s="1"/>
  <c r="F457" i="2"/>
  <c r="F459" i="1"/>
  <c r="A457" i="2" s="1"/>
  <c r="F456" i="2"/>
  <c r="F458" i="1"/>
  <c r="A456" i="2" s="1"/>
  <c r="F455" i="2"/>
  <c r="F457" i="1"/>
  <c r="A455" i="2" s="1"/>
  <c r="F454" i="2"/>
  <c r="F456" i="1"/>
  <c r="A454" i="2" s="1"/>
  <c r="F453" i="2"/>
  <c r="F455" i="1"/>
  <c r="A453" i="2" s="1"/>
  <c r="F452" i="2"/>
  <c r="F454" i="1"/>
  <c r="F451" i="2"/>
  <c r="F453" i="1"/>
  <c r="A451" i="2" s="1"/>
  <c r="F450" i="2"/>
  <c r="F452" i="1"/>
  <c r="A450" i="2" s="1"/>
  <c r="F449" i="2"/>
  <c r="F451" i="1"/>
  <c r="A449" i="2" s="1"/>
  <c r="F450" i="1"/>
  <c r="A448" i="2" s="1"/>
  <c r="F447" i="2"/>
  <c r="F449" i="1"/>
  <c r="A447" i="2" s="1"/>
  <c r="F446" i="2"/>
  <c r="F448" i="1"/>
  <c r="A446" i="2" s="1"/>
  <c r="F447" i="1"/>
  <c r="F444" i="2"/>
  <c r="F446" i="1"/>
  <c r="A444" i="2" s="1"/>
  <c r="F443" i="2"/>
  <c r="F445" i="1"/>
  <c r="A443" i="2" s="1"/>
  <c r="F442" i="2"/>
  <c r="F444" i="1"/>
  <c r="A442" i="2" s="1"/>
  <c r="F441" i="2"/>
  <c r="F443" i="1"/>
  <c r="A441" i="2" s="1"/>
  <c r="F440" i="2"/>
  <c r="F442" i="1"/>
  <c r="A440" i="2" s="1"/>
  <c r="F439" i="2"/>
  <c r="F441" i="1"/>
  <c r="A439" i="2" s="1"/>
  <c r="F438" i="2"/>
  <c r="F440" i="1"/>
  <c r="A438" i="2" s="1"/>
  <c r="F437" i="2"/>
  <c r="F439" i="1"/>
  <c r="A437" i="2" s="1"/>
  <c r="F436" i="2"/>
  <c r="F438" i="1"/>
  <c r="A436" i="2" s="1"/>
  <c r="F435" i="2"/>
  <c r="F437" i="1"/>
  <c r="A435" i="2" s="1"/>
  <c r="F436" i="1"/>
  <c r="A434" i="2" s="1"/>
  <c r="F433" i="2"/>
  <c r="F435" i="1"/>
  <c r="A433" i="2" s="1"/>
  <c r="F432" i="2"/>
  <c r="F434" i="1"/>
  <c r="A432" i="2" s="1"/>
  <c r="F433" i="1"/>
  <c r="A431" i="2" s="1"/>
  <c r="F430" i="2"/>
  <c r="F432" i="1"/>
  <c r="A430" i="2" s="1"/>
  <c r="F429" i="2"/>
  <c r="F431" i="1"/>
  <c r="A429" i="2" s="1"/>
  <c r="F428" i="2"/>
  <c r="F430" i="1"/>
  <c r="A428" i="2" s="1"/>
  <c r="F427" i="2"/>
  <c r="F429" i="1"/>
  <c r="A427" i="2" s="1"/>
  <c r="F426" i="2"/>
  <c r="F428" i="1"/>
  <c r="A426" i="2" s="1"/>
  <c r="F427" i="1"/>
  <c r="A425" i="2" s="1"/>
  <c r="F424" i="2"/>
  <c r="F426" i="1"/>
  <c r="A424" i="2" s="1"/>
  <c r="F423" i="2"/>
  <c r="F425" i="1"/>
  <c r="F422" i="2"/>
  <c r="F424" i="1"/>
  <c r="A422" i="2" s="1"/>
  <c r="F423" i="1"/>
  <c r="A421" i="2" s="1"/>
  <c r="F420" i="2"/>
  <c r="F422" i="1"/>
  <c r="A420" i="2" s="1"/>
  <c r="F419" i="2"/>
  <c r="F421" i="1"/>
  <c r="A419" i="2" s="1"/>
  <c r="F418" i="2"/>
  <c r="F420" i="1"/>
  <c r="A418" i="2" s="1"/>
  <c r="F417" i="2"/>
  <c r="F419" i="1"/>
  <c r="A417" i="2" s="1"/>
  <c r="F416" i="2"/>
  <c r="F418" i="1"/>
  <c r="A416" i="2" s="1"/>
  <c r="F415" i="2"/>
  <c r="F417" i="1"/>
  <c r="A415" i="2" s="1"/>
  <c r="F414" i="2"/>
  <c r="F416" i="1"/>
  <c r="A414" i="2" s="1"/>
  <c r="F415" i="1"/>
  <c r="A413" i="2" s="1"/>
  <c r="F412" i="2"/>
  <c r="F414" i="1"/>
  <c r="A412" i="2" s="1"/>
  <c r="F411" i="2"/>
  <c r="F413" i="1"/>
  <c r="A411" i="2" s="1"/>
  <c r="F410" i="2"/>
  <c r="F412" i="1"/>
  <c r="A410" i="2" s="1"/>
  <c r="F409" i="2"/>
  <c r="F411" i="1"/>
  <c r="A409" i="2" s="1"/>
  <c r="F408" i="2"/>
  <c r="F410" i="1"/>
  <c r="F407" i="2"/>
  <c r="F409" i="1"/>
  <c r="A407" i="2" s="1"/>
  <c r="F406" i="2"/>
  <c r="F408" i="1"/>
  <c r="A406" i="2" s="1"/>
  <c r="F405" i="2"/>
  <c r="F407" i="1"/>
  <c r="A405" i="2" s="1"/>
  <c r="F406" i="1"/>
  <c r="A404" i="2" s="1"/>
  <c r="F403" i="2"/>
  <c r="F405" i="1"/>
  <c r="A403" i="2" s="1"/>
  <c r="F402" i="2"/>
  <c r="F404" i="1"/>
  <c r="A402" i="2" s="1"/>
  <c r="F401" i="2"/>
  <c r="F403" i="1"/>
  <c r="A401" i="2" s="1"/>
  <c r="F400" i="2"/>
  <c r="F402" i="1"/>
  <c r="A400" i="2" s="1"/>
  <c r="F399" i="2"/>
  <c r="F401" i="1"/>
  <c r="A399" i="2" s="1"/>
  <c r="F398" i="2"/>
  <c r="F400" i="1"/>
  <c r="A398" i="2" s="1"/>
  <c r="F397" i="2"/>
  <c r="F399" i="1"/>
  <c r="A397" i="2" s="1"/>
  <c r="F396" i="2"/>
  <c r="F398" i="1"/>
  <c r="A396" i="2" s="1"/>
  <c r="F395" i="2"/>
  <c r="F397" i="1"/>
  <c r="A395" i="2" s="1"/>
  <c r="F394" i="2"/>
  <c r="F396" i="1"/>
  <c r="A394" i="2" s="1"/>
  <c r="F393" i="2"/>
  <c r="F395" i="1"/>
  <c r="A393" i="2" s="1"/>
  <c r="F392" i="2"/>
  <c r="F394" i="1"/>
  <c r="A392" i="2" s="1"/>
  <c r="F391" i="2"/>
  <c r="F393" i="1"/>
  <c r="A391" i="2" s="1"/>
  <c r="F390" i="2"/>
  <c r="F392" i="1"/>
  <c r="A390" i="2" s="1"/>
  <c r="F389" i="2"/>
  <c r="F391" i="1"/>
  <c r="A389" i="2" s="1"/>
  <c r="F388" i="2"/>
  <c r="F390" i="1"/>
  <c r="A388" i="2" s="1"/>
  <c r="F387" i="2"/>
  <c r="F389" i="1"/>
  <c r="A387" i="2" s="1"/>
  <c r="F386" i="2"/>
  <c r="F388" i="1"/>
  <c r="A386" i="2" s="1"/>
  <c r="F385" i="2"/>
  <c r="F387" i="1"/>
  <c r="A385" i="2" s="1"/>
  <c r="F384" i="2"/>
  <c r="F386" i="1"/>
  <c r="A384" i="2" s="1"/>
  <c r="F383" i="2"/>
  <c r="F385" i="1"/>
  <c r="A383" i="2" s="1"/>
  <c r="F384" i="1"/>
  <c r="A382" i="2" s="1"/>
  <c r="F381" i="2"/>
  <c r="F383" i="1"/>
  <c r="A381" i="2" s="1"/>
  <c r="F380" i="2"/>
  <c r="F382" i="1"/>
  <c r="A380" i="2" s="1"/>
  <c r="F379" i="2"/>
  <c r="F381" i="1"/>
  <c r="F378" i="2"/>
  <c r="F380" i="1"/>
  <c r="A378" i="2" s="1"/>
  <c r="F379" i="1"/>
  <c r="A377" i="2" s="1"/>
  <c r="F376" i="2"/>
  <c r="F378" i="1"/>
  <c r="A376" i="2" s="1"/>
  <c r="F375" i="2"/>
  <c r="F377" i="1"/>
  <c r="A375" i="2" s="1"/>
  <c r="F374" i="2"/>
  <c r="F376" i="1"/>
  <c r="A374" i="2" s="1"/>
  <c r="F373" i="2"/>
  <c r="F375" i="1"/>
  <c r="A373" i="2" s="1"/>
  <c r="F372" i="2"/>
  <c r="F374" i="1"/>
  <c r="F371" i="2"/>
  <c r="F373" i="1"/>
  <c r="A371" i="2" s="1"/>
  <c r="F370" i="2"/>
  <c r="F372" i="1"/>
  <c r="A370" i="2" s="1"/>
  <c r="F369" i="2"/>
  <c r="F371" i="1"/>
  <c r="A369" i="2" s="1"/>
  <c r="F368" i="2"/>
  <c r="F370" i="1"/>
  <c r="A368" i="2" s="1"/>
  <c r="F367" i="2"/>
  <c r="F369" i="1"/>
  <c r="A367" i="2" s="1"/>
  <c r="F366" i="2"/>
  <c r="F368" i="1"/>
  <c r="A366" i="2" s="1"/>
  <c r="F365" i="2"/>
  <c r="F367" i="1"/>
  <c r="A365" i="2" s="1"/>
  <c r="F364" i="2"/>
  <c r="F366" i="1"/>
  <c r="A364" i="2" s="1"/>
  <c r="F363" i="2"/>
  <c r="F365" i="1"/>
  <c r="A363" i="2" s="1"/>
  <c r="F362" i="2"/>
  <c r="F364" i="1"/>
  <c r="A362" i="2" s="1"/>
  <c r="F361" i="2"/>
  <c r="F363" i="1"/>
  <c r="A361" i="2" s="1"/>
  <c r="F360" i="2"/>
  <c r="F362" i="1"/>
  <c r="A360" i="2" s="1"/>
  <c r="F359" i="2"/>
  <c r="F361" i="1"/>
  <c r="A359" i="2" s="1"/>
  <c r="F358" i="2"/>
  <c r="F360" i="1"/>
  <c r="A358" i="2" s="1"/>
  <c r="F357" i="2"/>
  <c r="G357" i="2" s="1"/>
  <c r="F359" i="1"/>
  <c r="A357" i="2" s="1"/>
  <c r="F356" i="2"/>
  <c r="F358" i="1"/>
  <c r="A356" i="2" s="1"/>
  <c r="F355" i="2"/>
  <c r="F357" i="1"/>
  <c r="A355" i="2" s="1"/>
  <c r="F354" i="2"/>
  <c r="G354" i="2" s="1"/>
  <c r="F356" i="1"/>
  <c r="A354" i="2" s="1"/>
  <c r="F355" i="1"/>
  <c r="A353" i="2" s="1"/>
  <c r="F354" i="1"/>
  <c r="A352" i="2" s="1"/>
  <c r="F351" i="2"/>
  <c r="F353" i="1"/>
  <c r="A351" i="2" s="1"/>
  <c r="F350" i="2"/>
  <c r="F352" i="1"/>
  <c r="A350" i="2" s="1"/>
  <c r="F349" i="2"/>
  <c r="F351" i="1"/>
  <c r="A349" i="2" s="1"/>
  <c r="F348" i="2"/>
  <c r="F350" i="1"/>
  <c r="F347" i="2"/>
  <c r="F349" i="1"/>
  <c r="A347" i="2" s="1"/>
  <c r="F346" i="2"/>
  <c r="F348" i="1"/>
  <c r="A346" i="2" s="1"/>
  <c r="F347" i="1"/>
  <c r="A345" i="2" s="1"/>
  <c r="F344" i="2"/>
  <c r="F346" i="1"/>
  <c r="A344" i="2" s="1"/>
  <c r="F343" i="2"/>
  <c r="F345" i="1"/>
  <c r="A343" i="2" s="1"/>
  <c r="F342" i="2"/>
  <c r="F344" i="1"/>
  <c r="A342" i="2" s="1"/>
  <c r="F343" i="1"/>
  <c r="A341" i="2" s="1"/>
  <c r="F340" i="2"/>
  <c r="F342" i="1"/>
  <c r="A340" i="2" s="1"/>
  <c r="F339" i="2"/>
  <c r="F341" i="1"/>
  <c r="A339" i="2" s="1"/>
  <c r="F338" i="2"/>
  <c r="F340" i="1"/>
  <c r="A338" i="2" s="1"/>
  <c r="F337" i="2"/>
  <c r="F339" i="1"/>
  <c r="A337" i="2" s="1"/>
  <c r="F336" i="2"/>
  <c r="F338" i="1"/>
  <c r="A336" i="2" s="1"/>
  <c r="F335" i="2"/>
  <c r="F337" i="1"/>
  <c r="A335" i="2" s="1"/>
  <c r="F334" i="2"/>
  <c r="F336" i="1"/>
  <c r="A334" i="2" s="1"/>
  <c r="F333" i="2"/>
  <c r="F335" i="1"/>
  <c r="A333" i="2" s="1"/>
  <c r="F334" i="1"/>
  <c r="A332" i="2" s="1"/>
  <c r="F331" i="2"/>
  <c r="F333" i="1"/>
  <c r="A331" i="2" s="1"/>
  <c r="F330" i="2"/>
  <c r="F332" i="1"/>
  <c r="A330" i="2" s="1"/>
  <c r="F329" i="2"/>
  <c r="F331" i="1"/>
  <c r="A329" i="2" s="1"/>
  <c r="F330" i="1"/>
  <c r="A328" i="2" s="1"/>
  <c r="F327" i="2"/>
  <c r="F329" i="1"/>
  <c r="A327" i="2" s="1"/>
  <c r="F326" i="2"/>
  <c r="F328" i="1"/>
  <c r="A326" i="2" s="1"/>
  <c r="F325" i="2"/>
  <c r="F327" i="1"/>
  <c r="A325" i="2" s="1"/>
  <c r="F326" i="1"/>
  <c r="A324" i="2" s="1"/>
  <c r="F323" i="2"/>
  <c r="F325" i="1"/>
  <c r="A323" i="2" s="1"/>
  <c r="F322" i="2"/>
  <c r="F324" i="1"/>
  <c r="A322" i="2" s="1"/>
  <c r="F321" i="2"/>
  <c r="F323" i="1"/>
  <c r="A321" i="2" s="1"/>
  <c r="F320" i="2"/>
  <c r="F322" i="1"/>
  <c r="A320" i="2" s="1"/>
  <c r="F319" i="2"/>
  <c r="F321" i="1"/>
  <c r="A319" i="2" s="1"/>
  <c r="F318" i="2"/>
  <c r="F320" i="1"/>
  <c r="A318" i="2" s="1"/>
  <c r="F317" i="2"/>
  <c r="F319" i="1"/>
  <c r="A317" i="2" s="1"/>
  <c r="F316" i="2"/>
  <c r="F318" i="1"/>
  <c r="A316" i="2" s="1"/>
  <c r="F315" i="2"/>
  <c r="F317" i="1"/>
  <c r="A315" i="2" s="1"/>
  <c r="F314" i="2"/>
  <c r="F316" i="1"/>
  <c r="A314" i="2" s="1"/>
  <c r="F313" i="2"/>
  <c r="F315" i="1"/>
  <c r="A313" i="2" s="1"/>
  <c r="F312" i="2"/>
  <c r="F314" i="1"/>
  <c r="A312" i="2" s="1"/>
  <c r="F311" i="2"/>
  <c r="F313" i="1"/>
  <c r="A311" i="2" s="1"/>
  <c r="F310" i="2"/>
  <c r="F312" i="1"/>
  <c r="A310" i="2" s="1"/>
  <c r="F309" i="2"/>
  <c r="F311" i="1"/>
  <c r="A309" i="2" s="1"/>
  <c r="F308" i="2"/>
  <c r="F310" i="1"/>
  <c r="A308" i="2" s="1"/>
  <c r="F307" i="2"/>
  <c r="F309" i="1"/>
  <c r="A307" i="2" s="1"/>
  <c r="F308" i="1"/>
  <c r="A306" i="2" s="1"/>
  <c r="F305" i="2"/>
  <c r="F307" i="1"/>
  <c r="A305" i="2" s="1"/>
  <c r="F304" i="2"/>
  <c r="F306" i="1"/>
  <c r="F303" i="2"/>
  <c r="F305" i="1"/>
  <c r="A303" i="2" s="1"/>
  <c r="F302" i="2"/>
  <c r="F304" i="1"/>
  <c r="A302" i="2" s="1"/>
  <c r="F301" i="2"/>
  <c r="F303" i="1"/>
  <c r="A301" i="2" s="1"/>
  <c r="F300" i="2"/>
  <c r="F302" i="1"/>
  <c r="A300" i="2" s="1"/>
  <c r="F299" i="2"/>
  <c r="F301" i="1"/>
  <c r="A299" i="2" s="1"/>
  <c r="F298" i="2"/>
  <c r="F300" i="1"/>
  <c r="A298" i="2" s="1"/>
  <c r="F297" i="2"/>
  <c r="F299" i="1"/>
  <c r="A297" i="2" s="1"/>
  <c r="F296" i="2"/>
  <c r="F298" i="1"/>
  <c r="A296" i="2" s="1"/>
  <c r="F295" i="2"/>
  <c r="F297" i="1"/>
  <c r="A295" i="2" s="1"/>
  <c r="F294" i="2"/>
  <c r="F296" i="1"/>
  <c r="A294" i="2" s="1"/>
  <c r="F293" i="2"/>
  <c r="F295" i="1"/>
  <c r="A293" i="2" s="1"/>
  <c r="F292" i="2"/>
  <c r="F294" i="1"/>
  <c r="A292" i="2" s="1"/>
  <c r="F291" i="2"/>
  <c r="F293" i="1"/>
  <c r="A291" i="2" s="1"/>
  <c r="F290" i="2"/>
  <c r="F292" i="1"/>
  <c r="A290" i="2" s="1"/>
  <c r="F289" i="2"/>
  <c r="F291" i="1"/>
  <c r="A289" i="2" s="1"/>
  <c r="F290" i="1"/>
  <c r="F287" i="2"/>
  <c r="F289" i="1"/>
  <c r="A287" i="2" s="1"/>
  <c r="F286" i="2"/>
  <c r="F288" i="1"/>
  <c r="A286" i="2" s="1"/>
  <c r="F285" i="2"/>
  <c r="F287" i="1"/>
  <c r="A285" i="2" s="1"/>
  <c r="F284" i="2"/>
  <c r="F286" i="1"/>
  <c r="A284" i="2" s="1"/>
  <c r="F283" i="2"/>
  <c r="F285" i="1"/>
  <c r="A283" i="2" s="1"/>
  <c r="F282" i="2"/>
  <c r="F284" i="1"/>
  <c r="A282" i="2" s="1"/>
  <c r="F281" i="2"/>
  <c r="F283" i="1"/>
  <c r="A281" i="2" s="1"/>
  <c r="F280" i="2"/>
  <c r="F282" i="1"/>
  <c r="A280" i="2" s="1"/>
  <c r="F279" i="2"/>
  <c r="F281" i="1"/>
  <c r="A279" i="2" s="1"/>
  <c r="F278" i="2"/>
  <c r="F280" i="1"/>
  <c r="A278" i="2" s="1"/>
  <c r="F277" i="2"/>
  <c r="F279" i="1"/>
  <c r="A277" i="2" s="1"/>
  <c r="F276" i="2"/>
  <c r="F278" i="1"/>
  <c r="A276" i="2" s="1"/>
  <c r="F275" i="2"/>
  <c r="F277" i="1"/>
  <c r="A275" i="2" s="1"/>
  <c r="F274" i="2"/>
  <c r="F276" i="1"/>
  <c r="A274" i="2" s="1"/>
  <c r="F273" i="2"/>
  <c r="F275" i="1"/>
  <c r="A273" i="2" s="1"/>
  <c r="F272" i="2"/>
  <c r="F274" i="1"/>
  <c r="A272" i="2" s="1"/>
  <c r="F271" i="2"/>
  <c r="F273" i="1"/>
  <c r="A271" i="2" s="1"/>
  <c r="F270" i="2"/>
  <c r="F272" i="1"/>
  <c r="A270" i="2" s="1"/>
  <c r="F269" i="2"/>
  <c r="F271" i="1"/>
  <c r="A269" i="2" s="1"/>
  <c r="F268" i="2"/>
  <c r="F270" i="1"/>
  <c r="A268" i="2" s="1"/>
  <c r="F267" i="2"/>
  <c r="F269" i="1"/>
  <c r="A267" i="2" s="1"/>
  <c r="F266" i="2"/>
  <c r="F268" i="1"/>
  <c r="A266" i="2" s="1"/>
  <c r="F265" i="2"/>
  <c r="F267" i="1"/>
  <c r="A265" i="2" s="1"/>
  <c r="F264" i="2"/>
  <c r="F266" i="1"/>
  <c r="A264" i="2" s="1"/>
  <c r="F263" i="2"/>
  <c r="F265" i="1"/>
  <c r="F262" i="2"/>
  <c r="F264" i="1"/>
  <c r="A262" i="2" s="1"/>
  <c r="F261" i="2"/>
  <c r="F263" i="1"/>
  <c r="A261" i="2" s="1"/>
  <c r="F260" i="2"/>
  <c r="F262" i="1"/>
  <c r="A260" i="2" s="1"/>
  <c r="F259" i="2"/>
  <c r="F261" i="1"/>
  <c r="A259" i="2" s="1"/>
  <c r="F258" i="2"/>
  <c r="F260" i="1"/>
  <c r="A258" i="2" s="1"/>
  <c r="F259" i="1"/>
  <c r="A257" i="2" s="1"/>
  <c r="F256" i="2"/>
  <c r="F258" i="1"/>
  <c r="A256" i="2" s="1"/>
  <c r="F255" i="2"/>
  <c r="F257" i="1"/>
  <c r="A255" i="2" s="1"/>
  <c r="F254" i="2"/>
  <c r="F256" i="1"/>
  <c r="A254" i="2" s="1"/>
  <c r="F253" i="2"/>
  <c r="F255" i="1"/>
  <c r="A253" i="2" s="1"/>
  <c r="F252" i="2"/>
  <c r="F254" i="1"/>
  <c r="A252" i="2" s="1"/>
  <c r="F251" i="2"/>
  <c r="F253" i="1"/>
  <c r="A251" i="2" s="1"/>
  <c r="F250" i="2"/>
  <c r="F252" i="1"/>
  <c r="A250" i="2" s="1"/>
  <c r="F249" i="2"/>
  <c r="F251" i="1"/>
  <c r="A249" i="2" s="1"/>
  <c r="F248" i="2"/>
  <c r="F250" i="1"/>
  <c r="A248" i="2" s="1"/>
  <c r="F247" i="2"/>
  <c r="F249" i="1"/>
  <c r="A247" i="2" s="1"/>
  <c r="F246" i="2"/>
  <c r="F248" i="1"/>
  <c r="A246" i="2" s="1"/>
  <c r="F245" i="2"/>
  <c r="F247" i="1"/>
  <c r="A245" i="2" s="1"/>
  <c r="F244" i="2"/>
  <c r="F246" i="1"/>
  <c r="A244" i="2" s="1"/>
  <c r="F243" i="2"/>
  <c r="F245" i="1"/>
  <c r="A243" i="2" s="1"/>
  <c r="F242" i="2"/>
  <c r="F244" i="1"/>
  <c r="A242" i="2" s="1"/>
  <c r="F241" i="2"/>
  <c r="F243" i="1"/>
  <c r="A241" i="2" s="1"/>
  <c r="F240" i="2"/>
  <c r="F242" i="1"/>
  <c r="A240" i="2" s="1"/>
  <c r="F239" i="2"/>
  <c r="F241" i="1"/>
  <c r="A239" i="2" s="1"/>
  <c r="F238" i="2"/>
  <c r="F240" i="1"/>
  <c r="A238" i="2" s="1"/>
  <c r="F237" i="2"/>
  <c r="F239" i="1"/>
  <c r="A237" i="2" s="1"/>
  <c r="F236" i="2"/>
  <c r="F238" i="1"/>
  <c r="A236" i="2" s="1"/>
  <c r="F235" i="2"/>
  <c r="F237" i="1"/>
  <c r="A235" i="2" s="1"/>
  <c r="F234" i="2"/>
  <c r="F236" i="1"/>
  <c r="F233" i="2"/>
  <c r="F235" i="1"/>
  <c r="A233" i="2" s="1"/>
  <c r="F232" i="2"/>
  <c r="F234" i="1"/>
  <c r="A232" i="2" s="1"/>
  <c r="F231" i="2"/>
  <c r="F233" i="1"/>
  <c r="F230" i="2"/>
  <c r="F232" i="1"/>
  <c r="A230" i="2" s="1"/>
  <c r="F229" i="2"/>
  <c r="F231" i="1"/>
  <c r="A229" i="2" s="1"/>
  <c r="F228" i="2"/>
  <c r="F230" i="1"/>
  <c r="A228" i="2" s="1"/>
  <c r="F229" i="1"/>
  <c r="A227" i="2" s="1"/>
  <c r="F226" i="2"/>
  <c r="F228" i="1"/>
  <c r="A226" i="2" s="1"/>
  <c r="F225" i="2"/>
  <c r="G225" i="2" s="1"/>
  <c r="F227" i="1"/>
  <c r="A225" i="2" s="1"/>
  <c r="F224" i="2"/>
  <c r="F226" i="1"/>
  <c r="A224" i="2" s="1"/>
  <c r="F225" i="1"/>
  <c r="A223" i="2" s="1"/>
  <c r="F222" i="2"/>
  <c r="F224" i="1"/>
  <c r="A222" i="2" s="1"/>
  <c r="F221" i="2"/>
  <c r="F223" i="1"/>
  <c r="A221" i="2" s="1"/>
  <c r="F220" i="2"/>
  <c r="F222" i="1"/>
  <c r="A220" i="2" s="1"/>
  <c r="F219" i="2"/>
  <c r="F221" i="1"/>
  <c r="A219" i="2" s="1"/>
  <c r="F218" i="2"/>
  <c r="F220" i="1"/>
  <c r="A218" i="2" s="1"/>
  <c r="F217" i="2"/>
  <c r="F219" i="1"/>
  <c r="A217" i="2" s="1"/>
  <c r="F216" i="2"/>
  <c r="F218" i="1"/>
  <c r="A216" i="2" s="1"/>
  <c r="F215" i="2"/>
  <c r="F217" i="1"/>
  <c r="A215" i="2" s="1"/>
  <c r="F214" i="2"/>
  <c r="F216" i="1"/>
  <c r="A214" i="2" s="1"/>
  <c r="F213" i="2"/>
  <c r="F215" i="1"/>
  <c r="A213" i="2" s="1"/>
  <c r="F212" i="2"/>
  <c r="F214" i="1"/>
  <c r="A212" i="2" s="1"/>
  <c r="F211" i="2"/>
  <c r="F213" i="1"/>
  <c r="A211" i="2" s="1"/>
  <c r="F210" i="2"/>
  <c r="F212" i="1"/>
  <c r="A210" i="2" s="1"/>
  <c r="F209" i="2"/>
  <c r="F211" i="1"/>
  <c r="A209" i="2" s="1"/>
  <c r="F208" i="2"/>
  <c r="F210" i="1"/>
  <c r="A208" i="2" s="1"/>
  <c r="F207" i="2"/>
  <c r="F209" i="1"/>
  <c r="A207" i="2" s="1"/>
  <c r="F206" i="2"/>
  <c r="F208" i="1"/>
  <c r="A206" i="2" s="1"/>
  <c r="F205" i="2"/>
  <c r="F207" i="1"/>
  <c r="A205" i="2" s="1"/>
  <c r="F204" i="2"/>
  <c r="F206" i="1"/>
  <c r="A204" i="2" s="1"/>
  <c r="F203" i="2"/>
  <c r="F205" i="1"/>
  <c r="A203" i="2" s="1"/>
  <c r="F202" i="2"/>
  <c r="F204" i="1"/>
  <c r="A202" i="2" s="1"/>
  <c r="F201" i="2"/>
  <c r="F203" i="1"/>
  <c r="A201" i="2" s="1"/>
  <c r="F200" i="2"/>
  <c r="F202" i="1"/>
  <c r="A200" i="2" s="1"/>
  <c r="F199" i="2"/>
  <c r="F201" i="1"/>
  <c r="A199" i="2" s="1"/>
  <c r="F198" i="2"/>
  <c r="F200" i="1"/>
  <c r="A198" i="2" s="1"/>
  <c r="F197" i="2"/>
  <c r="F199" i="1"/>
  <c r="A197" i="2" s="1"/>
  <c r="F196" i="2"/>
  <c r="F198" i="1"/>
  <c r="A196" i="2" s="1"/>
  <c r="F195" i="2"/>
  <c r="F197" i="1"/>
  <c r="A195" i="2" s="1"/>
  <c r="F194" i="2"/>
  <c r="F196" i="1"/>
  <c r="A194" i="2" s="1"/>
  <c r="F193" i="2"/>
  <c r="F195" i="1"/>
  <c r="A193" i="2" s="1"/>
  <c r="F192" i="2"/>
  <c r="F194" i="1"/>
  <c r="A192" i="2" s="1"/>
  <c r="F191" i="2"/>
  <c r="F193" i="1"/>
  <c r="A191" i="2" s="1"/>
  <c r="F190" i="2"/>
  <c r="F192" i="1"/>
  <c r="A190" i="2" s="1"/>
  <c r="F189" i="2"/>
  <c r="F191" i="1"/>
  <c r="A189" i="2" s="1"/>
  <c r="F188" i="2"/>
  <c r="F190" i="1"/>
  <c r="A188" i="2" s="1"/>
  <c r="F187" i="2"/>
  <c r="F189" i="1"/>
  <c r="A187" i="2" s="1"/>
  <c r="F186" i="2"/>
  <c r="F188" i="1"/>
  <c r="A186" i="2" s="1"/>
  <c r="F185" i="2"/>
  <c r="F187" i="1"/>
  <c r="A185" i="2" s="1"/>
  <c r="F184" i="2"/>
  <c r="F186" i="1"/>
  <c r="A184" i="2" s="1"/>
  <c r="F183" i="2"/>
  <c r="F185" i="1"/>
  <c r="A183" i="2" s="1"/>
  <c r="F182" i="2"/>
  <c r="F184" i="1"/>
  <c r="A182" i="2" s="1"/>
  <c r="F181" i="2"/>
  <c r="F183" i="1"/>
  <c r="A181" i="2" s="1"/>
  <c r="F180" i="2"/>
  <c r="F182" i="1"/>
  <c r="A180" i="2" s="1"/>
  <c r="F179" i="2"/>
  <c r="F181" i="1"/>
  <c r="A179" i="2" s="1"/>
  <c r="F178" i="2"/>
  <c r="F180" i="1"/>
  <c r="A178" i="2" s="1"/>
  <c r="F177" i="2"/>
  <c r="F179" i="1"/>
  <c r="A177" i="2" s="1"/>
  <c r="F176" i="2"/>
  <c r="F178" i="1"/>
  <c r="A176" i="2" s="1"/>
  <c r="F175" i="2"/>
  <c r="F177" i="1"/>
  <c r="A175" i="2" s="1"/>
  <c r="F174" i="2"/>
  <c r="F176" i="1"/>
  <c r="A174" i="2" s="1"/>
  <c r="F175" i="1"/>
  <c r="A173" i="2" s="1"/>
  <c r="F172" i="2"/>
  <c r="F174" i="1"/>
  <c r="A172" i="2" s="1"/>
  <c r="F171" i="2"/>
  <c r="F173" i="1"/>
  <c r="A171" i="2" s="1"/>
  <c r="F170" i="2"/>
  <c r="F172" i="1"/>
  <c r="A170" i="2" s="1"/>
  <c r="F169" i="2"/>
  <c r="F171" i="1"/>
  <c r="A169" i="2" s="1"/>
  <c r="F168" i="2"/>
  <c r="F170" i="1"/>
  <c r="A168" i="2" s="1"/>
  <c r="F167" i="2"/>
  <c r="F169" i="1"/>
  <c r="A167" i="2" s="1"/>
  <c r="F166" i="2"/>
  <c r="F168" i="1"/>
  <c r="A166" i="2" s="1"/>
  <c r="F165" i="2"/>
  <c r="F167" i="1"/>
  <c r="A165" i="2" s="1"/>
  <c r="F164" i="2"/>
  <c r="F166" i="1"/>
  <c r="A164" i="2" s="1"/>
  <c r="F163" i="2"/>
  <c r="F165" i="1"/>
  <c r="A163" i="2" s="1"/>
  <c r="F162" i="2"/>
  <c r="F164" i="1"/>
  <c r="A162" i="2" s="1"/>
  <c r="F161" i="2"/>
  <c r="F163" i="1"/>
  <c r="A161" i="2" s="1"/>
  <c r="F160" i="2"/>
  <c r="F162" i="1"/>
  <c r="A160" i="2" s="1"/>
  <c r="F161" i="1"/>
  <c r="A159" i="2" s="1"/>
  <c r="F158" i="2"/>
  <c r="G158" i="2" s="1"/>
  <c r="F160" i="1"/>
  <c r="A158" i="2" s="1"/>
  <c r="F157" i="2"/>
  <c r="F159" i="1"/>
  <c r="A157" i="2" s="1"/>
  <c r="F156" i="2"/>
  <c r="F158" i="1"/>
  <c r="A156" i="2" s="1"/>
  <c r="F155" i="2"/>
  <c r="F157" i="1"/>
  <c r="A155" i="2" s="1"/>
  <c r="F154" i="2"/>
  <c r="F156" i="1"/>
  <c r="A154" i="2" s="1"/>
  <c r="F153" i="2"/>
  <c r="F155" i="1"/>
  <c r="A153" i="2" s="1"/>
  <c r="F152" i="2"/>
  <c r="F154" i="1"/>
  <c r="A152" i="2" s="1"/>
  <c r="F151" i="2"/>
  <c r="F153" i="1"/>
  <c r="A151" i="2" s="1"/>
  <c r="F150" i="2"/>
  <c r="F152" i="1"/>
  <c r="A150" i="2" s="1"/>
  <c r="F151" i="1"/>
  <c r="A149" i="2" s="1"/>
  <c r="F148" i="2"/>
  <c r="F150" i="1"/>
  <c r="F147" i="2"/>
  <c r="F149" i="1"/>
  <c r="A147" i="2" s="1"/>
  <c r="F146" i="2"/>
  <c r="F148" i="1"/>
  <c r="A146" i="2" s="1"/>
  <c r="F145" i="2"/>
  <c r="F147" i="1"/>
  <c r="A145" i="2" s="1"/>
  <c r="F144" i="2"/>
  <c r="F146" i="1"/>
  <c r="A144" i="2" s="1"/>
  <c r="F143" i="2"/>
  <c r="F145" i="1"/>
  <c r="A143" i="2" s="1"/>
  <c r="F142" i="2"/>
  <c r="F144" i="1"/>
  <c r="A142" i="2" s="1"/>
  <c r="F141" i="2"/>
  <c r="F143" i="1"/>
  <c r="A141" i="2" s="1"/>
  <c r="F140" i="2"/>
  <c r="F142" i="1"/>
  <c r="A140" i="2" s="1"/>
  <c r="F139" i="2"/>
  <c r="F141" i="1"/>
  <c r="F138" i="2"/>
  <c r="F140" i="1"/>
  <c r="A138" i="2" s="1"/>
  <c r="F137" i="2"/>
  <c r="F139" i="1"/>
  <c r="A137" i="2" s="1"/>
  <c r="F138" i="1"/>
  <c r="A136" i="2" s="1"/>
  <c r="F135" i="2"/>
  <c r="F137" i="1"/>
  <c r="A135" i="2" s="1"/>
  <c r="F134" i="2"/>
  <c r="F136" i="1"/>
  <c r="A134" i="2" s="1"/>
  <c r="F133" i="2"/>
  <c r="F135" i="1"/>
  <c r="A133" i="2" s="1"/>
  <c r="F132" i="2"/>
  <c r="F134" i="1"/>
  <c r="A132" i="2" s="1"/>
  <c r="F131" i="2"/>
  <c r="F133" i="1"/>
  <c r="A131" i="2" s="1"/>
  <c r="F130" i="2"/>
  <c r="F132" i="1"/>
  <c r="A130" i="2" s="1"/>
  <c r="F129" i="2"/>
  <c r="F131" i="1"/>
  <c r="A129" i="2" s="1"/>
  <c r="F128" i="2"/>
  <c r="F130" i="1"/>
  <c r="A128" i="2" s="1"/>
  <c r="F127" i="2"/>
  <c r="G127" i="2" s="1"/>
  <c r="F129" i="1"/>
  <c r="A127" i="2" s="1"/>
  <c r="F126" i="2"/>
  <c r="F128" i="1"/>
  <c r="A126" i="2" s="1"/>
  <c r="F125" i="2"/>
  <c r="F127" i="1"/>
  <c r="A125" i="2" s="1"/>
  <c r="F124" i="2"/>
  <c r="F126" i="1"/>
  <c r="A124" i="2" s="1"/>
  <c r="F123" i="2"/>
  <c r="F125" i="1"/>
  <c r="A123" i="2" s="1"/>
  <c r="F122" i="2"/>
  <c r="F124" i="1"/>
  <c r="A122" i="2" s="1"/>
  <c r="F121" i="2"/>
  <c r="G121" i="2" s="1"/>
  <c r="F123" i="1"/>
  <c r="A121" i="2" s="1"/>
  <c r="F120" i="2"/>
  <c r="F122" i="1"/>
  <c r="A120" i="2" s="1"/>
  <c r="F119" i="2"/>
  <c r="F121" i="1"/>
  <c r="A119" i="2" s="1"/>
  <c r="F118" i="2"/>
  <c r="F120" i="1"/>
  <c r="A118" i="2" s="1"/>
  <c r="F117" i="2"/>
  <c r="F119" i="1"/>
  <c r="A117" i="2" s="1"/>
  <c r="F118" i="1"/>
  <c r="A116" i="2" s="1"/>
  <c r="F115" i="2"/>
  <c r="F117" i="1"/>
  <c r="A115" i="2" s="1"/>
  <c r="F114" i="2"/>
  <c r="F116" i="1"/>
  <c r="A114" i="2" s="1"/>
  <c r="F113" i="2"/>
  <c r="F115" i="1"/>
  <c r="A113" i="2" s="1"/>
  <c r="F112" i="2"/>
  <c r="F114" i="1"/>
  <c r="A112" i="2" s="1"/>
  <c r="F111" i="2"/>
  <c r="F113" i="1"/>
  <c r="A111" i="2" s="1"/>
  <c r="F110" i="2"/>
  <c r="F112" i="1"/>
  <c r="A110" i="2" s="1"/>
  <c r="F109" i="2"/>
  <c r="F111" i="1"/>
  <c r="A109" i="2" s="1"/>
  <c r="F108" i="2"/>
  <c r="F110" i="1"/>
  <c r="A108" i="2" s="1"/>
  <c r="F107" i="2"/>
  <c r="F109" i="1"/>
  <c r="A107" i="2" s="1"/>
  <c r="F106" i="2"/>
  <c r="F108" i="1"/>
  <c r="A106" i="2" s="1"/>
  <c r="F105" i="2"/>
  <c r="F107" i="1"/>
  <c r="A105" i="2" s="1"/>
  <c r="F104" i="2"/>
  <c r="F106" i="1"/>
  <c r="A104" i="2" s="1"/>
  <c r="F103" i="2"/>
  <c r="F105" i="1"/>
  <c r="A103" i="2" s="1"/>
  <c r="F102" i="2"/>
  <c r="F104" i="1"/>
  <c r="A102" i="2" s="1"/>
  <c r="F101" i="2"/>
  <c r="F103" i="1"/>
  <c r="A101" i="2" s="1"/>
  <c r="F102" i="1"/>
  <c r="A100" i="2" s="1"/>
  <c r="F99" i="2"/>
  <c r="F101" i="1"/>
  <c r="A99" i="2" s="1"/>
  <c r="F98" i="2"/>
  <c r="F100" i="1"/>
  <c r="A98" i="2" s="1"/>
  <c r="F97" i="2"/>
  <c r="F99" i="1"/>
  <c r="A97" i="2" s="1"/>
  <c r="F98" i="1"/>
  <c r="A96" i="2" s="1"/>
  <c r="F95" i="2"/>
  <c r="F97" i="1"/>
  <c r="A95" i="2" s="1"/>
  <c r="F94" i="2"/>
  <c r="F96" i="1"/>
  <c r="A94" i="2" s="1"/>
  <c r="F93" i="2"/>
  <c r="F95" i="1"/>
  <c r="A93" i="2" s="1"/>
  <c r="F92" i="2"/>
  <c r="F94" i="1"/>
  <c r="A92" i="2" s="1"/>
  <c r="F91" i="2"/>
  <c r="F93" i="1"/>
  <c r="A91" i="2" s="1"/>
  <c r="F90" i="2"/>
  <c r="F92" i="1"/>
  <c r="A90" i="2" s="1"/>
  <c r="F89" i="2"/>
  <c r="F91" i="1"/>
  <c r="A89" i="2" s="1"/>
  <c r="F88" i="2"/>
  <c r="F90" i="1"/>
  <c r="A88" i="2" s="1"/>
  <c r="F87" i="2"/>
  <c r="F89" i="1"/>
  <c r="A87" i="2" s="1"/>
  <c r="F86" i="2"/>
  <c r="F88" i="1"/>
  <c r="A86" i="2" s="1"/>
  <c r="F85" i="2"/>
  <c r="F87" i="1"/>
  <c r="A85" i="2" s="1"/>
  <c r="F84" i="2"/>
  <c r="F86" i="1"/>
  <c r="A84" i="2" s="1"/>
  <c r="F83" i="2"/>
  <c r="F85" i="1"/>
  <c r="A83" i="2" s="1"/>
  <c r="F82" i="2"/>
  <c r="F84" i="1"/>
  <c r="A82" i="2" s="1"/>
  <c r="F81" i="2"/>
  <c r="F83" i="1"/>
  <c r="A81" i="2" s="1"/>
  <c r="F80" i="2"/>
  <c r="F82" i="1"/>
  <c r="A80" i="2" s="1"/>
  <c r="F79" i="2"/>
  <c r="F81" i="1"/>
  <c r="A79" i="2" s="1"/>
  <c r="F78" i="2"/>
  <c r="F80" i="1"/>
  <c r="A78" i="2" s="1"/>
  <c r="F77" i="2"/>
  <c r="F79" i="1"/>
  <c r="A77" i="2" s="1"/>
  <c r="F78" i="1"/>
  <c r="A76" i="2" s="1"/>
  <c r="F75" i="2"/>
  <c r="F77" i="1"/>
  <c r="A75" i="2" s="1"/>
  <c r="F74" i="2"/>
  <c r="F76" i="1"/>
  <c r="A74" i="2" s="1"/>
  <c r="F73" i="2"/>
  <c r="F75" i="1"/>
  <c r="A73" i="2" s="1"/>
  <c r="F72" i="2"/>
  <c r="F74" i="1"/>
  <c r="A72" i="2" s="1"/>
  <c r="F71" i="2"/>
  <c r="F73" i="1"/>
  <c r="A71" i="2" s="1"/>
  <c r="F70" i="2"/>
  <c r="F72" i="1"/>
  <c r="A70" i="2" s="1"/>
  <c r="F69" i="2"/>
  <c r="F71" i="1"/>
  <c r="A69" i="2" s="1"/>
  <c r="F70" i="1"/>
  <c r="A68" i="2" s="1"/>
  <c r="F67" i="2"/>
  <c r="F69" i="1"/>
  <c r="A67" i="2" s="1"/>
  <c r="F66" i="2"/>
  <c r="F68" i="1"/>
  <c r="A66" i="2" s="1"/>
  <c r="F65" i="2"/>
  <c r="F67" i="1"/>
  <c r="A65" i="2" s="1"/>
  <c r="F64" i="2"/>
  <c r="F66" i="1"/>
  <c r="A64" i="2" s="1"/>
  <c r="F63" i="2"/>
  <c r="F65" i="1"/>
  <c r="A63" i="2" s="1"/>
  <c r="F62" i="2"/>
  <c r="F64" i="1"/>
  <c r="A62" i="2" s="1"/>
  <c r="F61" i="2"/>
  <c r="F63" i="1"/>
  <c r="A61" i="2" s="1"/>
  <c r="F62" i="1"/>
  <c r="A60" i="2" s="1"/>
  <c r="F59" i="2"/>
  <c r="F61" i="1"/>
  <c r="A59" i="2" s="1"/>
  <c r="F58" i="2"/>
  <c r="F60" i="1"/>
  <c r="A58" i="2" s="1"/>
  <c r="F57" i="2"/>
  <c r="F59" i="1"/>
  <c r="A57" i="2" s="1"/>
  <c r="F56" i="2"/>
  <c r="F58" i="1"/>
  <c r="A56" i="2" s="1"/>
  <c r="F55" i="2"/>
  <c r="F57" i="1"/>
  <c r="A55" i="2" s="1"/>
  <c r="F54" i="2"/>
  <c r="F56" i="1"/>
  <c r="A54" i="2" s="1"/>
  <c r="F53" i="2"/>
  <c r="F55" i="1"/>
  <c r="A53" i="2" s="1"/>
  <c r="F52" i="2"/>
  <c r="F54" i="1"/>
  <c r="A52" i="2" s="1"/>
  <c r="F51" i="2"/>
  <c r="G51" i="2" s="1"/>
  <c r="F53" i="1"/>
  <c r="A51" i="2" s="1"/>
  <c r="F50" i="2"/>
  <c r="F52" i="1"/>
  <c r="A50" i="2" s="1"/>
  <c r="F49" i="2"/>
  <c r="F51" i="1"/>
  <c r="A49" i="2" s="1"/>
  <c r="F48" i="2"/>
  <c r="F50" i="1"/>
  <c r="A48" i="2" s="1"/>
  <c r="F47" i="2"/>
  <c r="F49" i="1"/>
  <c r="A47" i="2" s="1"/>
  <c r="F46" i="2"/>
  <c r="F48" i="1"/>
  <c r="A46" i="2" s="1"/>
  <c r="F45" i="2"/>
  <c r="F47" i="1"/>
  <c r="A45" i="2" s="1"/>
  <c r="F44" i="2"/>
  <c r="F46" i="1"/>
  <c r="A44" i="2" s="1"/>
  <c r="F43" i="2"/>
  <c r="F45" i="1"/>
  <c r="A43" i="2" s="1"/>
  <c r="F42" i="2"/>
  <c r="F44" i="1"/>
  <c r="A42" i="2" s="1"/>
  <c r="F41" i="2"/>
  <c r="F43" i="1"/>
  <c r="A41" i="2" s="1"/>
  <c r="F40" i="2"/>
  <c r="F42" i="1"/>
  <c r="A40" i="2" s="1"/>
  <c r="F39" i="2"/>
  <c r="F41" i="1"/>
  <c r="A39" i="2" s="1"/>
  <c r="F38" i="2"/>
  <c r="F40" i="1"/>
  <c r="A38" i="2" s="1"/>
  <c r="F37" i="2"/>
  <c r="F39" i="1"/>
  <c r="A37" i="2" s="1"/>
  <c r="F36" i="2"/>
  <c r="F38" i="1"/>
  <c r="A36" i="2" s="1"/>
  <c r="F35" i="2"/>
  <c r="F37" i="1"/>
  <c r="A35" i="2" s="1"/>
  <c r="F34" i="2"/>
  <c r="F36" i="1"/>
  <c r="A34" i="2" s="1"/>
  <c r="F33" i="2"/>
  <c r="F35" i="1"/>
  <c r="A33" i="2" s="1"/>
  <c r="F32" i="2"/>
  <c r="F34" i="1"/>
  <c r="A32" i="2" s="1"/>
  <c r="F31" i="2"/>
  <c r="F33" i="1"/>
  <c r="A31" i="2" s="1"/>
  <c r="F30" i="2"/>
  <c r="F32" i="1"/>
  <c r="A30" i="2" s="1"/>
  <c r="F29" i="2"/>
  <c r="F31" i="1"/>
  <c r="A29" i="2" s="1"/>
  <c r="F28" i="2"/>
  <c r="F30" i="1"/>
  <c r="A28" i="2" s="1"/>
  <c r="F27" i="2"/>
  <c r="F29" i="1"/>
  <c r="A27" i="2" s="1"/>
  <c r="F26" i="2"/>
  <c r="F28" i="1"/>
  <c r="A26" i="2" s="1"/>
  <c r="F25" i="2"/>
  <c r="F27" i="1"/>
  <c r="A25" i="2" s="1"/>
  <c r="F24" i="2"/>
  <c r="F26" i="1"/>
  <c r="A24" i="2" s="1"/>
  <c r="F23" i="2"/>
  <c r="F25" i="1"/>
  <c r="A23" i="2" s="1"/>
  <c r="F22" i="2"/>
  <c r="F24" i="1"/>
  <c r="A22" i="2" s="1"/>
  <c r="F23" i="1"/>
  <c r="A21" i="2" s="1"/>
  <c r="F20" i="2"/>
  <c r="F22" i="1"/>
  <c r="A20" i="2" s="1"/>
  <c r="F21" i="1"/>
  <c r="A19" i="2" s="1"/>
  <c r="F20" i="1"/>
  <c r="A18" i="2" s="1"/>
  <c r="L14" i="1"/>
  <c r="F1000" i="2"/>
  <c r="G1000" i="2" s="1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G329" i="2" s="1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G401" i="2" s="1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G416" i="2" s="1"/>
  <c r="B417" i="2"/>
  <c r="C417" i="2"/>
  <c r="B418" i="2"/>
  <c r="C418" i="2"/>
  <c r="B419" i="2"/>
  <c r="C419" i="2"/>
  <c r="G419" i="2" s="1"/>
  <c r="B420" i="2"/>
  <c r="C420" i="2"/>
  <c r="B421" i="2"/>
  <c r="C421" i="2"/>
  <c r="B422" i="2"/>
  <c r="C422" i="2"/>
  <c r="G422" i="2" s="1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G473" i="2" s="1"/>
  <c r="B474" i="2"/>
  <c r="C474" i="2"/>
  <c r="B475" i="2"/>
  <c r="C475" i="2"/>
  <c r="B476" i="2"/>
  <c r="C476" i="2"/>
  <c r="G476" i="2" s="1"/>
  <c r="B477" i="2"/>
  <c r="C477" i="2"/>
  <c r="B478" i="2"/>
  <c r="C478" i="2"/>
  <c r="B479" i="2"/>
  <c r="C479" i="2"/>
  <c r="G479" i="2" s="1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G521" i="2" s="1"/>
  <c r="B522" i="2"/>
  <c r="C522" i="2"/>
  <c r="B523" i="2"/>
  <c r="C523" i="2"/>
  <c r="B524" i="2"/>
  <c r="C524" i="2"/>
  <c r="G524" i="2" s="1"/>
  <c r="B525" i="2"/>
  <c r="C525" i="2"/>
  <c r="B526" i="2"/>
  <c r="C526" i="2"/>
  <c r="B527" i="2"/>
  <c r="C527" i="2"/>
  <c r="B528" i="2"/>
  <c r="C528" i="2"/>
  <c r="B529" i="2"/>
  <c r="C529" i="2"/>
  <c r="B530" i="2"/>
  <c r="C530" i="2"/>
  <c r="G530" i="2" s="1"/>
  <c r="B531" i="2"/>
  <c r="C531" i="2"/>
  <c r="B532" i="2"/>
  <c r="C532" i="2"/>
  <c r="B533" i="2"/>
  <c r="C533" i="2"/>
  <c r="G533" i="2" s="1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G575" i="2" s="1"/>
  <c r="B576" i="2"/>
  <c r="C576" i="2"/>
  <c r="B577" i="2"/>
  <c r="C577" i="2"/>
  <c r="B578" i="2"/>
  <c r="C578" i="2"/>
  <c r="G578" i="2" s="1"/>
  <c r="B579" i="2"/>
  <c r="C579" i="2"/>
  <c r="B580" i="2"/>
  <c r="C580" i="2"/>
  <c r="B581" i="2"/>
  <c r="C581" i="2"/>
  <c r="B582" i="2"/>
  <c r="C582" i="2"/>
  <c r="B583" i="2"/>
  <c r="C583" i="2"/>
  <c r="B584" i="2"/>
  <c r="C584" i="2"/>
  <c r="G584" i="2" s="1"/>
  <c r="B585" i="2"/>
  <c r="C585" i="2"/>
  <c r="B586" i="2"/>
  <c r="C586" i="2"/>
  <c r="B587" i="2"/>
  <c r="C587" i="2"/>
  <c r="B588" i="2"/>
  <c r="C588" i="2"/>
  <c r="B589" i="2"/>
  <c r="C589" i="2"/>
  <c r="B590" i="2"/>
  <c r="C590" i="2"/>
  <c r="G590" i="2" s="1"/>
  <c r="B591" i="2"/>
  <c r="C591" i="2"/>
  <c r="B592" i="2"/>
  <c r="C592" i="2"/>
  <c r="B593" i="2"/>
  <c r="C593" i="2"/>
  <c r="G593" i="2" s="1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G602" i="2" s="1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G614" i="2" s="1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G638" i="2" s="1"/>
  <c r="B639" i="2"/>
  <c r="C639" i="2"/>
  <c r="B640" i="2"/>
  <c r="C640" i="2"/>
  <c r="B641" i="2"/>
  <c r="C641" i="2"/>
  <c r="B642" i="2"/>
  <c r="C642" i="2"/>
  <c r="B643" i="2"/>
  <c r="C643" i="2"/>
  <c r="G643" i="2" s="1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G653" i="2" s="1"/>
  <c r="B654" i="2"/>
  <c r="C654" i="2"/>
  <c r="B655" i="2"/>
  <c r="C655" i="2"/>
  <c r="B656" i="2"/>
  <c r="C656" i="2"/>
  <c r="G656" i="2" s="1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G674" i="2" s="1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G770" i="2" s="1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G814" i="2" s="1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G823" i="2" s="1"/>
  <c r="B824" i="2"/>
  <c r="C824" i="2"/>
  <c r="B825" i="2"/>
  <c r="C825" i="2"/>
  <c r="B826" i="2"/>
  <c r="C826" i="2"/>
  <c r="B827" i="2"/>
  <c r="C827" i="2"/>
  <c r="B828" i="2"/>
  <c r="C828" i="2"/>
  <c r="B829" i="2"/>
  <c r="C829" i="2"/>
  <c r="G829" i="2" s="1"/>
  <c r="B830" i="2"/>
  <c r="C830" i="2"/>
  <c r="B831" i="2"/>
  <c r="C831" i="2"/>
  <c r="B832" i="2"/>
  <c r="C832" i="2"/>
  <c r="B833" i="2"/>
  <c r="C833" i="2"/>
  <c r="G833" i="2" s="1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G860" i="2" s="1"/>
  <c r="B861" i="2"/>
  <c r="C861" i="2"/>
  <c r="B862" i="2"/>
  <c r="C862" i="2"/>
  <c r="B863" i="2"/>
  <c r="C863" i="2"/>
  <c r="B864" i="2"/>
  <c r="C864" i="2"/>
  <c r="B865" i="2"/>
  <c r="C865" i="2"/>
  <c r="G865" i="2" s="1"/>
  <c r="B866" i="2"/>
  <c r="C866" i="2"/>
  <c r="G866" i="2" s="1"/>
  <c r="B867" i="2"/>
  <c r="C867" i="2"/>
  <c r="B868" i="2"/>
  <c r="C868" i="2"/>
  <c r="B869" i="2"/>
  <c r="C869" i="2"/>
  <c r="B870" i="2"/>
  <c r="C870" i="2"/>
  <c r="B871" i="2"/>
  <c r="C871" i="2"/>
  <c r="B872" i="2"/>
  <c r="C872" i="2"/>
  <c r="G872" i="2" s="1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G890" i="2" s="1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G934" i="2" s="1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G946" i="2" s="1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G955" i="2" s="1"/>
  <c r="B956" i="2"/>
  <c r="C956" i="2"/>
  <c r="B957" i="2"/>
  <c r="C957" i="2"/>
  <c r="B958" i="2"/>
  <c r="C958" i="2"/>
  <c r="G958" i="2" s="1"/>
  <c r="B959" i="2"/>
  <c r="C959" i="2"/>
  <c r="B960" i="2"/>
  <c r="C960" i="2"/>
  <c r="B961" i="2"/>
  <c r="C961" i="2"/>
  <c r="G961" i="2" s="1"/>
  <c r="B962" i="2"/>
  <c r="C962" i="2"/>
  <c r="B963" i="2"/>
  <c r="C963" i="2"/>
  <c r="B964" i="2"/>
  <c r="C964" i="2"/>
  <c r="G964" i="2" s="1"/>
  <c r="B965" i="2"/>
  <c r="C965" i="2"/>
  <c r="B966" i="2"/>
  <c r="C966" i="2"/>
  <c r="B967" i="2"/>
  <c r="C967" i="2"/>
  <c r="B968" i="2"/>
  <c r="C968" i="2"/>
  <c r="B969" i="2"/>
  <c r="C969" i="2"/>
  <c r="B970" i="2"/>
  <c r="C970" i="2"/>
  <c r="G970" i="2" s="1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G977" i="2" s="1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G985" i="2" s="1"/>
  <c r="B986" i="2"/>
  <c r="C986" i="2"/>
  <c r="G986" i="2" s="1"/>
  <c r="B987" i="2"/>
  <c r="C987" i="2"/>
  <c r="B988" i="2"/>
  <c r="C988" i="2"/>
  <c r="B989" i="2"/>
  <c r="C989" i="2"/>
  <c r="B990" i="2"/>
  <c r="C990" i="2"/>
  <c r="B991" i="2"/>
  <c r="C991" i="2"/>
  <c r="G991" i="2" s="1"/>
  <c r="B992" i="2"/>
  <c r="C992" i="2"/>
  <c r="G992" i="2" s="1"/>
  <c r="B993" i="2"/>
  <c r="C993" i="2"/>
  <c r="B994" i="2"/>
  <c r="C994" i="2"/>
  <c r="G994" i="2" s="1"/>
  <c r="B995" i="2"/>
  <c r="C995" i="2"/>
  <c r="B996" i="2"/>
  <c r="C996" i="2"/>
  <c r="B997" i="2"/>
  <c r="C997" i="2"/>
  <c r="B998" i="2"/>
  <c r="C998" i="2"/>
  <c r="G998" i="2" s="1"/>
  <c r="A1000" i="2"/>
  <c r="B18" i="2"/>
  <c r="H1000" i="1"/>
  <c r="H999" i="1"/>
  <c r="F997" i="2"/>
  <c r="H998" i="1"/>
  <c r="F996" i="2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A980" i="2"/>
  <c r="H981" i="1"/>
  <c r="H980" i="1"/>
  <c r="H979" i="1"/>
  <c r="A977" i="2"/>
  <c r="H978" i="1"/>
  <c r="F976" i="2"/>
  <c r="H977" i="1"/>
  <c r="H976" i="1"/>
  <c r="H975" i="1"/>
  <c r="H974" i="1"/>
  <c r="H973" i="1"/>
  <c r="H972" i="1"/>
  <c r="H971" i="1"/>
  <c r="H970" i="1"/>
  <c r="A968" i="2"/>
  <c r="H969" i="1"/>
  <c r="A967" i="2"/>
  <c r="H968" i="1"/>
  <c r="H967" i="1"/>
  <c r="H966" i="1"/>
  <c r="H965" i="1"/>
  <c r="H964" i="1"/>
  <c r="H963" i="1"/>
  <c r="A961" i="2"/>
  <c r="H962" i="1"/>
  <c r="H961" i="1"/>
  <c r="H960" i="1"/>
  <c r="H959" i="1"/>
  <c r="H958" i="1"/>
  <c r="H957" i="1"/>
  <c r="H956" i="1"/>
  <c r="H955" i="1"/>
  <c r="H954" i="1"/>
  <c r="A952" i="2"/>
  <c r="H953" i="1"/>
  <c r="H952" i="1"/>
  <c r="H951" i="1"/>
  <c r="A231" i="2"/>
  <c r="A234" i="2"/>
  <c r="A263" i="2"/>
  <c r="A288" i="2"/>
  <c r="A304" i="2"/>
  <c r="A348" i="2"/>
  <c r="A372" i="2"/>
  <c r="A379" i="2"/>
  <c r="A408" i="2"/>
  <c r="A423" i="2"/>
  <c r="A445" i="2"/>
  <c r="A452" i="2"/>
  <c r="A468" i="2"/>
  <c r="A477" i="2"/>
  <c r="A564" i="2"/>
  <c r="A613" i="2"/>
  <c r="A616" i="2"/>
  <c r="A620" i="2"/>
  <c r="A644" i="2"/>
  <c r="A645" i="2"/>
  <c r="A647" i="2"/>
  <c r="A667" i="2"/>
  <c r="A672" i="2"/>
  <c r="A680" i="2"/>
  <c r="A688" i="2"/>
  <c r="A708" i="2"/>
  <c r="A723" i="2"/>
  <c r="A760" i="2"/>
  <c r="A764" i="2"/>
  <c r="A775" i="2"/>
  <c r="A804" i="2"/>
  <c r="A807" i="2"/>
  <c r="A816" i="2"/>
  <c r="A819" i="2"/>
  <c r="A824" i="2"/>
  <c r="A836" i="2"/>
  <c r="A868" i="2"/>
  <c r="A884" i="2"/>
  <c r="A891" i="2"/>
  <c r="A901" i="2"/>
  <c r="A912" i="2"/>
  <c r="A920" i="2"/>
  <c r="A923" i="2"/>
  <c r="A925" i="2"/>
  <c r="A927" i="2"/>
  <c r="A940" i="2"/>
  <c r="A944" i="2"/>
  <c r="A948" i="2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F76" i="2"/>
  <c r="G76" i="2" s="1"/>
  <c r="H77" i="1"/>
  <c r="H76" i="1"/>
  <c r="H75" i="1"/>
  <c r="H74" i="1"/>
  <c r="H73" i="1"/>
  <c r="H72" i="1"/>
  <c r="H71" i="1"/>
  <c r="H70" i="1"/>
  <c r="F68" i="2"/>
  <c r="H69" i="1"/>
  <c r="H68" i="1"/>
  <c r="H67" i="1"/>
  <c r="H66" i="1"/>
  <c r="H65" i="1"/>
  <c r="H64" i="1"/>
  <c r="H63" i="1"/>
  <c r="H62" i="1"/>
  <c r="F60" i="2"/>
  <c r="G60" i="2" s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C18" i="2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F500" i="2"/>
  <c r="H501" i="1"/>
  <c r="H500" i="1"/>
  <c r="H499" i="1"/>
  <c r="H498" i="1"/>
  <c r="H497" i="1"/>
  <c r="H496" i="1"/>
  <c r="H495" i="1"/>
  <c r="H494" i="1"/>
  <c r="H493" i="1"/>
  <c r="H492" i="1"/>
  <c r="H491" i="1"/>
  <c r="F489" i="2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F461" i="2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F448" i="2"/>
  <c r="G448" i="2" s="1"/>
  <c r="H449" i="1"/>
  <c r="H448" i="1"/>
  <c r="H447" i="1"/>
  <c r="F445" i="2"/>
  <c r="G445" i="2" s="1"/>
  <c r="H446" i="1"/>
  <c r="H445" i="1"/>
  <c r="H444" i="1"/>
  <c r="H443" i="1"/>
  <c r="H442" i="1"/>
  <c r="H441" i="1"/>
  <c r="H440" i="1"/>
  <c r="H439" i="1"/>
  <c r="H438" i="1"/>
  <c r="H437" i="1"/>
  <c r="H436" i="1"/>
  <c r="F434" i="2"/>
  <c r="H435" i="1"/>
  <c r="H434" i="1"/>
  <c r="H433" i="1"/>
  <c r="F431" i="2"/>
  <c r="H432" i="1"/>
  <c r="H431" i="1"/>
  <c r="H430" i="1"/>
  <c r="H429" i="1"/>
  <c r="H428" i="1"/>
  <c r="H427" i="1"/>
  <c r="F425" i="2"/>
  <c r="H426" i="1"/>
  <c r="H425" i="1"/>
  <c r="H424" i="1"/>
  <c r="H423" i="1"/>
  <c r="F421" i="2"/>
  <c r="H422" i="1"/>
  <c r="H421" i="1"/>
  <c r="H420" i="1"/>
  <c r="H419" i="1"/>
  <c r="H418" i="1"/>
  <c r="H417" i="1"/>
  <c r="H416" i="1"/>
  <c r="H415" i="1"/>
  <c r="F413" i="2"/>
  <c r="H414" i="1"/>
  <c r="H413" i="1"/>
  <c r="H412" i="1"/>
  <c r="H411" i="1"/>
  <c r="H410" i="1"/>
  <c r="H409" i="1"/>
  <c r="H408" i="1"/>
  <c r="H407" i="1"/>
  <c r="H406" i="1"/>
  <c r="F404" i="2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F382" i="2"/>
  <c r="H383" i="1"/>
  <c r="H382" i="1"/>
  <c r="H381" i="1"/>
  <c r="H380" i="1"/>
  <c r="H379" i="1"/>
  <c r="F377" i="2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F353" i="2"/>
  <c r="H354" i="1"/>
  <c r="F352" i="2"/>
  <c r="H353" i="1"/>
  <c r="H352" i="1"/>
  <c r="H351" i="1"/>
  <c r="H350" i="1"/>
  <c r="H349" i="1"/>
  <c r="H348" i="1"/>
  <c r="H347" i="1"/>
  <c r="F345" i="2"/>
  <c r="G345" i="2" s="1"/>
  <c r="H346" i="1"/>
  <c r="H345" i="1"/>
  <c r="H344" i="1"/>
  <c r="H343" i="1"/>
  <c r="F341" i="2"/>
  <c r="H342" i="1"/>
  <c r="H341" i="1"/>
  <c r="H340" i="1"/>
  <c r="H339" i="1"/>
  <c r="H338" i="1"/>
  <c r="H337" i="1"/>
  <c r="H336" i="1"/>
  <c r="H335" i="1"/>
  <c r="H334" i="1"/>
  <c r="F332" i="2"/>
  <c r="H333" i="1"/>
  <c r="H332" i="1"/>
  <c r="H331" i="1"/>
  <c r="H330" i="1"/>
  <c r="F328" i="2"/>
  <c r="H329" i="1"/>
  <c r="H328" i="1"/>
  <c r="H327" i="1"/>
  <c r="H326" i="1"/>
  <c r="F324" i="2"/>
  <c r="G324" i="2" s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F306" i="2"/>
  <c r="G306" i="2" s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F288" i="2"/>
  <c r="G288" i="2" s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F257" i="2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F227" i="2"/>
  <c r="H228" i="1"/>
  <c r="H227" i="1"/>
  <c r="H226" i="1"/>
  <c r="H225" i="1"/>
  <c r="F223" i="2"/>
  <c r="G223" i="2" s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F173" i="2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F159" i="2"/>
  <c r="H160" i="1"/>
  <c r="H159" i="1"/>
  <c r="H158" i="1"/>
  <c r="H157" i="1"/>
  <c r="H156" i="1"/>
  <c r="H155" i="1"/>
  <c r="H154" i="1"/>
  <c r="H153" i="1"/>
  <c r="H152" i="1"/>
  <c r="H151" i="1"/>
  <c r="F149" i="2"/>
  <c r="H150" i="1"/>
  <c r="A148" i="2"/>
  <c r="H149" i="1"/>
  <c r="H148" i="1"/>
  <c r="H147" i="1"/>
  <c r="H146" i="1"/>
  <c r="H145" i="1"/>
  <c r="H144" i="1"/>
  <c r="H143" i="1"/>
  <c r="H142" i="1"/>
  <c r="H141" i="1"/>
  <c r="A139" i="2"/>
  <c r="H140" i="1"/>
  <c r="H139" i="1"/>
  <c r="H138" i="1"/>
  <c r="F136" i="2"/>
  <c r="G136" i="2" s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F116" i="2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F100" i="2"/>
  <c r="H101" i="1"/>
  <c r="H100" i="1"/>
  <c r="H99" i="1"/>
  <c r="H98" i="1"/>
  <c r="F96" i="2"/>
  <c r="H31" i="1"/>
  <c r="H30" i="1"/>
  <c r="H29" i="1"/>
  <c r="H28" i="1"/>
  <c r="H27" i="1"/>
  <c r="H26" i="1"/>
  <c r="H25" i="1"/>
  <c r="H24" i="1"/>
  <c r="H23" i="1"/>
  <c r="F21" i="2"/>
  <c r="G21" i="2" s="1"/>
  <c r="H22" i="1"/>
  <c r="H737" i="1"/>
  <c r="H736" i="1"/>
  <c r="H735" i="1"/>
  <c r="H734" i="1"/>
  <c r="H733" i="1"/>
  <c r="H732" i="1"/>
  <c r="H731" i="1"/>
  <c r="F729" i="2"/>
  <c r="G729" i="2" s="1"/>
  <c r="H730" i="1"/>
  <c r="H729" i="1"/>
  <c r="H728" i="1"/>
  <c r="H727" i="1"/>
  <c r="H726" i="1"/>
  <c r="H725" i="1"/>
  <c r="H724" i="1"/>
  <c r="H723" i="1"/>
  <c r="H722" i="1"/>
  <c r="H721" i="1"/>
  <c r="H720" i="1"/>
  <c r="F718" i="2"/>
  <c r="H719" i="1"/>
  <c r="H718" i="1"/>
  <c r="H717" i="1"/>
  <c r="F715" i="2"/>
  <c r="G715" i="2" s="1"/>
  <c r="H716" i="1"/>
  <c r="H715" i="1"/>
  <c r="H714" i="1"/>
  <c r="H713" i="1"/>
  <c r="H712" i="1"/>
  <c r="F710" i="2"/>
  <c r="H711" i="1"/>
  <c r="H710" i="1"/>
  <c r="H709" i="1"/>
  <c r="H708" i="1"/>
  <c r="H707" i="1"/>
  <c r="F705" i="2"/>
  <c r="G705" i="2" s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F676" i="2"/>
  <c r="G676" i="2" s="1"/>
  <c r="H677" i="1"/>
  <c r="F675" i="2"/>
  <c r="G675" i="2" s="1"/>
  <c r="H676" i="1"/>
  <c r="H675" i="1"/>
  <c r="H674" i="1"/>
  <c r="H673" i="1"/>
  <c r="H672" i="1"/>
  <c r="H671" i="1"/>
  <c r="H670" i="1"/>
  <c r="F668" i="2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F648" i="2"/>
  <c r="H649" i="1"/>
  <c r="H648" i="1"/>
  <c r="F646" i="2"/>
  <c r="H647" i="1"/>
  <c r="H646" i="1"/>
  <c r="H645" i="1"/>
  <c r="H644" i="1"/>
  <c r="H643" i="1"/>
  <c r="H642" i="1"/>
  <c r="H641" i="1"/>
  <c r="F639" i="2"/>
  <c r="G639" i="2" s="1"/>
  <c r="H640" i="1"/>
  <c r="H639" i="1"/>
  <c r="H638" i="1"/>
  <c r="H637" i="1"/>
  <c r="H636" i="1"/>
  <c r="H635" i="1"/>
  <c r="F633" i="2"/>
  <c r="G633" i="2" s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F616" i="2"/>
  <c r="G616" i="2" s="1"/>
  <c r="H617" i="1"/>
  <c r="H616" i="1"/>
  <c r="H615" i="1"/>
  <c r="H614" i="1"/>
  <c r="H613" i="1"/>
  <c r="F611" i="2"/>
  <c r="H612" i="1"/>
  <c r="H611" i="1"/>
  <c r="H610" i="1"/>
  <c r="F608" i="2"/>
  <c r="H609" i="1"/>
  <c r="H608" i="1"/>
  <c r="H607" i="1"/>
  <c r="H606" i="1"/>
  <c r="F604" i="2"/>
  <c r="H605" i="1"/>
  <c r="H604" i="1"/>
  <c r="H603" i="1"/>
  <c r="H602" i="1"/>
  <c r="H601" i="1"/>
  <c r="H600" i="1"/>
  <c r="H599" i="1"/>
  <c r="H598" i="1"/>
  <c r="H597" i="1"/>
  <c r="H596" i="1"/>
  <c r="F594" i="2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F572" i="2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F556" i="2"/>
  <c r="G556" i="2" s="1"/>
  <c r="H557" i="1"/>
  <c r="H556" i="1"/>
  <c r="H555" i="1"/>
  <c r="H554" i="1"/>
  <c r="F552" i="2"/>
  <c r="G552" i="2" s="1"/>
  <c r="H553" i="1"/>
  <c r="H552" i="1"/>
  <c r="H551" i="1"/>
  <c r="H550" i="1"/>
  <c r="F548" i="2"/>
  <c r="H549" i="1"/>
  <c r="H548" i="1"/>
  <c r="H547" i="1"/>
  <c r="H546" i="1"/>
  <c r="H545" i="1"/>
  <c r="H544" i="1"/>
  <c r="F542" i="2"/>
  <c r="H543" i="1"/>
  <c r="F541" i="2"/>
  <c r="H542" i="1"/>
  <c r="H541" i="1"/>
  <c r="H540" i="1"/>
  <c r="H539" i="1"/>
  <c r="F537" i="2"/>
  <c r="G537" i="2" s="1"/>
  <c r="H538" i="1"/>
  <c r="H537" i="1"/>
  <c r="H536" i="1"/>
  <c r="F534" i="2"/>
  <c r="G534" i="2" s="1"/>
  <c r="H535" i="1"/>
  <c r="H534" i="1"/>
  <c r="H533" i="1"/>
  <c r="H532" i="1"/>
  <c r="H531" i="1"/>
  <c r="H530" i="1"/>
  <c r="F528" i="2"/>
  <c r="G528" i="2" s="1"/>
  <c r="H529" i="1"/>
  <c r="H528" i="1"/>
  <c r="H527" i="1"/>
  <c r="H526" i="1"/>
  <c r="H525" i="1"/>
  <c r="H524" i="1"/>
  <c r="H523" i="1"/>
  <c r="H522" i="1"/>
  <c r="H521" i="1"/>
  <c r="H1002" i="1"/>
  <c r="H1001" i="1"/>
  <c r="H950" i="1"/>
  <c r="H949" i="1"/>
  <c r="H948" i="1"/>
  <c r="H947" i="1"/>
  <c r="H946" i="1"/>
  <c r="H945" i="1"/>
  <c r="H944" i="1"/>
  <c r="H943" i="1"/>
  <c r="H942" i="1"/>
  <c r="F940" i="2"/>
  <c r="H941" i="1"/>
  <c r="H940" i="1"/>
  <c r="H939" i="1"/>
  <c r="H938" i="1"/>
  <c r="H937" i="1"/>
  <c r="H936" i="1"/>
  <c r="H935" i="1"/>
  <c r="H934" i="1"/>
  <c r="H933" i="1"/>
  <c r="H932" i="1"/>
  <c r="F930" i="2"/>
  <c r="G930" i="2" s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F893" i="2"/>
  <c r="H894" i="1"/>
  <c r="H893" i="1"/>
  <c r="H892" i="1"/>
  <c r="H891" i="1"/>
  <c r="H890" i="1"/>
  <c r="H889" i="1"/>
  <c r="H888" i="1"/>
  <c r="H887" i="1"/>
  <c r="H886" i="1"/>
  <c r="H885" i="1"/>
  <c r="F883" i="2"/>
  <c r="H884" i="1"/>
  <c r="H883" i="1"/>
  <c r="H882" i="1"/>
  <c r="F880" i="2"/>
  <c r="G880" i="2" s="1"/>
  <c r="H881" i="1"/>
  <c r="H880" i="1"/>
  <c r="H879" i="1"/>
  <c r="H878" i="1"/>
  <c r="H877" i="1"/>
  <c r="H876" i="1"/>
  <c r="H875" i="1"/>
  <c r="H874" i="1"/>
  <c r="H873" i="1"/>
  <c r="F871" i="2"/>
  <c r="H872" i="1"/>
  <c r="H871" i="1"/>
  <c r="H870" i="1"/>
  <c r="F868" i="2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F855" i="2"/>
  <c r="G855" i="2" s="1"/>
  <c r="H856" i="1"/>
  <c r="H855" i="1"/>
  <c r="H854" i="1"/>
  <c r="H853" i="1"/>
  <c r="H852" i="1"/>
  <c r="H851" i="1"/>
  <c r="F849" i="2"/>
  <c r="G849" i="2" s="1"/>
  <c r="H850" i="1"/>
  <c r="F848" i="2"/>
  <c r="H849" i="1"/>
  <c r="H848" i="1"/>
  <c r="F846" i="2"/>
  <c r="G846" i="2" s="1"/>
  <c r="H847" i="1"/>
  <c r="H841" i="1"/>
  <c r="H840" i="1"/>
  <c r="H839" i="1"/>
  <c r="H838" i="1"/>
  <c r="H837" i="1"/>
  <c r="H836" i="1"/>
  <c r="H835" i="1"/>
  <c r="H834" i="1"/>
  <c r="H833" i="1"/>
  <c r="H832" i="1"/>
  <c r="F830" i="2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F804" i="2"/>
  <c r="G804" i="2" s="1"/>
  <c r="H805" i="1"/>
  <c r="H804" i="1"/>
  <c r="H803" i="1"/>
  <c r="F801" i="2"/>
  <c r="G801" i="2" s="1"/>
  <c r="H802" i="1"/>
  <c r="F800" i="2"/>
  <c r="H801" i="1"/>
  <c r="H800" i="1"/>
  <c r="H799" i="1"/>
  <c r="H798" i="1"/>
  <c r="H797" i="1"/>
  <c r="H796" i="1"/>
  <c r="H795" i="1"/>
  <c r="H794" i="1"/>
  <c r="H793" i="1"/>
  <c r="H792" i="1"/>
  <c r="H791" i="1"/>
  <c r="F10" i="1"/>
  <c r="F11" i="1"/>
  <c r="F12" i="1"/>
  <c r="F13" i="1"/>
  <c r="F14" i="1"/>
  <c r="E15" i="2" s="1"/>
  <c r="F9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F740" i="2"/>
  <c r="H742" i="1"/>
  <c r="H741" i="1"/>
  <c r="H740" i="1"/>
  <c r="H739" i="1"/>
  <c r="H776" i="1"/>
  <c r="H775" i="1"/>
  <c r="H774" i="1"/>
  <c r="H773" i="1"/>
  <c r="H772" i="1"/>
  <c r="H771" i="1"/>
  <c r="F769" i="2"/>
  <c r="H770" i="1"/>
  <c r="H769" i="1"/>
  <c r="H768" i="1"/>
  <c r="H767" i="1"/>
  <c r="H766" i="1"/>
  <c r="H765" i="1"/>
  <c r="H738" i="1"/>
  <c r="H785" i="1"/>
  <c r="H784" i="1"/>
  <c r="H783" i="1"/>
  <c r="H782" i="1"/>
  <c r="H781" i="1"/>
  <c r="H780" i="1"/>
  <c r="H779" i="1"/>
  <c r="F777" i="2"/>
  <c r="G777" i="2" s="1"/>
  <c r="H778" i="1"/>
  <c r="F776" i="2"/>
  <c r="H789" i="1"/>
  <c r="H788" i="1"/>
  <c r="H787" i="1"/>
  <c r="H786" i="1"/>
  <c r="H842" i="1"/>
  <c r="H790" i="1"/>
  <c r="H843" i="1"/>
  <c r="H844" i="1"/>
  <c r="H845" i="1"/>
  <c r="H846" i="1"/>
  <c r="H777" i="1"/>
  <c r="H1003" i="1"/>
  <c r="G687" i="2"/>
  <c r="G856" i="2"/>
  <c r="G304" i="2"/>
  <c r="G918" i="2"/>
  <c r="G693" i="2"/>
  <c r="G549" i="2"/>
  <c r="G513" i="2"/>
  <c r="G780" i="2"/>
  <c r="G66" i="2"/>
  <c r="G741" i="2"/>
  <c r="G478" i="2"/>
  <c r="G88" i="2"/>
  <c r="G912" i="2"/>
  <c r="G212" i="2" l="1"/>
  <c r="G200" i="2"/>
  <c r="G176" i="2"/>
  <c r="G98" i="2"/>
  <c r="G691" i="2"/>
  <c r="G688" i="2"/>
  <c r="G685" i="2"/>
  <c r="G631" i="2"/>
  <c r="G460" i="2"/>
  <c r="G298" i="2"/>
  <c r="G151" i="2"/>
  <c r="G319" i="2"/>
  <c r="G310" i="2"/>
  <c r="G724" i="2"/>
  <c r="G721" i="2"/>
  <c r="G613" i="2"/>
  <c r="G553" i="2"/>
  <c r="G391" i="2"/>
  <c r="G546" i="2"/>
  <c r="G543" i="2"/>
  <c r="G492" i="2"/>
  <c r="G604" i="2"/>
  <c r="G646" i="2"/>
  <c r="G333" i="2"/>
  <c r="G348" i="2"/>
  <c r="G976" i="2"/>
  <c r="G63" i="2"/>
  <c r="G441" i="2"/>
  <c r="G868" i="2"/>
  <c r="G940" i="2"/>
  <c r="G541" i="2"/>
  <c r="G718" i="2"/>
  <c r="G382" i="2"/>
  <c r="G421" i="2"/>
  <c r="G379" i="2"/>
  <c r="G219" i="2"/>
  <c r="G229" i="2"/>
  <c r="G250" i="2"/>
  <c r="G253" i="2"/>
  <c r="G256" i="2"/>
  <c r="G355" i="2"/>
  <c r="G684" i="2"/>
  <c r="G784" i="2"/>
  <c r="G787" i="2"/>
  <c r="G769" i="2"/>
  <c r="G871" i="2"/>
  <c r="G352" i="2"/>
  <c r="G343" i="2"/>
  <c r="G697" i="2"/>
  <c r="G175" i="2"/>
  <c r="G883" i="2"/>
  <c r="G116" i="2"/>
  <c r="G328" i="2"/>
  <c r="G821" i="2"/>
  <c r="G809" i="2"/>
  <c r="G767" i="2"/>
  <c r="G560" i="2"/>
  <c r="G850" i="2"/>
  <c r="G796" i="2"/>
  <c r="G610" i="2"/>
  <c r="G547" i="2"/>
  <c r="G984" i="2"/>
  <c r="G840" i="2"/>
  <c r="G837" i="2"/>
  <c r="G813" i="2"/>
  <c r="G747" i="2"/>
  <c r="G564" i="2"/>
  <c r="G486" i="2"/>
  <c r="G462" i="2"/>
  <c r="G453" i="2"/>
  <c r="G222" i="2"/>
  <c r="G812" i="2"/>
  <c r="G626" i="2"/>
  <c r="G358" i="2"/>
  <c r="G827" i="2"/>
  <c r="G818" i="2"/>
  <c r="G815" i="2"/>
  <c r="G731" i="2"/>
  <c r="G569" i="2"/>
  <c r="G410" i="2"/>
  <c r="G83" i="2"/>
  <c r="G799" i="2"/>
  <c r="G778" i="2"/>
  <c r="G487" i="2"/>
  <c r="G494" i="2"/>
  <c r="G428" i="2"/>
  <c r="G245" i="2"/>
  <c r="G242" i="2"/>
  <c r="G21" i="1"/>
  <c r="G20" i="1"/>
  <c r="G117" i="2"/>
  <c r="G120" i="2"/>
  <c r="G658" i="2"/>
  <c r="G664" i="2"/>
  <c r="G43" i="2"/>
  <c r="G55" i="2"/>
  <c r="G114" i="2"/>
  <c r="G234" i="2"/>
  <c r="G270" i="2"/>
  <c r="G901" i="2"/>
  <c r="G393" i="2"/>
  <c r="G415" i="2"/>
  <c r="G595" i="2"/>
  <c r="G630" i="2"/>
  <c r="G892" i="2"/>
  <c r="G981" i="2"/>
  <c r="G72" i="2"/>
  <c r="G180" i="2"/>
  <c r="G238" i="2"/>
  <c r="G519" i="2"/>
  <c r="G592" i="2"/>
  <c r="G703" i="2"/>
  <c r="G844" i="2"/>
  <c r="G322" i="2"/>
  <c r="G363" i="2"/>
  <c r="G532" i="2"/>
  <c r="G739" i="2"/>
  <c r="G144" i="2"/>
  <c r="G166" i="2"/>
  <c r="G317" i="2"/>
  <c r="G468" i="2"/>
  <c r="G505" i="2"/>
  <c r="G514" i="2"/>
  <c r="G517" i="2"/>
  <c r="G526" i="2"/>
  <c r="G786" i="2"/>
  <c r="G636" i="2"/>
  <c r="G372" i="2"/>
  <c r="G965" i="2"/>
  <c r="G956" i="2"/>
  <c r="G950" i="2"/>
  <c r="G935" i="2"/>
  <c r="G797" i="2"/>
  <c r="G791" i="2"/>
  <c r="G779" i="2"/>
  <c r="G680" i="2"/>
  <c r="G374" i="2"/>
  <c r="G368" i="2"/>
  <c r="G290" i="2"/>
  <c r="G269" i="2"/>
  <c r="G137" i="2"/>
  <c r="G95" i="2"/>
  <c r="G32" i="2"/>
  <c r="G974" i="2"/>
  <c r="G953" i="2"/>
  <c r="G941" i="2"/>
  <c r="G794" i="2"/>
  <c r="G782" i="2"/>
  <c r="G683" i="2"/>
  <c r="G335" i="2"/>
  <c r="G65" i="2"/>
  <c r="G904" i="2"/>
  <c r="G898" i="2"/>
  <c r="G886" i="2"/>
  <c r="G874" i="2"/>
  <c r="G847" i="2"/>
  <c r="G772" i="2"/>
  <c r="G760" i="2"/>
  <c r="G754" i="2"/>
  <c r="G742" i="2"/>
  <c r="G736" i="2"/>
  <c r="G655" i="2"/>
  <c r="G562" i="2"/>
  <c r="G427" i="2"/>
  <c r="G969" i="2"/>
  <c r="G966" i="2"/>
  <c r="G942" i="2"/>
  <c r="G738" i="2"/>
  <c r="G522" i="2"/>
  <c r="G252" i="2"/>
  <c r="G926" i="2"/>
  <c r="G920" i="2"/>
  <c r="G914" i="2"/>
  <c r="G899" i="2"/>
  <c r="G881" i="2"/>
  <c r="G695" i="2"/>
  <c r="G449" i="2"/>
  <c r="G356" i="2"/>
  <c r="G293" i="2"/>
  <c r="G287" i="2"/>
  <c r="G56" i="2"/>
  <c r="G41" i="2"/>
  <c r="G808" i="2"/>
  <c r="G586" i="2"/>
  <c r="G580" i="2"/>
  <c r="G370" i="2"/>
  <c r="G929" i="2"/>
  <c r="G917" i="2"/>
  <c r="G911" i="2"/>
  <c r="G902" i="2"/>
  <c r="G896" i="2"/>
  <c r="G887" i="2"/>
  <c r="G869" i="2"/>
  <c r="G89" i="2"/>
  <c r="G50" i="2"/>
  <c r="G152" i="2"/>
  <c r="G184" i="2"/>
  <c r="G258" i="2"/>
  <c r="G261" i="2"/>
  <c r="G264" i="2"/>
  <c r="G430" i="2"/>
  <c r="G835" i="2"/>
  <c r="G838" i="2"/>
  <c r="G975" i="2"/>
  <c r="G670" i="2"/>
  <c r="G434" i="2"/>
  <c r="G24" i="2"/>
  <c r="G78" i="2"/>
  <c r="G81" i="2"/>
  <c r="G93" i="2"/>
  <c r="G118" i="2"/>
  <c r="G126" i="2"/>
  <c r="G168" i="2"/>
  <c r="G171" i="2"/>
  <c r="G213" i="2"/>
  <c r="G235" i="2"/>
  <c r="G240" i="2"/>
  <c r="G265" i="2"/>
  <c r="G327" i="2"/>
  <c r="G367" i="2"/>
  <c r="G387" i="2"/>
  <c r="G446" i="2"/>
  <c r="G466" i="2"/>
  <c r="G477" i="2"/>
  <c r="G544" i="2"/>
  <c r="G597" i="2"/>
  <c r="G600" i="2"/>
  <c r="G619" i="2"/>
  <c r="G634" i="2"/>
  <c r="G660" i="2"/>
  <c r="G679" i="2"/>
  <c r="G732" i="2"/>
  <c r="G757" i="2"/>
  <c r="G765" i="2"/>
  <c r="G774" i="2"/>
  <c r="G819" i="2"/>
  <c r="G822" i="2"/>
  <c r="G933" i="2"/>
  <c r="G948" i="2"/>
  <c r="G425" i="2"/>
  <c r="G160" i="2"/>
  <c r="G297" i="2"/>
  <c r="G423" i="2"/>
  <c r="G496" i="2"/>
  <c r="G798" i="2"/>
  <c r="G165" i="2"/>
  <c r="G46" i="2"/>
  <c r="G94" i="2"/>
  <c r="G418" i="2"/>
  <c r="G601" i="2"/>
  <c r="G694" i="2"/>
  <c r="G766" i="2"/>
  <c r="G39" i="2"/>
  <c r="G82" i="2"/>
  <c r="G87" i="2"/>
  <c r="G351" i="2"/>
  <c r="G913" i="2"/>
  <c r="G925" i="2"/>
  <c r="G957" i="2"/>
  <c r="G954" i="2"/>
  <c r="G945" i="2"/>
  <c r="G927" i="2"/>
  <c r="G924" i="2"/>
  <c r="G909" i="2"/>
  <c r="G906" i="2"/>
  <c r="G891" i="2"/>
  <c r="G888" i="2"/>
  <c r="G879" i="2"/>
  <c r="G861" i="2"/>
  <c r="G858" i="2"/>
  <c r="G831" i="2"/>
  <c r="G825" i="2"/>
  <c r="G816" i="2"/>
  <c r="G792" i="2"/>
  <c r="G789" i="2"/>
  <c r="G762" i="2"/>
  <c r="G726" i="2"/>
  <c r="G717" i="2"/>
  <c r="G696" i="2"/>
  <c r="G654" i="2"/>
  <c r="G651" i="2"/>
  <c r="G582" i="2"/>
  <c r="G567" i="2"/>
  <c r="G540" i="2"/>
  <c r="G531" i="2"/>
  <c r="G510" i="2"/>
  <c r="G480" i="2"/>
  <c r="G420" i="2"/>
  <c r="G339" i="2"/>
  <c r="G971" i="2"/>
  <c r="G842" i="2"/>
  <c r="G839" i="2"/>
  <c r="G836" i="2"/>
  <c r="G752" i="2"/>
  <c r="G749" i="2"/>
  <c r="G746" i="2"/>
  <c r="G707" i="2"/>
  <c r="G701" i="2"/>
  <c r="G665" i="2"/>
  <c r="G515" i="2"/>
  <c r="G482" i="2"/>
  <c r="G458" i="2"/>
  <c r="G455" i="2"/>
  <c r="G443" i="2"/>
  <c r="G440" i="2"/>
  <c r="G362" i="2"/>
  <c r="G347" i="2"/>
  <c r="G311" i="2"/>
  <c r="G308" i="2"/>
  <c r="G302" i="2"/>
  <c r="G281" i="2"/>
  <c r="G134" i="2"/>
  <c r="G131" i="2"/>
  <c r="G104" i="2"/>
  <c r="G86" i="2"/>
  <c r="G71" i="2"/>
  <c r="G53" i="2"/>
  <c r="G35" i="2"/>
  <c r="G241" i="2"/>
  <c r="G997" i="2"/>
  <c r="G111" i="2"/>
  <c r="G129" i="2"/>
  <c r="G178" i="2"/>
  <c r="G163" i="2"/>
  <c r="G268" i="2"/>
  <c r="G993" i="2"/>
  <c r="G978" i="2"/>
  <c r="G897" i="2"/>
  <c r="G843" i="2"/>
  <c r="G783" i="2"/>
  <c r="G771" i="2"/>
  <c r="G759" i="2"/>
  <c r="G756" i="2"/>
  <c r="G603" i="2"/>
  <c r="G459" i="2"/>
  <c r="G381" i="2"/>
  <c r="G210" i="2"/>
  <c r="G983" i="2"/>
  <c r="G968" i="2"/>
  <c r="G944" i="2"/>
  <c r="G905" i="2"/>
  <c r="G884" i="2"/>
  <c r="G764" i="2"/>
  <c r="G722" i="2"/>
  <c r="G599" i="2"/>
  <c r="G563" i="2"/>
  <c r="G506" i="2"/>
  <c r="G500" i="2"/>
  <c r="G491" i="2"/>
  <c r="G464" i="2"/>
  <c r="G404" i="2"/>
  <c r="G398" i="2"/>
  <c r="G389" i="2"/>
  <c r="G326" i="2"/>
  <c r="G257" i="2"/>
  <c r="G164" i="2"/>
  <c r="G155" i="2"/>
  <c r="G128" i="2"/>
  <c r="G77" i="2"/>
  <c r="G62" i="2"/>
  <c r="G922" i="2"/>
  <c r="G919" i="2"/>
  <c r="G916" i="2"/>
  <c r="G910" i="2"/>
  <c r="G628" i="2"/>
  <c r="G625" i="2"/>
  <c r="G523" i="2"/>
  <c r="G67" i="2"/>
  <c r="G800" i="2"/>
  <c r="G227" i="2"/>
  <c r="G220" i="2"/>
  <c r="G23" i="2"/>
  <c r="G47" i="2"/>
  <c r="G52" i="2"/>
  <c r="G115" i="2"/>
  <c r="G203" i="2"/>
  <c r="G221" i="2"/>
  <c r="G228" i="2"/>
  <c r="G230" i="2"/>
  <c r="G276" i="2"/>
  <c r="G384" i="2"/>
  <c r="G436" i="2"/>
  <c r="G438" i="2"/>
  <c r="G504" i="2"/>
  <c r="G577" i="2"/>
  <c r="G588" i="2"/>
  <c r="G629" i="2"/>
  <c r="G642" i="2"/>
  <c r="G647" i="2"/>
  <c r="G700" i="2"/>
  <c r="G712" i="2"/>
  <c r="G714" i="2"/>
  <c r="G817" i="2"/>
  <c r="G877" i="2"/>
  <c r="G889" i="2"/>
  <c r="G542" i="2"/>
  <c r="G149" i="2"/>
  <c r="G413" i="2"/>
  <c r="G42" i="2"/>
  <c r="G110" i="2"/>
  <c r="G153" i="2"/>
  <c r="G156" i="2"/>
  <c r="G167" i="2"/>
  <c r="G169" i="2"/>
  <c r="G177" i="2"/>
  <c r="G179" i="2"/>
  <c r="G181" i="2"/>
  <c r="G318" i="2"/>
  <c r="G320" i="2"/>
  <c r="G337" i="2"/>
  <c r="G360" i="2"/>
  <c r="G403" i="2"/>
  <c r="G481" i="2"/>
  <c r="G485" i="2"/>
  <c r="G502" i="2"/>
  <c r="G565" i="2"/>
  <c r="G627" i="2"/>
  <c r="G640" i="2"/>
  <c r="G645" i="2"/>
  <c r="G652" i="2"/>
  <c r="G672" i="2"/>
  <c r="G719" i="2"/>
  <c r="G805" i="2"/>
  <c r="G824" i="2"/>
  <c r="G826" i="2"/>
  <c r="G864" i="2"/>
  <c r="G867" i="2"/>
  <c r="G873" i="2"/>
  <c r="G882" i="2"/>
  <c r="G951" i="2"/>
  <c r="G962" i="2"/>
  <c r="G972" i="2"/>
  <c r="G979" i="2"/>
  <c r="G982" i="2"/>
  <c r="G989" i="2"/>
  <c r="G848" i="2"/>
  <c r="G608" i="2"/>
  <c r="G332" i="2"/>
  <c r="G138" i="2"/>
  <c r="G36" i="2"/>
  <c r="G74" i="2"/>
  <c r="G79" i="2"/>
  <c r="G123" i="2"/>
  <c r="G140" i="2"/>
  <c r="G142" i="2"/>
  <c r="G199" i="2"/>
  <c r="G206" i="2"/>
  <c r="G217" i="2"/>
  <c r="G226" i="2"/>
  <c r="G231" i="2"/>
  <c r="G236" i="2"/>
  <c r="G259" i="2"/>
  <c r="G279" i="2"/>
  <c r="G286" i="2"/>
  <c r="G307" i="2"/>
  <c r="G314" i="2"/>
  <c r="G325" i="2"/>
  <c r="G465" i="2"/>
  <c r="G472" i="2"/>
  <c r="G488" i="2"/>
  <c r="G495" i="2"/>
  <c r="G598" i="2"/>
  <c r="G615" i="2"/>
  <c r="G650" i="2"/>
  <c r="G785" i="2"/>
  <c r="G857" i="2"/>
  <c r="G859" i="2"/>
  <c r="G885" i="2"/>
  <c r="G900" i="2"/>
  <c r="G903" i="2"/>
  <c r="G931" i="2"/>
  <c r="G572" i="2"/>
  <c r="G893" i="2"/>
  <c r="G668" i="2"/>
  <c r="G173" i="2"/>
  <c r="G353" i="2"/>
  <c r="G157" i="2"/>
  <c r="G182" i="2"/>
  <c r="G202" i="2"/>
  <c r="G211" i="2"/>
  <c r="G246" i="2"/>
  <c r="G289" i="2"/>
  <c r="G291" i="2"/>
  <c r="G344" i="2"/>
  <c r="G380" i="2"/>
  <c r="G390" i="2"/>
  <c r="G432" i="2"/>
  <c r="G463" i="2"/>
  <c r="G470" i="2"/>
  <c r="G484" i="2"/>
  <c r="G508" i="2"/>
  <c r="G525" i="2"/>
  <c r="G529" i="2"/>
  <c r="G551" i="2"/>
  <c r="G557" i="2"/>
  <c r="G566" i="2"/>
  <c r="G570" i="2"/>
  <c r="G573" i="2"/>
  <c r="G607" i="2"/>
  <c r="G686" i="2"/>
  <c r="G708" i="2"/>
  <c r="G713" i="2"/>
  <c r="G876" i="2"/>
  <c r="G980" i="2"/>
  <c r="G990" i="2"/>
  <c r="G80" i="2"/>
  <c r="G146" i="2"/>
  <c r="G260" i="2"/>
  <c r="G359" i="2"/>
  <c r="G364" i="2"/>
  <c r="G371" i="2"/>
  <c r="G376" i="2"/>
  <c r="G378" i="2"/>
  <c r="G407" i="2"/>
  <c r="G412" i="2"/>
  <c r="G414" i="2"/>
  <c r="G444" i="2"/>
  <c r="G516" i="2"/>
  <c r="G673" i="2"/>
  <c r="G720" i="2"/>
  <c r="G723" i="2"/>
  <c r="G750" i="2"/>
  <c r="G755" i="2"/>
  <c r="G758" i="2"/>
  <c r="G806" i="2"/>
  <c r="G932" i="2"/>
  <c r="G988" i="2"/>
  <c r="G28" i="2"/>
  <c r="G31" i="2"/>
  <c r="G44" i="2"/>
  <c r="G49" i="2"/>
  <c r="G61" i="2"/>
  <c r="G73" i="2"/>
  <c r="G85" i="2"/>
  <c r="G122" i="2"/>
  <c r="G205" i="2"/>
  <c r="G232" i="2"/>
  <c r="G237" i="2"/>
  <c r="G266" i="2"/>
  <c r="G271" i="2"/>
  <c r="G273" i="2"/>
  <c r="G283" i="2"/>
  <c r="G285" i="2"/>
  <c r="G296" i="2"/>
  <c r="G301" i="2"/>
  <c r="G334" i="2"/>
  <c r="G452" i="2"/>
  <c r="G457" i="2"/>
  <c r="G471" i="2"/>
  <c r="G555" i="2"/>
  <c r="G571" i="2"/>
  <c r="G574" i="2"/>
  <c r="G649" i="2"/>
  <c r="G661" i="2"/>
  <c r="G666" i="2"/>
  <c r="G704" i="2"/>
  <c r="G733" i="2"/>
  <c r="G743" i="2"/>
  <c r="G745" i="2"/>
  <c r="G753" i="2"/>
  <c r="G761" i="2"/>
  <c r="G768" i="2"/>
  <c r="G841" i="2"/>
  <c r="G853" i="2"/>
  <c r="G967" i="2"/>
  <c r="G943" i="2"/>
  <c r="G832" i="2"/>
  <c r="G811" i="2"/>
  <c r="G793" i="2"/>
  <c r="G781" i="2"/>
  <c r="G748" i="2"/>
  <c r="G682" i="2"/>
  <c r="G667" i="2"/>
  <c r="G589" i="2"/>
  <c r="G493" i="2"/>
  <c r="G439" i="2"/>
  <c r="G244" i="2"/>
  <c r="G987" i="2"/>
  <c r="G936" i="2"/>
  <c r="G735" i="2"/>
  <c r="G690" i="2"/>
  <c r="G657" i="2"/>
  <c r="G618" i="2"/>
  <c r="G591" i="2"/>
  <c r="G576" i="2"/>
  <c r="G498" i="2"/>
  <c r="G315" i="2"/>
  <c r="G294" i="2"/>
  <c r="G959" i="2"/>
  <c r="G908" i="2"/>
  <c r="G878" i="2"/>
  <c r="G854" i="2"/>
  <c r="G851" i="2"/>
  <c r="G845" i="2"/>
  <c r="G803" i="2"/>
  <c r="G788" i="2"/>
  <c r="G773" i="2"/>
  <c r="G662" i="2"/>
  <c r="G635" i="2"/>
  <c r="G620" i="2"/>
  <c r="G554" i="2"/>
  <c r="G536" i="2"/>
  <c r="G518" i="2"/>
  <c r="G437" i="2"/>
  <c r="G383" i="2"/>
  <c r="G338" i="2"/>
  <c r="G278" i="2"/>
  <c r="G233" i="2"/>
  <c r="G119" i="2"/>
  <c r="G92" i="2"/>
  <c r="G875" i="2"/>
  <c r="G863" i="2"/>
  <c r="G26" i="2"/>
  <c r="G923" i="2"/>
  <c r="G323" i="2"/>
  <c r="G644" i="2"/>
  <c r="G512" i="2"/>
  <c r="G973" i="2"/>
  <c r="G952" i="2"/>
  <c r="G949" i="2"/>
  <c r="G937" i="2"/>
  <c r="G802" i="2"/>
  <c r="G775" i="2"/>
  <c r="G730" i="2"/>
  <c r="G709" i="2"/>
  <c r="G637" i="2"/>
  <c r="G622" i="2"/>
  <c r="G550" i="2"/>
  <c r="G490" i="2"/>
  <c r="G433" i="2"/>
  <c r="G424" i="2"/>
  <c r="G361" i="2"/>
  <c r="G349" i="2"/>
  <c r="G316" i="2"/>
  <c r="G277" i="2"/>
  <c r="G133" i="2"/>
  <c r="G109" i="2"/>
  <c r="G91" i="2"/>
  <c r="G64" i="2"/>
  <c r="G692" i="2"/>
  <c r="G29" i="2"/>
  <c r="G963" i="2"/>
  <c r="G960" i="2"/>
  <c r="G939" i="2"/>
  <c r="G921" i="2"/>
  <c r="G915" i="2"/>
  <c r="G894" i="2"/>
  <c r="G870" i="2"/>
  <c r="G834" i="2"/>
  <c r="G795" i="2"/>
  <c r="G681" i="2"/>
  <c r="G678" i="2"/>
  <c r="G663" i="2"/>
  <c r="G579" i="2"/>
  <c r="G558" i="2"/>
  <c r="G474" i="2"/>
  <c r="G447" i="2"/>
  <c r="G426" i="2"/>
  <c r="G417" i="2"/>
  <c r="G366" i="2"/>
  <c r="G312" i="2"/>
  <c r="G300" i="2"/>
  <c r="G135" i="2"/>
  <c r="G69" i="2"/>
  <c r="G48" i="2"/>
  <c r="G907" i="2"/>
  <c r="G862" i="2"/>
  <c r="G790" i="2"/>
  <c r="G763" i="2"/>
  <c r="G810" i="2"/>
  <c r="G807" i="2"/>
  <c r="G751" i="2"/>
  <c r="G727" i="2"/>
  <c r="G583" i="2"/>
  <c r="G559" i="2"/>
  <c r="G538" i="2"/>
  <c r="G535" i="2"/>
  <c r="G520" i="2"/>
  <c r="G511" i="2"/>
  <c r="G499" i="2"/>
  <c r="G454" i="2"/>
  <c r="G451" i="2"/>
  <c r="G409" i="2"/>
  <c r="G406" i="2"/>
  <c r="G397" i="2"/>
  <c r="G394" i="2"/>
  <c r="G388" i="2"/>
  <c r="G385" i="2"/>
  <c r="G373" i="2"/>
  <c r="G331" i="2"/>
  <c r="G313" i="2"/>
  <c r="G247" i="2"/>
  <c r="G172" i="2"/>
  <c r="G148" i="2"/>
  <c r="G103" i="2"/>
  <c r="G58" i="2"/>
  <c r="G744" i="2"/>
  <c r="G702" i="2"/>
  <c r="G699" i="2"/>
  <c r="G669" i="2"/>
  <c r="G621" i="2"/>
  <c r="G612" i="2"/>
  <c r="G609" i="2"/>
  <c r="G606" i="2"/>
  <c r="G585" i="2"/>
  <c r="G561" i="2"/>
  <c r="G507" i="2"/>
  <c r="G483" i="2"/>
  <c r="G456" i="2"/>
  <c r="G450" i="2"/>
  <c r="G435" i="2"/>
  <c r="G429" i="2"/>
  <c r="G411" i="2"/>
  <c r="G408" i="2"/>
  <c r="G405" i="2"/>
  <c r="G402" i="2"/>
  <c r="G399" i="2"/>
  <c r="G396" i="2"/>
  <c r="G375" i="2"/>
  <c r="G369" i="2"/>
  <c r="G342" i="2"/>
  <c r="G336" i="2"/>
  <c r="G330" i="2"/>
  <c r="G321" i="2"/>
  <c r="G309" i="2"/>
  <c r="G303" i="2"/>
  <c r="G249" i="2"/>
  <c r="G243" i="2"/>
  <c r="G198" i="2"/>
  <c r="G189" i="2"/>
  <c r="G45" i="2"/>
  <c r="G734" i="2"/>
  <c r="G725" i="2"/>
  <c r="G716" i="2"/>
  <c r="G698" i="2"/>
  <c r="G689" i="2"/>
  <c r="G659" i="2"/>
  <c r="G623" i="2"/>
  <c r="G617" i="2"/>
  <c r="G596" i="2"/>
  <c r="G587" i="2"/>
  <c r="G545" i="2"/>
  <c r="G509" i="2"/>
  <c r="G503" i="2"/>
  <c r="G497" i="2"/>
  <c r="G395" i="2"/>
  <c r="G386" i="2"/>
  <c r="G377" i="2"/>
  <c r="G365" i="2"/>
  <c r="G350" i="2"/>
  <c r="G341" i="2"/>
  <c r="G305" i="2"/>
  <c r="G275" i="2"/>
  <c r="G272" i="2"/>
  <c r="G254" i="2"/>
  <c r="G248" i="2"/>
  <c r="G215" i="2"/>
  <c r="G197" i="2"/>
  <c r="G191" i="2"/>
  <c r="G170" i="2"/>
  <c r="G125" i="2"/>
  <c r="G113" i="2"/>
  <c r="G59" i="2"/>
  <c r="G20" i="2"/>
  <c r="G995" i="2"/>
  <c r="G947" i="2"/>
  <c r="G938" i="2"/>
  <c r="G830" i="2"/>
  <c r="G776" i="2"/>
  <c r="G737" i="2"/>
  <c r="G671" i="2"/>
  <c r="G641" i="2"/>
  <c r="G632" i="2"/>
  <c r="G611" i="2"/>
  <c r="G605" i="2"/>
  <c r="G581" i="2"/>
  <c r="G548" i="2"/>
  <c r="G527" i="2"/>
  <c r="G467" i="2"/>
  <c r="G461" i="2"/>
  <c r="G431" i="2"/>
  <c r="G392" i="2"/>
  <c r="G299" i="2"/>
  <c r="G284" i="2"/>
  <c r="G996" i="2"/>
  <c r="G828" i="2"/>
  <c r="G489" i="2"/>
  <c r="G928" i="2"/>
  <c r="G895" i="2"/>
  <c r="G820" i="2"/>
  <c r="G706" i="2"/>
  <c r="G568" i="2"/>
  <c r="G475" i="2"/>
  <c r="G469" i="2"/>
  <c r="G346" i="2"/>
  <c r="G340" i="2"/>
  <c r="G282" i="2"/>
  <c r="G267" i="2"/>
  <c r="G255" i="2"/>
  <c r="G216" i="2"/>
  <c r="G207" i="2"/>
  <c r="G204" i="2"/>
  <c r="G201" i="2"/>
  <c r="G195" i="2"/>
  <c r="G192" i="2"/>
  <c r="G186" i="2"/>
  <c r="G183" i="2"/>
  <c r="G174" i="2"/>
  <c r="G162" i="2"/>
  <c r="G150" i="2"/>
  <c r="G147" i="2"/>
  <c r="G141" i="2"/>
  <c r="G108" i="2"/>
  <c r="G105" i="2"/>
  <c r="G102" i="2"/>
  <c r="G99" i="2"/>
  <c r="G96" i="2"/>
  <c r="G84" i="2"/>
  <c r="G75" i="2"/>
  <c r="G57" i="2"/>
  <c r="G54" i="2"/>
  <c r="G33" i="2"/>
  <c r="G30" i="2"/>
  <c r="G27" i="2"/>
  <c r="G251" i="2"/>
  <c r="G239" i="2"/>
  <c r="G224" i="2"/>
  <c r="G218" i="2"/>
  <c r="G209" i="2"/>
  <c r="G194" i="2"/>
  <c r="G188" i="2"/>
  <c r="G185" i="2"/>
  <c r="G161" i="2"/>
  <c r="G143" i="2"/>
  <c r="G107" i="2"/>
  <c r="G101" i="2"/>
  <c r="G38" i="2"/>
  <c r="D250" i="2"/>
  <c r="G295" i="2"/>
  <c r="G292" i="2"/>
  <c r="G280" i="2"/>
  <c r="G274" i="2"/>
  <c r="G262" i="2"/>
  <c r="G214" i="2"/>
  <c r="G208" i="2"/>
  <c r="G196" i="2"/>
  <c r="G193" i="2"/>
  <c r="G187" i="2"/>
  <c r="G154" i="2"/>
  <c r="G145" i="2"/>
  <c r="G139" i="2"/>
  <c r="G130" i="2"/>
  <c r="G124" i="2"/>
  <c r="G106" i="2"/>
  <c r="G97" i="2"/>
  <c r="G40" i="2"/>
  <c r="G37" i="2"/>
  <c r="G34" i="2"/>
  <c r="G25" i="2"/>
  <c r="G442" i="2"/>
  <c r="G710" i="2"/>
  <c r="G263" i="2"/>
  <c r="G100" i="2"/>
  <c r="G740" i="2"/>
  <c r="G728" i="2"/>
  <c r="G677" i="2"/>
  <c r="G539" i="2"/>
  <c r="G68" i="2"/>
  <c r="G190" i="2"/>
  <c r="G112" i="2"/>
  <c r="G70" i="2"/>
  <c r="G22" i="2"/>
  <c r="G852" i="2"/>
  <c r="G648" i="2"/>
  <c r="G624" i="2"/>
  <c r="G594" i="2"/>
  <c r="G159" i="2"/>
  <c r="G132" i="2"/>
  <c r="G90" i="2"/>
  <c r="G400" i="2"/>
  <c r="H20" i="1" l="1"/>
  <c r="F18" i="2"/>
  <c r="G18" i="2" s="1"/>
  <c r="E18" i="2" s="1"/>
  <c r="E284" i="2"/>
  <c r="E272" i="2"/>
  <c r="D695" i="2"/>
  <c r="D228" i="2"/>
  <c r="D186" i="2"/>
  <c r="E789" i="2"/>
  <c r="D475" i="2"/>
  <c r="E969" i="2"/>
  <c r="E575" i="2"/>
  <c r="E925" i="2"/>
  <c r="E530" i="2"/>
  <c r="E709" i="2"/>
  <c r="E625" i="2"/>
  <c r="D936" i="2"/>
  <c r="E157" i="2"/>
  <c r="E851" i="2"/>
  <c r="D53" i="2"/>
  <c r="E246" i="2"/>
  <c r="D415" i="2"/>
  <c r="D571" i="2"/>
  <c r="D183" i="2"/>
  <c r="E802" i="2"/>
  <c r="E388" i="2"/>
  <c r="D461" i="2"/>
  <c r="D312" i="2"/>
  <c r="E719" i="2"/>
  <c r="E154" i="2"/>
  <c r="D838" i="2"/>
  <c r="D305" i="2"/>
  <c r="D500" i="2"/>
  <c r="D190" i="2"/>
  <c r="D943" i="2"/>
  <c r="E520" i="2"/>
  <c r="E231" i="2"/>
  <c r="E604" i="2"/>
  <c r="E668" i="2"/>
  <c r="D52" i="2"/>
  <c r="E683" i="2"/>
  <c r="E813" i="2"/>
  <c r="D733" i="2"/>
  <c r="E936" i="2"/>
  <c r="E283" i="2"/>
  <c r="D435" i="2"/>
  <c r="E970" i="2"/>
  <c r="D858" i="2"/>
  <c r="D633" i="2"/>
  <c r="E536" i="2"/>
  <c r="D920" i="2"/>
  <c r="D67" i="2"/>
  <c r="E25" i="2"/>
  <c r="E84" i="2"/>
  <c r="E141" i="2"/>
  <c r="E581" i="2"/>
  <c r="E716" i="2"/>
  <c r="E606" i="2"/>
  <c r="E790" i="2"/>
  <c r="E681" i="2"/>
  <c r="D510" i="2"/>
  <c r="E433" i="2"/>
  <c r="E609" i="2"/>
  <c r="E958" i="2"/>
  <c r="D256" i="2"/>
  <c r="E267" i="2"/>
  <c r="D903" i="2"/>
  <c r="E100" i="2"/>
  <c r="E608" i="2"/>
  <c r="E31" i="2"/>
  <c r="E593" i="2"/>
  <c r="E237" i="2"/>
  <c r="E633" i="2"/>
  <c r="D585" i="2"/>
  <c r="E647" i="2"/>
  <c r="D239" i="2"/>
  <c r="D628" i="2"/>
  <c r="D583" i="2"/>
  <c r="E383" i="2"/>
  <c r="E46" i="2"/>
  <c r="D368" i="2"/>
  <c r="E690" i="2"/>
  <c r="D407" i="2"/>
  <c r="E862" i="2"/>
  <c r="E450" i="2"/>
  <c r="E879" i="2"/>
  <c r="E907" i="2"/>
  <c r="D289" i="2"/>
  <c r="D357" i="2"/>
  <c r="D423" i="2"/>
  <c r="E728" i="2"/>
  <c r="D621" i="2"/>
  <c r="D535" i="2"/>
  <c r="E775" i="2"/>
  <c r="E663" i="2"/>
  <c r="D31" i="2"/>
  <c r="D927" i="2"/>
  <c r="D675" i="2"/>
  <c r="D862" i="2"/>
  <c r="E71" i="2"/>
  <c r="E710" i="2"/>
  <c r="E324" i="2"/>
  <c r="E260" i="2"/>
  <c r="E849" i="2"/>
  <c r="E253" i="2"/>
  <c r="E566" i="2"/>
  <c r="E466" i="2"/>
  <c r="E600" i="2"/>
  <c r="E32" i="2"/>
  <c r="E440" i="2"/>
  <c r="D506" i="2"/>
  <c r="E768" i="2"/>
  <c r="E578" i="2"/>
  <c r="D180" i="2"/>
  <c r="D782" i="2"/>
  <c r="D88" i="2"/>
  <c r="E584" i="2"/>
  <c r="E873" i="2"/>
  <c r="E799" i="2"/>
  <c r="E101" i="2"/>
  <c r="D605" i="2"/>
  <c r="D470" i="2"/>
  <c r="E821" i="2"/>
  <c r="E734" i="2"/>
  <c r="D103" i="2"/>
  <c r="D21" i="2"/>
  <c r="E618" i="2"/>
  <c r="E366" i="2"/>
  <c r="D277" i="2"/>
  <c r="E755" i="2"/>
  <c r="E906" i="2"/>
  <c r="D230" i="2"/>
  <c r="D176" i="2"/>
  <c r="D306" i="2"/>
  <c r="E294" i="2"/>
  <c r="E597" i="2"/>
  <c r="E386" i="2"/>
  <c r="E422" i="2"/>
  <c r="D451" i="2"/>
  <c r="D425" i="2"/>
  <c r="D308" i="2"/>
  <c r="E306" i="2"/>
  <c r="E835" i="2"/>
  <c r="D864" i="2"/>
  <c r="D121" i="2"/>
  <c r="D395" i="2"/>
  <c r="D950" i="2"/>
  <c r="D878" i="2"/>
  <c r="E505" i="2"/>
  <c r="E448" i="2"/>
  <c r="D933" i="2"/>
  <c r="D116" i="2"/>
  <c r="D767" i="2"/>
  <c r="D257" i="2"/>
  <c r="E904" i="2"/>
  <c r="D589" i="2"/>
  <c r="D416" i="2"/>
  <c r="D698" i="2"/>
  <c r="E750" i="2"/>
  <c r="D241" i="2"/>
  <c r="E822" i="2"/>
  <c r="D700" i="2"/>
  <c r="E446" i="2"/>
  <c r="D875" i="2"/>
  <c r="E926" i="2"/>
  <c r="E244" i="2"/>
  <c r="D488" i="2"/>
  <c r="D923" i="2"/>
  <c r="E842" i="2"/>
  <c r="D34" i="2"/>
  <c r="D636" i="2"/>
  <c r="D805" i="2"/>
  <c r="E687" i="2"/>
  <c r="E551" i="2"/>
  <c r="E437" i="2"/>
  <c r="E171" i="2"/>
  <c r="E449" i="2"/>
  <c r="E125" i="2"/>
  <c r="D601" i="2"/>
  <c r="D439" i="2"/>
  <c r="E670" i="2"/>
  <c r="D66" i="2"/>
  <c r="D35" i="2"/>
  <c r="D473" i="2"/>
  <c r="D905" i="2"/>
  <c r="D445" i="2"/>
  <c r="E93" i="2"/>
  <c r="D614" i="2"/>
  <c r="D489" i="2"/>
  <c r="D109" i="2"/>
  <c r="E456" i="2"/>
  <c r="D74" i="2"/>
  <c r="D684" i="2"/>
  <c r="E791" i="2"/>
  <c r="D707" i="2"/>
  <c r="E346" i="2"/>
  <c r="D555" i="2"/>
  <c r="D971" i="2"/>
  <c r="E86" i="2"/>
  <c r="D25" i="2"/>
  <c r="D422" i="2"/>
  <c r="E298" i="2"/>
  <c r="D570" i="2"/>
  <c r="D954" i="2"/>
  <c r="D498" i="2"/>
  <c r="D154" i="2"/>
  <c r="D662" i="2"/>
  <c r="D952" i="2"/>
  <c r="D325" i="2"/>
  <c r="D447" i="2"/>
  <c r="D629" i="2"/>
  <c r="E671" i="2"/>
  <c r="D410" i="2"/>
  <c r="E964" i="2"/>
  <c r="D803" i="2"/>
  <c r="D884" i="2"/>
  <c r="D408" i="2"/>
  <c r="D179" i="2"/>
  <c r="D120" i="2"/>
  <c r="E868" i="2"/>
  <c r="E680" i="2"/>
  <c r="D519" i="2"/>
  <c r="E916" i="2"/>
  <c r="D998" i="2"/>
  <c r="E380" i="2"/>
  <c r="E762" i="2"/>
  <c r="D747" i="2"/>
  <c r="E754" i="2"/>
  <c r="E823" i="2"/>
  <c r="D333" i="2"/>
  <c r="D527" i="2"/>
  <c r="D717" i="2"/>
  <c r="E703" i="2"/>
  <c r="E104" i="2"/>
  <c r="D93" i="2"/>
  <c r="D462" i="2"/>
  <c r="E67" i="2"/>
  <c r="D674" i="2"/>
  <c r="D813" i="2"/>
  <c r="D249" i="2"/>
  <c r="E763" i="2"/>
  <c r="D663" i="2"/>
  <c r="D169" i="2"/>
  <c r="D718" i="2"/>
  <c r="E901" i="2"/>
  <c r="D520" i="2"/>
  <c r="E503" i="2"/>
  <c r="D177" i="2"/>
  <c r="E684" i="2"/>
  <c r="E487" i="2"/>
  <c r="E347" i="2"/>
  <c r="D268" i="2"/>
  <c r="D321" i="2"/>
  <c r="D763" i="2"/>
  <c r="E188" i="2"/>
  <c r="D384" i="2"/>
  <c r="D668" i="2"/>
  <c r="D155" i="2"/>
  <c r="E804" i="2"/>
  <c r="E798" i="2"/>
  <c r="E482" i="2"/>
  <c r="D661" i="2"/>
  <c r="D553" i="2"/>
  <c r="E786" i="2"/>
  <c r="D139" i="2"/>
  <c r="D258" i="2"/>
  <c r="D122" i="2"/>
  <c r="D371" i="2"/>
  <c r="E987" i="2"/>
  <c r="D481" i="2"/>
  <c r="E323" i="2"/>
  <c r="D472" i="2"/>
  <c r="D404" i="2"/>
  <c r="E226" i="2"/>
  <c r="E464" i="2"/>
  <c r="D149" i="2"/>
  <c r="D192" i="2"/>
  <c r="D197" i="2"/>
  <c r="D152" i="2"/>
  <c r="D752" i="2"/>
  <c r="D815" i="2"/>
  <c r="E447" i="2"/>
  <c r="E701" i="2"/>
  <c r="E122" i="2"/>
  <c r="D199" i="2"/>
  <c r="E948" i="2"/>
  <c r="D550" i="2"/>
  <c r="D213" i="2"/>
  <c r="D87" i="2"/>
  <c r="E613" i="2"/>
  <c r="D36" i="2"/>
  <c r="D577" i="2"/>
  <c r="D156" i="2"/>
  <c r="E620" i="2"/>
  <c r="D194" i="2"/>
  <c r="E902" i="2"/>
  <c r="D705" i="2"/>
  <c r="E717" i="2"/>
  <c r="D983" i="2"/>
  <c r="D728" i="2"/>
  <c r="D396" i="2"/>
  <c r="D925" i="2"/>
  <c r="D117" i="2"/>
  <c r="D918" i="2"/>
  <c r="E160" i="2"/>
  <c r="E747" i="2"/>
  <c r="D509" i="2"/>
  <c r="D280" i="2"/>
  <c r="E783" i="2"/>
  <c r="D976" i="2"/>
  <c r="D338" i="2"/>
  <c r="D958" i="2"/>
  <c r="D76" i="2"/>
  <c r="D480" i="2"/>
  <c r="D302" i="2"/>
  <c r="D845" i="2"/>
  <c r="E872" i="2"/>
  <c r="D660" i="2"/>
  <c r="D748" i="2"/>
  <c r="E966" i="2"/>
  <c r="E844" i="2"/>
  <c r="D485" i="2"/>
  <c r="E653" i="2"/>
  <c r="D644" i="2"/>
  <c r="E911" i="2"/>
  <c r="E59" i="2"/>
  <c r="D855" i="2"/>
  <c r="E140" i="2"/>
  <c r="E419" i="2"/>
  <c r="D811" i="2"/>
  <c r="D995" i="2"/>
  <c r="E345" i="2"/>
  <c r="E774" i="2"/>
  <c r="E788" i="2"/>
  <c r="E826" i="2"/>
  <c r="D812" i="2"/>
  <c r="E211" i="2"/>
  <c r="D46" i="2"/>
  <c r="E378" i="2"/>
  <c r="E479" i="2"/>
  <c r="D990" i="2"/>
  <c r="D775" i="2"/>
  <c r="E828" i="2"/>
  <c r="E103" i="2"/>
  <c r="E848" i="2"/>
  <c r="E85" i="2"/>
  <c r="D877" i="2"/>
  <c r="E389" i="2"/>
  <c r="D434" i="2"/>
  <c r="D165" i="2"/>
  <c r="E361" i="2"/>
  <c r="D608" i="2"/>
  <c r="E431" i="2"/>
  <c r="D669" i="2"/>
  <c r="D609" i="2"/>
  <c r="E270" i="2"/>
  <c r="D852" i="2"/>
  <c r="E759" i="2"/>
  <c r="D108" i="2"/>
  <c r="E62" i="2"/>
  <c r="D162" i="2"/>
  <c r="D78" i="2"/>
  <c r="D161" i="2"/>
  <c r="E102" i="2"/>
  <c r="E78" i="2"/>
  <c r="D39" i="2"/>
  <c r="D749" i="2"/>
  <c r="E960" i="2"/>
  <c r="E809" i="2"/>
  <c r="D727" i="2"/>
  <c r="E560" i="2"/>
  <c r="E72" i="2"/>
  <c r="E796" i="2"/>
  <c r="E420" i="2"/>
  <c r="E770" i="2"/>
  <c r="E49" i="2"/>
  <c r="D266" i="2"/>
  <c r="D543" i="2"/>
  <c r="D48" i="2"/>
  <c r="D82" i="2"/>
  <c r="E556" i="2"/>
  <c r="D163" i="2"/>
  <c r="D544" i="2"/>
  <c r="D850" i="2"/>
  <c r="E213" i="2"/>
  <c r="E794" i="2"/>
  <c r="D851" i="2"/>
  <c r="D206" i="2"/>
  <c r="D195" i="2"/>
  <c r="D962" i="2"/>
  <c r="E107" i="2"/>
  <c r="D20" i="2"/>
  <c r="D359" i="2"/>
  <c r="D916" i="2"/>
  <c r="E776" i="2"/>
  <c r="D471" i="2"/>
  <c r="E300" i="2"/>
  <c r="D708" i="2"/>
  <c r="D320" i="2"/>
  <c r="E952" i="2"/>
  <c r="E784" i="2"/>
  <c r="D881" i="2"/>
  <c r="E890" i="2"/>
  <c r="D313" i="2"/>
  <c r="E360" i="2"/>
  <c r="D303" i="2"/>
  <c r="D994" i="2"/>
  <c r="D225" i="2"/>
  <c r="E533" i="2"/>
  <c r="E623" i="2"/>
  <c r="E658" i="2"/>
  <c r="E537" i="2"/>
  <c r="D129" i="2"/>
  <c r="D834" i="2"/>
  <c r="E599" i="2"/>
  <c r="E409" i="2"/>
  <c r="D770" i="2"/>
  <c r="D625" i="2"/>
  <c r="D541" i="2"/>
  <c r="E195" i="2"/>
  <c r="D751" i="2"/>
  <c r="E893" i="2"/>
  <c r="E206" i="2"/>
  <c r="D64" i="2"/>
  <c r="E601" i="2"/>
  <c r="D345" i="2"/>
  <c r="D71" i="2"/>
  <c r="D315" i="2"/>
  <c r="D30" i="2"/>
  <c r="D779" i="2"/>
  <c r="E470" i="2"/>
  <c r="E942" i="2"/>
  <c r="D947" i="2"/>
  <c r="E861" i="2"/>
  <c r="E676" i="2"/>
  <c r="D436" i="2"/>
  <c r="D223" i="2"/>
  <c r="D508" i="2"/>
  <c r="D944" i="2"/>
  <c r="D521" i="2"/>
  <c r="E64" i="2"/>
  <c r="D168" i="2"/>
  <c r="E973" i="2"/>
  <c r="E510" i="2"/>
  <c r="E128" i="2"/>
  <c r="E434" i="2"/>
  <c r="D596" i="2"/>
  <c r="D511" i="2"/>
  <c r="D561" i="2"/>
  <c r="D219" i="2"/>
  <c r="D83" i="2"/>
  <c r="D778" i="2"/>
  <c r="D840" i="2"/>
  <c r="D260" i="2"/>
  <c r="D514" i="2"/>
  <c r="D217" i="2"/>
  <c r="E363" i="2"/>
  <c r="D417" i="2"/>
  <c r="E273" i="2"/>
  <c r="D818" i="2"/>
  <c r="D680" i="2"/>
  <c r="D984" i="2"/>
  <c r="D232" i="2"/>
  <c r="D468" i="2"/>
  <c r="D974" i="2"/>
  <c r="D557" i="2"/>
  <c r="D991" i="2"/>
  <c r="E220" i="2"/>
  <c r="E590" i="2"/>
  <c r="E144" i="2"/>
  <c r="E232" i="2"/>
  <c r="D522" i="2"/>
  <c r="D744" i="2"/>
  <c r="D494" i="2"/>
  <c r="D42" i="2"/>
  <c r="D398" i="2"/>
  <c r="E384" i="2"/>
  <c r="E255" i="2"/>
  <c r="D466" i="2"/>
  <c r="E636" i="2"/>
  <c r="D525" i="2"/>
  <c r="D399" i="2"/>
  <c r="E741" i="2"/>
  <c r="E359" i="2"/>
  <c r="E864" i="2"/>
  <c r="E860" i="2"/>
  <c r="E756" i="2"/>
  <c r="D822" i="2"/>
  <c r="D307" i="2"/>
  <c r="D716" i="2"/>
  <c r="E856" i="2"/>
  <c r="E943" i="2"/>
  <c r="D201" i="2"/>
  <c r="D400" i="2"/>
  <c r="E87" i="2"/>
  <c r="E455" i="2"/>
  <c r="E543" i="2"/>
  <c r="E76" i="2"/>
  <c r="D284" i="2"/>
  <c r="D342" i="2"/>
  <c r="D270" i="2"/>
  <c r="D928" i="2"/>
  <c r="E665" i="2"/>
  <c r="D332" i="2"/>
  <c r="D678" i="2"/>
  <c r="E41" i="2"/>
  <c r="D428" i="2"/>
  <c r="D248" i="2"/>
  <c r="D579" i="2"/>
  <c r="D247" i="2"/>
  <c r="E292" i="2"/>
  <c r="D81" i="2"/>
  <c r="D344" i="2"/>
  <c r="E201" i="2"/>
  <c r="D127" i="2"/>
  <c r="D816" i="2"/>
  <c r="D567" i="2"/>
  <c r="D735" i="2"/>
  <c r="D458" i="2"/>
  <c r="D137" i="2"/>
  <c r="D860" i="2"/>
  <c r="E110" i="2"/>
  <c r="D867" i="2"/>
  <c r="D542" i="2"/>
  <c r="D667" i="2"/>
  <c r="E639" i="2"/>
  <c r="D783" i="2"/>
  <c r="D619" i="2"/>
  <c r="E375" i="2"/>
  <c r="D794" i="2"/>
  <c r="D477" i="2"/>
  <c r="E678" i="2"/>
  <c r="E628" i="2"/>
  <c r="E397" i="2"/>
  <c r="D504" i="2"/>
  <c r="E228" i="2"/>
  <c r="E328" i="2"/>
  <c r="D637" i="2"/>
  <c r="E637" i="2"/>
  <c r="E278" i="2"/>
  <c r="E490" i="2"/>
  <c r="D144" i="2"/>
  <c r="D24" i="2"/>
  <c r="D388" i="2"/>
  <c r="E476" i="2"/>
  <c r="D772" i="2"/>
  <c r="D997" i="2"/>
  <c r="D835" i="2"/>
  <c r="D374" i="2"/>
  <c r="D780" i="2"/>
  <c r="E495" i="2"/>
  <c r="E691" i="2"/>
  <c r="E699" i="2"/>
  <c r="E585" i="2"/>
  <c r="D865" i="2"/>
  <c r="D830" i="2"/>
  <c r="D322" i="2"/>
  <c r="D945" i="2"/>
  <c r="D900" i="2"/>
  <c r="E199" i="2"/>
  <c r="D593" i="2"/>
  <c r="E137" i="2"/>
  <c r="D174" i="2"/>
  <c r="D40" i="2"/>
  <c r="D789" i="2"/>
  <c r="D821" i="2"/>
  <c r="E769" i="2"/>
  <c r="E986" i="2"/>
  <c r="E612" i="2"/>
  <c r="E698" i="2"/>
  <c r="D732" i="2"/>
  <c r="D276" i="2"/>
  <c r="D940" i="2"/>
  <c r="D47" i="2"/>
  <c r="E351" i="2"/>
  <c r="D584" i="2"/>
  <c r="D548" i="2"/>
  <c r="D690" i="2"/>
  <c r="D135" i="2"/>
  <c r="D902" i="2"/>
  <c r="D157" i="2"/>
  <c r="E153" i="2"/>
  <c r="E667" i="2"/>
  <c r="E113" i="2"/>
  <c r="D73" i="2"/>
  <c r="E994" i="2"/>
  <c r="D536" i="2"/>
  <c r="D390" i="2"/>
  <c r="D896" i="2"/>
  <c r="D296" i="2"/>
  <c r="D666" i="2"/>
  <c r="E444" i="2"/>
  <c r="E824" i="2"/>
  <c r="D373" i="2"/>
  <c r="D105" i="2"/>
  <c r="D200" i="2"/>
  <c r="E513" i="2"/>
  <c r="D632" i="2"/>
  <c r="E626" i="2"/>
  <c r="D970" i="2"/>
  <c r="E634" i="2"/>
  <c r="E123" i="2"/>
  <c r="E554" i="2"/>
  <c r="E705" i="2"/>
  <c r="D326" i="2"/>
  <c r="E886" i="2"/>
  <c r="E241" i="2"/>
  <c r="E367" i="2"/>
  <c r="D242" i="2"/>
  <c r="D808" i="2"/>
  <c r="E882" i="2"/>
  <c r="D913" i="2"/>
  <c r="E89" i="2"/>
  <c r="D914" i="2"/>
  <c r="D960" i="2"/>
  <c r="D699" i="2"/>
  <c r="E859" i="2"/>
  <c r="E333" i="2"/>
  <c r="D512" i="2"/>
  <c r="D329" i="2"/>
  <c r="E50" i="2"/>
  <c r="D729" i="2"/>
  <c r="D599" i="2"/>
  <c r="D719" i="2"/>
  <c r="E418" i="2"/>
  <c r="E314" i="2"/>
  <c r="D703" i="2"/>
  <c r="D949" i="2"/>
  <c r="E462" i="2"/>
  <c r="D358" i="2"/>
  <c r="E227" i="2"/>
  <c r="D476" i="2"/>
  <c r="D996" i="2"/>
  <c r="D92" i="2"/>
  <c r="D148" i="2"/>
  <c r="E674" i="2"/>
  <c r="D231" i="2"/>
  <c r="E602" i="2"/>
  <c r="D922" i="2"/>
  <c r="E322" i="2"/>
  <c r="D825" i="2"/>
  <c r="D202" i="2"/>
  <c r="E742" i="2"/>
  <c r="D91" i="2"/>
  <c r="E547" i="2"/>
  <c r="E807" i="2"/>
  <c r="E56" i="2"/>
  <c r="E285" i="2"/>
  <c r="D992" i="2"/>
  <c r="D894" i="2"/>
  <c r="E410" i="2"/>
  <c r="D795" i="2"/>
  <c r="D131" i="2"/>
  <c r="E439" i="2"/>
  <c r="D170" i="2"/>
  <c r="D97" i="2"/>
  <c r="E517" i="2"/>
  <c r="D987" i="2"/>
  <c r="D111" i="2"/>
  <c r="E156" i="2"/>
  <c r="E977" i="2"/>
  <c r="E139" i="2"/>
  <c r="D29" i="2"/>
  <c r="D966" i="2"/>
  <c r="D650" i="2"/>
  <c r="E998" i="2"/>
  <c r="D761" i="2"/>
  <c r="D41" i="2"/>
  <c r="D726" i="2"/>
  <c r="E23" i="2"/>
  <c r="D686" i="2"/>
  <c r="E880" i="2"/>
  <c r="D227" i="2"/>
  <c r="D314" i="2"/>
  <c r="D546" i="2"/>
  <c r="E697" i="2"/>
  <c r="E797" i="2"/>
  <c r="D69" i="2"/>
  <c r="E983" i="2"/>
  <c r="D271" i="2"/>
  <c r="D765" i="2"/>
  <c r="E121" i="2"/>
  <c r="E477" i="2"/>
  <c r="E722" i="2"/>
  <c r="E972" i="2"/>
  <c r="D554" i="2"/>
  <c r="D43" i="2"/>
  <c r="D565" i="2"/>
  <c r="D238" i="2"/>
  <c r="E162" i="2"/>
  <c r="E288" i="2"/>
  <c r="D335" i="2"/>
  <c r="D937" i="2"/>
  <c r="E29" i="2"/>
  <c r="E764" i="2"/>
  <c r="D817" i="2"/>
  <c r="D58" i="2"/>
  <c r="D377" i="2"/>
  <c r="E908" i="2"/>
  <c r="D569" i="2"/>
  <c r="E481" i="2"/>
  <c r="D350" i="2"/>
  <c r="D243" i="2"/>
  <c r="E496" i="2"/>
  <c r="D883" i="2"/>
  <c r="E308" i="2"/>
  <c r="D361" i="2"/>
  <c r="D226" i="2"/>
  <c r="E830" i="2"/>
  <c r="E432" i="2"/>
  <c r="E453" i="2"/>
  <c r="D832" i="2"/>
  <c r="D491" i="2"/>
  <c r="D581" i="2"/>
  <c r="D262" i="2"/>
  <c r="E222" i="2"/>
  <c r="E937" i="2"/>
  <c r="D366" i="2"/>
  <c r="E106" i="2"/>
  <c r="D683" i="2"/>
  <c r="E707" i="2"/>
  <c r="E291" i="2"/>
  <c r="E138" i="2"/>
  <c r="D532" i="2"/>
  <c r="E748" i="2"/>
  <c r="E909" i="2"/>
  <c r="D515" i="2"/>
  <c r="D689" i="2"/>
  <c r="D578" i="2"/>
  <c r="E946" i="2"/>
  <c r="E661" i="2"/>
  <c r="D112" i="2"/>
  <c r="D868" i="2"/>
  <c r="D482" i="2"/>
  <c r="D282" i="2"/>
  <c r="D597" i="2"/>
  <c r="E521" i="2"/>
  <c r="D574" i="2"/>
  <c r="D62" i="2"/>
  <c r="E368" i="2"/>
  <c r="D523" i="2"/>
  <c r="E896" i="2"/>
  <c r="E749" i="2"/>
  <c r="D956" i="2"/>
  <c r="D670" i="2"/>
  <c r="D787" i="2"/>
  <c r="D196" i="2"/>
  <c r="D844" i="2"/>
  <c r="E955" i="2"/>
  <c r="E930" i="2"/>
  <c r="E146" i="2"/>
  <c r="E391" i="2"/>
  <c r="D254" i="2"/>
  <c r="D797" i="2"/>
  <c r="D57" i="2"/>
  <c r="E36" i="2"/>
  <c r="E131" i="2"/>
  <c r="D879" i="2"/>
  <c r="D888" i="2"/>
  <c r="E99" i="2"/>
  <c r="D50" i="2"/>
  <c r="E730" i="2"/>
  <c r="D437" i="2"/>
  <c r="E182" i="2"/>
  <c r="D178" i="2"/>
  <c r="D921" i="2"/>
  <c r="D720" i="2"/>
  <c r="D899" i="2"/>
  <c r="E58" i="2"/>
  <c r="D236" i="2"/>
  <c r="D89" i="2"/>
  <c r="E507" i="2"/>
  <c r="E652" i="2"/>
  <c r="E912" i="2"/>
  <c r="E83" i="2"/>
  <c r="D907" i="2"/>
  <c r="E850" i="2"/>
  <c r="D551" i="2"/>
  <c r="E66" i="2"/>
  <c r="E184" i="2"/>
  <c r="E894" i="2"/>
  <c r="E841" i="2"/>
  <c r="E949" i="2"/>
  <c r="D502" i="2"/>
  <c r="D397" i="2"/>
  <c r="D465" i="2"/>
  <c r="E920" i="2"/>
  <c r="E956" i="2"/>
  <c r="E605" i="2"/>
  <c r="D887" i="2"/>
  <c r="E387" i="2"/>
  <c r="D743" i="2"/>
  <c r="D709" i="2"/>
  <c r="D167" i="2"/>
  <c r="D216" i="2"/>
  <c r="D672" i="2"/>
  <c r="D664" i="2"/>
  <c r="D297" i="2"/>
  <c r="E723" i="2"/>
  <c r="D378" i="2"/>
  <c r="D136" i="2"/>
  <c r="E938" i="2"/>
  <c r="D391" i="2"/>
  <c r="E515" i="2"/>
  <c r="D659" i="2"/>
  <c r="E743" i="2"/>
  <c r="D697" i="2"/>
  <c r="E693" i="2"/>
  <c r="D317" i="2"/>
  <c r="D392" i="2"/>
  <c r="E672" i="2"/>
  <c r="D370" i="2"/>
  <c r="E516" i="2"/>
  <c r="E621" i="2"/>
  <c r="D153" i="2"/>
  <c r="E268" i="2"/>
  <c r="E158" i="2"/>
  <c r="E686" i="2"/>
  <c r="E28" i="2"/>
  <c r="E592" i="2"/>
  <c r="E615" i="2"/>
  <c r="E933" i="2"/>
  <c r="E404" i="2"/>
  <c r="E534" i="2"/>
  <c r="E55" i="2"/>
  <c r="E430" i="2"/>
  <c r="E646" i="2"/>
  <c r="E136" i="2"/>
  <c r="E526" i="2"/>
  <c r="E739" i="2"/>
  <c r="E348" i="2"/>
  <c r="E857" i="2"/>
  <c r="E629" i="2"/>
  <c r="D871" i="2"/>
  <c r="D819" i="2"/>
  <c r="D980" i="2"/>
  <c r="D809" i="2"/>
  <c r="D255" i="2"/>
  <c r="E787" i="2"/>
  <c r="D172" i="2"/>
  <c r="D134" i="2"/>
  <c r="D79" i="2"/>
  <c r="D327" i="2"/>
  <c r="D209" i="2"/>
  <c r="D469" i="2"/>
  <c r="E480" i="2"/>
  <c r="D386" i="2"/>
  <c r="D693" i="2"/>
  <c r="E143" i="2"/>
  <c r="D843" i="2"/>
  <c r="E991" i="2"/>
  <c r="E275" i="2"/>
  <c r="E603" i="2"/>
  <c r="E176" i="2"/>
  <c r="E595" i="2"/>
  <c r="D341" i="2"/>
  <c r="D133" i="2"/>
  <c r="E685" i="2"/>
  <c r="D641" i="2"/>
  <c r="D474" i="2"/>
  <c r="E564" i="2"/>
  <c r="D592" i="2"/>
  <c r="D98" i="2"/>
  <c r="D95" i="2"/>
  <c r="E959" i="2"/>
  <c r="E494" i="2"/>
  <c r="E332" i="2"/>
  <c r="E895" i="2"/>
  <c r="D191" i="2"/>
  <c r="D539" i="2"/>
  <c r="E963" i="2"/>
  <c r="E829" i="2"/>
  <c r="D640" i="2"/>
  <c r="E915" i="2"/>
  <c r="D646" i="2"/>
  <c r="E622" i="2"/>
  <c r="D224" i="2"/>
  <c r="D602" i="2"/>
  <c r="D854" i="2"/>
  <c r="D558" i="2"/>
  <c r="D968" i="2"/>
  <c r="E657" i="2"/>
  <c r="D403" i="2"/>
  <c r="D890" i="2"/>
  <c r="D287" i="2"/>
  <c r="E867" i="2"/>
  <c r="D734" i="2"/>
  <c r="E191" i="2"/>
  <c r="D61" i="2"/>
  <c r="E463" i="2"/>
  <c r="E898" i="2"/>
  <c r="D54" i="2"/>
  <c r="D355" i="2"/>
  <c r="E732" i="2"/>
  <c r="D28" i="2"/>
  <c r="E329" i="2"/>
  <c r="D912" i="2"/>
  <c r="E568" i="2"/>
  <c r="D273" i="2"/>
  <c r="D892" i="2"/>
  <c r="E210" i="2"/>
  <c r="D576" i="2"/>
  <c r="D853" i="2"/>
  <c r="E988" i="2"/>
  <c r="E488" i="2"/>
  <c r="D406" i="2"/>
  <c r="D285" i="2"/>
  <c r="E644" i="2"/>
  <c r="D294" i="2"/>
  <c r="E727" i="2"/>
  <c r="D251" i="2"/>
  <c r="D51" i="2"/>
  <c r="E910" i="2"/>
  <c r="D318" i="2"/>
  <c r="E337" i="2"/>
  <c r="D530" i="2"/>
  <c r="D768" i="2"/>
  <c r="D848" i="2"/>
  <c r="D319" i="2"/>
  <c r="E458" i="2"/>
  <c r="D692" i="2"/>
  <c r="E614" i="2"/>
  <c r="D311" i="2"/>
  <c r="E221" i="2"/>
  <c r="E752" i="2"/>
  <c r="E781" i="2"/>
  <c r="D799" i="2"/>
  <c r="D623" i="2"/>
  <c r="E147" i="2"/>
  <c r="E572" i="2"/>
  <c r="D639" i="2"/>
  <c r="E293" i="2"/>
  <c r="E69" i="2"/>
  <c r="E577" i="2"/>
  <c r="D955" i="2"/>
  <c r="D185" i="2"/>
  <c r="D59" i="2"/>
  <c r="E846" i="2"/>
  <c r="E751" i="2"/>
  <c r="E309" i="2"/>
  <c r="D897" i="2"/>
  <c r="D823" i="2"/>
  <c r="E619" i="2"/>
  <c r="D807" i="2"/>
  <c r="D859" i="2"/>
  <c r="D450" i="2"/>
  <c r="D710" i="2"/>
  <c r="D143" i="2"/>
  <c r="D618" i="2"/>
  <c r="D124" i="2"/>
  <c r="D175" i="2"/>
  <c r="D113" i="2"/>
  <c r="E816" i="2"/>
  <c r="D119" i="2"/>
  <c r="D869" i="2"/>
  <c r="E26" i="2"/>
  <c r="D207" i="2"/>
  <c r="E598" i="2"/>
  <c r="E695" i="2"/>
  <c r="D837" i="2"/>
  <c r="D989" i="2"/>
  <c r="D648" i="2"/>
  <c r="E712" i="2"/>
  <c r="E571" i="2"/>
  <c r="E935" i="2"/>
  <c r="D337" i="2"/>
  <c r="D908" i="2"/>
  <c r="D181" i="2"/>
  <c r="E892" i="2"/>
  <c r="D72" i="2"/>
  <c r="D791" i="2"/>
  <c r="D564" i="2"/>
  <c r="D820" i="2"/>
  <c r="E342" i="2"/>
  <c r="D588" i="2"/>
  <c r="D876" i="2"/>
  <c r="D941" i="2"/>
  <c r="D198" i="2"/>
  <c r="E92" i="2"/>
  <c r="E109" i="2"/>
  <c r="D953" i="2"/>
  <c r="E819" i="2"/>
  <c r="D211" i="2"/>
  <c r="D715" i="2"/>
  <c r="E884" i="2"/>
  <c r="E331" i="2"/>
  <c r="D606" i="2"/>
  <c r="E379" i="2"/>
  <c r="D750" i="2"/>
  <c r="D759" i="2"/>
  <c r="E897" i="2"/>
  <c r="D118" i="2"/>
  <c r="E929" i="2"/>
  <c r="D800" i="2"/>
  <c r="E831" i="2"/>
  <c r="D171" i="2"/>
  <c r="E805" i="2"/>
  <c r="E43" i="2"/>
  <c r="E35" i="2"/>
  <c r="D484" i="2"/>
  <c r="D246" i="2"/>
  <c r="D942" i="2"/>
  <c r="E296" i="2"/>
  <c r="D130" i="2"/>
  <c r="E465" i="2"/>
  <c r="E163" i="2"/>
  <c r="D513" i="2"/>
  <c r="D806" i="2"/>
  <c r="D203" i="2"/>
  <c r="D518" i="2"/>
  <c r="D645" i="2"/>
  <c r="E178" i="2"/>
  <c r="D265" i="2"/>
  <c r="E234" i="2"/>
  <c r="D861" i="2"/>
  <c r="D363" i="2"/>
  <c r="D99" i="2"/>
  <c r="D349" i="2"/>
  <c r="E778" i="2"/>
  <c r="D383" i="2"/>
  <c r="D538" i="2"/>
  <c r="D240" i="2"/>
  <c r="E688" i="2"/>
  <c r="D524" i="2"/>
  <c r="D798" i="2"/>
  <c r="E529" i="2"/>
  <c r="E372" i="2"/>
  <c r="E758" i="2"/>
  <c r="D746" i="2"/>
  <c r="D505" i="2"/>
  <c r="D495" i="2"/>
  <c r="D616" i="2"/>
  <c r="E923" i="2"/>
  <c r="E202" i="2"/>
  <c r="D981" i="2"/>
  <c r="E326" i="2"/>
  <c r="D769" i="2"/>
  <c r="E355" i="2"/>
  <c r="E827" i="2"/>
  <c r="D215" i="2"/>
  <c r="D140" i="2"/>
  <c r="E582" i="2"/>
  <c r="E811" i="2"/>
  <c r="D125" i="2"/>
  <c r="D652" i="2"/>
  <c r="E782" i="2"/>
  <c r="E654" i="2"/>
  <c r="E951" i="2"/>
  <c r="D712" i="2"/>
  <c r="E45" i="2"/>
  <c r="E729" i="2"/>
  <c r="E443" i="2"/>
  <c r="E365" i="2"/>
  <c r="E108" i="2"/>
  <c r="E357" i="2"/>
  <c r="E760" i="2"/>
  <c r="E127" i="2"/>
  <c r="E52" i="2"/>
  <c r="E903" i="2"/>
  <c r="D353" i="2"/>
  <c r="E607" i="2"/>
  <c r="E501" i="2"/>
  <c r="D478" i="2"/>
  <c r="E299" i="2"/>
  <c r="E576" i="2"/>
  <c r="D126" i="2"/>
  <c r="D424" i="2"/>
  <c r="E423" i="2"/>
  <c r="D885" i="2"/>
  <c r="E718" i="2"/>
  <c r="D687" i="2"/>
  <c r="E398" i="2"/>
  <c r="E114" i="2"/>
  <c r="E800" i="2"/>
  <c r="E200" i="2"/>
  <c r="E713" i="2"/>
  <c r="E817" i="2"/>
  <c r="E217" i="2"/>
  <c r="E129" i="2"/>
  <c r="E649" i="2"/>
  <c r="E588" i="2"/>
  <c r="E44" i="2"/>
  <c r="E310" i="2"/>
  <c r="D740" i="2"/>
  <c r="E932" i="2"/>
  <c r="E555" i="2"/>
  <c r="E276" i="2"/>
  <c r="E528" i="2"/>
  <c r="E457" i="2"/>
  <c r="D442" i="2"/>
  <c r="D975" i="2"/>
  <c r="D27" i="2"/>
  <c r="D293" i="2"/>
  <c r="E207" i="2"/>
  <c r="D316" i="2"/>
  <c r="D340" i="2"/>
  <c r="D85" i="2"/>
  <c r="D291" i="2"/>
  <c r="E445" i="2"/>
  <c r="D568" i="2"/>
  <c r="D679" i="2"/>
  <c r="D724" i="2"/>
  <c r="D288" i="2"/>
  <c r="D562" i="2"/>
  <c r="D906" i="2"/>
  <c r="D460" i="2"/>
  <c r="D104" i="2"/>
  <c r="E659" i="2"/>
  <c r="E922" i="2"/>
  <c r="E416" i="2"/>
  <c r="E702" i="2"/>
  <c r="D889" i="2"/>
  <c r="E832" i="2"/>
  <c r="D620" i="2"/>
  <c r="E373" i="2"/>
  <c r="E921" i="2"/>
  <c r="E589" i="2"/>
  <c r="E878" i="2"/>
  <c r="D432" i="2"/>
  <c r="D347" i="2"/>
  <c r="D545" i="2"/>
  <c r="D453" i="2"/>
  <c r="E130" i="2"/>
  <c r="E339" i="2"/>
  <c r="E900" i="2"/>
  <c r="D771" i="2"/>
  <c r="D459" i="2"/>
  <c r="D49" i="2"/>
  <c r="D387" i="2"/>
  <c r="E975" i="2"/>
  <c r="D173" i="2"/>
  <c r="D188" i="2"/>
  <c r="E917" i="2"/>
  <c r="D626" i="2"/>
  <c r="D594" i="2"/>
  <c r="E919" i="2"/>
  <c r="D101" i="2"/>
  <c r="E79" i="2"/>
  <c r="E134" i="2"/>
  <c r="D115" i="2"/>
  <c r="D528" i="2"/>
  <c r="D736" i="2"/>
  <c r="E518" i="2"/>
  <c r="D496" i="2"/>
  <c r="E313" i="2"/>
  <c r="E512" i="2"/>
  <c r="E73" i="2"/>
  <c r="D870" i="2"/>
  <c r="D264" i="2"/>
  <c r="D212" i="2"/>
  <c r="D33" i="2"/>
  <c r="D611" i="2"/>
  <c r="E478" i="2"/>
  <c r="E540" i="2"/>
  <c r="E413" i="2"/>
  <c r="D776" i="2"/>
  <c r="D600" i="2"/>
  <c r="D929" i="2"/>
  <c r="E330" i="2"/>
  <c r="E753" i="2"/>
  <c r="E425" i="2"/>
  <c r="D856" i="2"/>
  <c r="D65" i="2"/>
  <c r="D426" i="2"/>
  <c r="D801" i="2"/>
  <c r="D123" i="2"/>
  <c r="D754" i="2"/>
  <c r="E546" i="2"/>
  <c r="E967" i="2"/>
  <c r="E990" i="2"/>
  <c r="D281" i="2"/>
  <c r="D102" i="2"/>
  <c r="D745" i="2"/>
  <c r="D394" i="2"/>
  <c r="D965" i="2"/>
  <c r="D418" i="2"/>
  <c r="E301" i="2"/>
  <c r="D722" i="2"/>
  <c r="D898" i="2"/>
  <c r="D187" i="2"/>
  <c r="E254" i="2"/>
  <c r="D741" i="2"/>
  <c r="D642" i="2"/>
  <c r="D804" i="2"/>
  <c r="E376" i="2"/>
  <c r="D630" i="2"/>
  <c r="E152" i="2"/>
  <c r="E177" i="2"/>
  <c r="D627" i="2"/>
  <c r="E801" i="2"/>
  <c r="D681" i="2"/>
  <c r="E574" i="2"/>
  <c r="D145" i="2"/>
  <c r="E223" i="2"/>
  <c r="D573" i="2"/>
  <c r="D849" i="2"/>
  <c r="E471" i="2"/>
  <c r="D441" i="2"/>
  <c r="E968" i="2"/>
  <c r="E635" i="2"/>
  <c r="E63" i="2"/>
  <c r="E489" i="2"/>
  <c r="D731" i="2"/>
  <c r="D354" i="2"/>
  <c r="D696" i="2"/>
  <c r="E53" i="2"/>
  <c r="D655" i="2"/>
  <c r="D56" i="2"/>
  <c r="D934" i="2"/>
  <c r="D259" i="2"/>
  <c r="D38" i="2"/>
  <c r="E965" i="2"/>
  <c r="E569" i="2"/>
  <c r="D658" i="2"/>
  <c r="E616" i="2"/>
  <c r="E236" i="2"/>
  <c r="D930" i="2"/>
  <c r="E354" i="2"/>
  <c r="E945" i="2"/>
  <c r="D836" i="2"/>
  <c r="D214" i="2"/>
  <c r="E374" i="2"/>
  <c r="D587" i="2"/>
  <c r="D704" i="2"/>
  <c r="E627" i="2"/>
  <c r="E441" i="2"/>
  <c r="E364" i="2"/>
  <c r="E415" i="2"/>
  <c r="E833" i="2"/>
  <c r="E761" i="2"/>
  <c r="E853" i="2"/>
  <c r="E502" i="2"/>
  <c r="E219" i="2"/>
  <c r="E714" i="2"/>
  <c r="E941" i="2"/>
  <c r="E304" i="2"/>
  <c r="E542" i="2"/>
  <c r="E452" i="2"/>
  <c r="E664" i="2"/>
  <c r="E544" i="2"/>
  <c r="D328" i="2"/>
  <c r="E806" i="2"/>
  <c r="D452" i="2"/>
  <c r="D128" i="2"/>
  <c r="D857" i="2"/>
  <c r="D986" i="2"/>
  <c r="D352" i="2"/>
  <c r="E586" i="2"/>
  <c r="D454" i="2"/>
  <c r="D210" i="2"/>
  <c r="D566" i="2"/>
  <c r="E682" i="2"/>
  <c r="D556" i="2"/>
  <c r="E235" i="2"/>
  <c r="D32" i="2"/>
  <c r="E165" i="2"/>
  <c r="E700" i="2"/>
  <c r="E208" i="2"/>
  <c r="D723" i="2"/>
  <c r="E523" i="2"/>
  <c r="E746" i="2"/>
  <c r="E401" i="2"/>
  <c r="D634" i="2"/>
  <c r="D653" i="2"/>
  <c r="E269" i="2"/>
  <c r="E412" i="2"/>
  <c r="D957" i="2"/>
  <c r="D827" i="2"/>
  <c r="E96" i="2"/>
  <c r="D389" i="2"/>
  <c r="E870" i="2"/>
  <c r="E579" i="2"/>
  <c r="D23" i="2"/>
  <c r="D446" i="2"/>
  <c r="D931" i="2"/>
  <c r="E777" i="2"/>
  <c r="E239" i="2"/>
  <c r="E57" i="2"/>
  <c r="E174" i="2"/>
  <c r="E204" i="2"/>
  <c r="E820" i="2"/>
  <c r="E641" i="2"/>
  <c r="E947" i="2"/>
  <c r="E170" i="2"/>
  <c r="E377" i="2"/>
  <c r="E545" i="2"/>
  <c r="E689" i="2"/>
  <c r="E189" i="2"/>
  <c r="E321" i="2"/>
  <c r="E396" i="2"/>
  <c r="E429" i="2"/>
  <c r="E561" i="2"/>
  <c r="E451" i="2"/>
  <c r="E810" i="2"/>
  <c r="D982" i="2"/>
  <c r="D204" i="2"/>
  <c r="D691" i="2"/>
  <c r="D330" i="2"/>
  <c r="D26" i="2"/>
  <c r="E245" i="2"/>
  <c r="E836" i="2"/>
  <c r="D935" i="2"/>
  <c r="D222" i="2"/>
  <c r="E511" i="2"/>
  <c r="E119" i="2"/>
  <c r="D649" i="2"/>
  <c r="D963" i="2"/>
  <c r="E553" i="2"/>
  <c r="D964" i="2"/>
  <c r="E459" i="2"/>
  <c r="E500" i="2"/>
  <c r="E871" i="2"/>
  <c r="E290" i="2"/>
  <c r="E962" i="2"/>
  <c r="E265" i="2"/>
  <c r="E142" i="2"/>
  <c r="E876" i="2"/>
  <c r="E524" i="2"/>
  <c r="E319" i="2"/>
  <c r="E562" i="2"/>
  <c r="E297" i="2"/>
  <c r="E858" i="2"/>
  <c r="E167" i="2"/>
  <c r="D552" i="2"/>
  <c r="D866" i="2"/>
  <c r="E519" i="2"/>
  <c r="E914" i="2"/>
  <c r="D193" i="2"/>
  <c r="D873" i="2"/>
  <c r="E407" i="2"/>
  <c r="E731" i="2"/>
  <c r="E957" i="2"/>
  <c r="D501" i="2"/>
  <c r="E905" i="2"/>
  <c r="E327" i="2"/>
  <c r="D901" i="2"/>
  <c r="E638" i="2"/>
  <c r="E225" i="2"/>
  <c r="E992" i="2"/>
  <c r="E382" i="2"/>
  <c r="E251" i="2"/>
  <c r="D948" i="2"/>
  <c r="E939" i="2"/>
  <c r="E258" i="2"/>
  <c r="D261" i="2"/>
  <c r="E499" i="2"/>
  <c r="D364" i="2"/>
  <c r="D742" i="2"/>
  <c r="D547" i="2"/>
  <c r="D380" i="2"/>
  <c r="E642" i="2"/>
  <c r="D159" i="2"/>
  <c r="E887" i="2"/>
  <c r="E655" i="2"/>
  <c r="D676" i="2"/>
  <c r="D55" i="2"/>
  <c r="D448" i="2"/>
  <c r="E792" i="2"/>
  <c r="E738" i="2"/>
  <c r="E954" i="2"/>
  <c r="D414" i="2"/>
  <c r="E289" i="2"/>
  <c r="E514" i="2"/>
  <c r="E442" i="2"/>
  <c r="E779" i="2"/>
  <c r="E82" i="2"/>
  <c r="E393" i="2"/>
  <c r="E105" i="2"/>
  <c r="D713" i="2"/>
  <c r="E708" i="2"/>
  <c r="D440" i="2"/>
  <c r="D158" i="2"/>
  <c r="E77" i="2"/>
  <c r="D951" i="2"/>
  <c r="D346" i="2"/>
  <c r="E469" i="2"/>
  <c r="D290" i="2"/>
  <c r="D456" i="2"/>
  <c r="E97" i="2"/>
  <c r="E648" i="2"/>
  <c r="E834" i="2"/>
  <c r="E248" i="2"/>
  <c r="D617" i="2"/>
  <c r="E656" i="2"/>
  <c r="D245" i="2"/>
  <c r="E238" i="2"/>
  <c r="E721" i="2"/>
  <c r="E203" i="2"/>
  <c r="E694" i="2"/>
  <c r="E587" i="2"/>
  <c r="E120" i="2"/>
  <c r="E264" i="2"/>
  <c r="E287" i="2"/>
  <c r="E98" i="2"/>
  <c r="D80" i="2"/>
  <c r="E350" i="2"/>
  <c r="D656" i="2"/>
  <c r="D924" i="2"/>
  <c r="D701" i="2"/>
  <c r="D218" i="2"/>
  <c r="E594" i="2"/>
  <c r="E724" i="2"/>
  <c r="E362" i="2"/>
  <c r="E766" i="2"/>
  <c r="E394" i="2"/>
  <c r="D70" i="2"/>
  <c r="E883" i="2"/>
  <c r="E259" i="2"/>
  <c r="E504" i="2"/>
  <c r="E51" i="2"/>
  <c r="D37" i="2"/>
  <c r="E854" i="2"/>
  <c r="D595" i="2"/>
  <c r="E302" i="2"/>
  <c r="E632" i="2"/>
  <c r="E212" i="2"/>
  <c r="E976" i="2"/>
  <c r="D464" i="2"/>
  <c r="E780" i="2"/>
  <c r="D146" i="2"/>
  <c r="E984" i="2"/>
  <c r="E454" i="2"/>
  <c r="E262" i="2"/>
  <c r="D274" i="2"/>
  <c r="D756" i="2"/>
  <c r="E472" i="2"/>
  <c r="D309" i="2"/>
  <c r="D100" i="2"/>
  <c r="E838" i="2"/>
  <c r="E532" i="2"/>
  <c r="E989" i="2"/>
  <c r="E315" i="2"/>
  <c r="E116" i="2"/>
  <c r="E630" i="2"/>
  <c r="D694" i="2"/>
  <c r="E825" i="2"/>
  <c r="D784" i="2"/>
  <c r="D979" i="2"/>
  <c r="E706" i="2"/>
  <c r="E931" i="2"/>
  <c r="E711" i="2"/>
  <c r="D492" i="2"/>
  <c r="E745" i="2"/>
  <c r="E216" i="2"/>
  <c r="E580" i="2"/>
  <c r="D516" i="2"/>
  <c r="D208" i="2"/>
  <c r="E194" i="2"/>
  <c r="E186" i="2"/>
  <c r="E392" i="2"/>
  <c r="E197" i="2"/>
  <c r="E243" i="2"/>
  <c r="E402" i="2"/>
  <c r="E159" i="2"/>
  <c r="D737" i="2"/>
  <c r="E539" i="2"/>
  <c r="E424" i="2"/>
  <c r="E148" i="2"/>
  <c r="D586" i="2"/>
  <c r="E493" i="2"/>
  <c r="E390" i="2"/>
  <c r="E704" i="2"/>
  <c r="E81" i="2"/>
  <c r="E42" i="2"/>
  <c r="D673" i="2"/>
  <c r="D138" i="2"/>
  <c r="E944" i="2"/>
  <c r="E408" i="2"/>
  <c r="E771" i="2"/>
  <c r="E334" i="2"/>
  <c r="E155" i="2"/>
  <c r="D331" i="2"/>
  <c r="D263" i="2"/>
  <c r="D711" i="2"/>
  <c r="E525" i="2"/>
  <c r="E744" i="2"/>
  <c r="E866" i="2"/>
  <c r="E843" i="2"/>
  <c r="D413" i="2"/>
  <c r="E198" i="2"/>
  <c r="D90" i="2"/>
  <c r="E795" i="2"/>
  <c r="D909" i="2"/>
  <c r="E149" i="2"/>
  <c r="E881" i="2"/>
  <c r="E65" i="2"/>
  <c r="D402" i="2"/>
  <c r="E1000" i="2"/>
  <c r="D421" i="2"/>
  <c r="D486" i="2"/>
  <c r="D725" i="2"/>
  <c r="E535" i="2"/>
  <c r="E426" i="2"/>
  <c r="E172" i="2"/>
  <c r="D275" i="2"/>
  <c r="E993" i="2"/>
  <c r="E506" i="2"/>
  <c r="D300" i="2"/>
  <c r="E677" i="2"/>
  <c r="D132" i="2"/>
  <c r="E888" i="2"/>
  <c r="D590" i="2"/>
  <c r="D455" i="2"/>
  <c r="D507" i="2"/>
  <c r="D580" i="2"/>
  <c r="E498" i="2"/>
  <c r="D988" i="2"/>
  <c r="E281" i="2"/>
  <c r="E980" i="2"/>
  <c r="E557" i="2"/>
  <c r="E996" i="2"/>
  <c r="E307" i="2"/>
  <c r="E117" i="2"/>
  <c r="E279" i="2"/>
  <c r="E242" i="2"/>
  <c r="E175" i="2"/>
  <c r="E126" i="2"/>
  <c r="E196" i="2"/>
  <c r="E168" i="2"/>
  <c r="D147" i="2"/>
  <c r="E733" i="2"/>
  <c r="D826" i="2"/>
  <c r="E341" i="2"/>
  <c r="D367" i="2"/>
  <c r="D529" i="2"/>
  <c r="D86" i="2"/>
  <c r="D814" i="2"/>
  <c r="D479" i="2"/>
  <c r="D886" i="2"/>
  <c r="E981" i="2"/>
  <c r="E509" i="2"/>
  <c r="E735" i="2"/>
  <c r="D534" i="2"/>
  <c r="E855" i="2"/>
  <c r="E349" i="2"/>
  <c r="E414" i="2"/>
  <c r="E60" i="2"/>
  <c r="D63" i="2"/>
  <c r="D917" i="2"/>
  <c r="E187" i="2"/>
  <c r="E814" i="2"/>
  <c r="E950" i="2"/>
  <c r="D220" i="2"/>
  <c r="D560" i="2"/>
  <c r="E209" i="2"/>
  <c r="E982" i="2"/>
  <c r="D339" i="2"/>
  <c r="D405" i="2"/>
  <c r="E474" i="2"/>
  <c r="D622" i="2"/>
  <c r="E371" i="2"/>
  <c r="D540" i="2"/>
  <c r="D615" i="2"/>
  <c r="E173" i="2"/>
  <c r="E475" i="2"/>
  <c r="E400" i="2"/>
  <c r="E132" i="2"/>
  <c r="E112" i="2"/>
  <c r="E263" i="2"/>
  <c r="E624" i="2"/>
  <c r="E190" i="2"/>
  <c r="E68" i="2"/>
  <c r="E124" i="2"/>
  <c r="E193" i="2"/>
  <c r="E280" i="2"/>
  <c r="E27" i="2"/>
  <c r="E928" i="2"/>
  <c r="E737" i="2"/>
  <c r="E305" i="2"/>
  <c r="E247" i="2"/>
  <c r="E583" i="2"/>
  <c r="E90" i="2"/>
  <c r="E852" i="2"/>
  <c r="E70" i="2"/>
  <c r="E740" i="2"/>
  <c r="E40" i="2"/>
  <c r="E145" i="2"/>
  <c r="E214" i="2"/>
  <c r="E37" i="2"/>
  <c r="E295" i="2"/>
  <c r="E218" i="2"/>
  <c r="E33" i="2"/>
  <c r="E611" i="2"/>
  <c r="E303" i="2"/>
  <c r="E161" i="2"/>
  <c r="E224" i="2"/>
  <c r="E54" i="2"/>
  <c r="E282" i="2"/>
  <c r="E467" i="2"/>
  <c r="E150" i="2"/>
  <c r="E461" i="2"/>
  <c r="F19" i="2"/>
  <c r="H21" i="1"/>
  <c r="D376" i="2"/>
  <c r="E311" i="2"/>
  <c r="E179" i="2"/>
  <c r="D433" i="2"/>
  <c r="D493" i="2"/>
  <c r="D324" i="2"/>
  <c r="E473" i="2"/>
  <c r="D607" i="2"/>
  <c r="D490" i="2"/>
  <c r="E233" i="2"/>
  <c r="E318" i="2"/>
  <c r="E720" i="2"/>
  <c r="D84" i="2"/>
  <c r="D75" i="2"/>
  <c r="D647" i="2"/>
  <c r="E772" i="2"/>
  <c r="E403" i="2"/>
  <c r="D160" i="2"/>
  <c r="E913" i="2"/>
  <c r="E736" i="2"/>
  <c r="D348" i="2"/>
  <c r="E460" i="2"/>
  <c r="E320" i="2"/>
  <c r="D279" i="2"/>
  <c r="E531" i="2"/>
  <c r="D793" i="2"/>
  <c r="D939" i="2"/>
  <c r="E277" i="2"/>
  <c r="E485" i="2"/>
  <c r="E837" i="2"/>
  <c r="D467" i="2"/>
  <c r="D610" i="2"/>
  <c r="D372" i="2"/>
  <c r="E166" i="2"/>
  <c r="D972" i="2"/>
  <c r="D904" i="2"/>
  <c r="D612" i="2"/>
  <c r="E865" i="2"/>
  <c r="D702" i="2"/>
  <c r="D549" i="2"/>
  <c r="E522" i="2"/>
  <c r="E118" i="2"/>
  <c r="D753" i="2"/>
  <c r="D229" i="2"/>
  <c r="D796" i="2"/>
  <c r="E358" i="2"/>
  <c r="E596" i="2"/>
  <c r="D829" i="2"/>
  <c r="D253" i="2"/>
  <c r="D766" i="2"/>
  <c r="D893" i="2"/>
  <c r="D847" i="2"/>
  <c r="D234" i="2"/>
  <c r="D233" i="2"/>
  <c r="D110" i="2"/>
  <c r="D1000" i="2"/>
  <c r="E891" i="2"/>
  <c r="D286" i="2"/>
  <c r="D499" i="2"/>
  <c r="E559" i="2"/>
  <c r="D360" i="2"/>
  <c r="D323" i="2"/>
  <c r="D721" i="2"/>
  <c r="D463" i="2"/>
  <c r="E30" i="2"/>
  <c r="E34" i="2"/>
  <c r="D915" i="2"/>
  <c r="D443" i="2"/>
  <c r="D444" i="2"/>
  <c r="E335" i="2"/>
  <c r="D946" i="2"/>
  <c r="D379" i="2"/>
  <c r="E617" i="2"/>
  <c r="D369" i="2"/>
  <c r="E240" i="2"/>
  <c r="D967" i="2"/>
  <c r="D269" i="2"/>
  <c r="D526" i="2"/>
  <c r="E934" i="2"/>
  <c r="D730" i="2"/>
  <c r="D969" i="2"/>
  <c r="E492" i="2"/>
  <c r="D613" i="2"/>
  <c r="D993" i="2"/>
  <c r="D572" i="2"/>
  <c r="E924" i="2"/>
  <c r="D657" i="2"/>
  <c r="E249" i="2"/>
  <c r="D985" i="2"/>
  <c r="D430" i="2"/>
  <c r="E261" i="2"/>
  <c r="D685" i="2"/>
  <c r="E61" i="2"/>
  <c r="D537" i="2"/>
  <c r="E573" i="2"/>
  <c r="E95" i="2"/>
  <c r="D304" i="2"/>
  <c r="D141" i="2"/>
  <c r="D977" i="2"/>
  <c r="D244" i="2"/>
  <c r="E38" i="2"/>
  <c r="D420" i="2"/>
  <c r="D919" i="2"/>
  <c r="D688" i="2"/>
  <c r="E91" i="2"/>
  <c r="E436" i="2"/>
  <c r="D911" i="2"/>
  <c r="D252" i="2"/>
  <c r="E538" i="2"/>
  <c r="E338" i="2"/>
  <c r="D503" i="2"/>
  <c r="E316" i="2"/>
  <c r="D438" i="2"/>
  <c r="D891" i="2"/>
  <c r="E549" i="2"/>
  <c r="E205" i="2"/>
  <c r="D142" i="2"/>
  <c r="E336" i="2"/>
  <c r="D810" i="2"/>
  <c r="D738" i="2"/>
  <c r="E940" i="2"/>
  <c r="E869" i="2"/>
  <c r="D431" i="2"/>
  <c r="E39" i="2"/>
  <c r="E565" i="2"/>
  <c r="E497" i="2"/>
  <c r="E266" i="2"/>
  <c r="D682" i="2"/>
  <c r="E483" i="2"/>
  <c r="D781" i="2"/>
  <c r="D94" i="2"/>
  <c r="E21" i="2"/>
  <c r="E381" i="2"/>
  <c r="E438" i="2"/>
  <c r="D189" i="2"/>
  <c r="D932" i="2"/>
  <c r="D68" i="2"/>
  <c r="E427" i="2"/>
  <c r="E675" i="2"/>
  <c r="D343" i="2"/>
  <c r="E192" i="2"/>
  <c r="D973" i="2"/>
  <c r="E679" i="2"/>
  <c r="E662" i="2"/>
  <c r="D910" i="2"/>
  <c r="E974" i="2"/>
  <c r="D846" i="2"/>
  <c r="D457" i="2"/>
  <c r="D533" i="2"/>
  <c r="E421" i="2"/>
  <c r="E995" i="2"/>
  <c r="D221" i="2"/>
  <c r="E899" i="2"/>
  <c r="D959" i="2"/>
  <c r="D449" i="2"/>
  <c r="D517" i="2"/>
  <c r="E767" i="2"/>
  <c r="E250" i="2"/>
  <c r="D758" i="2"/>
  <c r="E631" i="2"/>
  <c r="E435" i="2"/>
  <c r="E325" i="2"/>
  <c r="E356" i="2"/>
  <c r="D706" i="2"/>
  <c r="D938" i="2"/>
  <c r="E785" i="2"/>
  <c r="D419" i="2"/>
  <c r="D487" i="2"/>
  <c r="D802" i="2"/>
  <c r="D755" i="2"/>
  <c r="D151" i="2"/>
  <c r="D298" i="2"/>
  <c r="D334" i="2"/>
  <c r="E229" i="2"/>
  <c r="D575" i="2"/>
  <c r="E765" i="2"/>
  <c r="D237" i="2"/>
  <c r="E651" i="2"/>
  <c r="E715" i="2"/>
  <c r="D235" i="2"/>
  <c r="E183" i="2"/>
  <c r="E610" i="2"/>
  <c r="D96" i="2"/>
  <c r="D764" i="2"/>
  <c r="E808" i="2"/>
  <c r="E803" i="2"/>
  <c r="D184" i="2"/>
  <c r="D351" i="2"/>
  <c r="D831" i="2"/>
  <c r="E692" i="2"/>
  <c r="E411" i="2"/>
  <c r="D760" i="2"/>
  <c r="E271" i="2"/>
  <c r="D299" i="2"/>
  <c r="E317" i="2"/>
  <c r="D654" i="2"/>
  <c r="D114" i="2"/>
  <c r="E645" i="2"/>
  <c r="E885" i="2"/>
  <c r="E405" i="2"/>
  <c r="E343" i="2"/>
  <c r="D874" i="2"/>
  <c r="E468" i="2"/>
  <c r="E725" i="2"/>
  <c r="D60" i="2"/>
  <c r="E567" i="2"/>
  <c r="D777" i="2"/>
  <c r="D182" i="2"/>
  <c r="E48" i="2"/>
  <c r="E541" i="2"/>
  <c r="E874" i="2"/>
  <c r="D295" i="2"/>
  <c r="D310" i="2"/>
  <c r="D429" i="2"/>
  <c r="D665" i="2"/>
  <c r="E417" i="2"/>
  <c r="D381" i="2"/>
  <c r="D531" i="2"/>
  <c r="D677" i="2"/>
  <c r="D841" i="2"/>
  <c r="E818" i="2"/>
  <c r="E286" i="2"/>
  <c r="D792" i="2"/>
  <c r="E352" i="2"/>
  <c r="D164" i="2"/>
  <c r="D205" i="2"/>
  <c r="E889" i="2"/>
  <c r="E558" i="2"/>
  <c r="E230" i="2"/>
  <c r="E840" i="2"/>
  <c r="D762" i="2"/>
  <c r="E979" i="2"/>
  <c r="D356" i="2"/>
  <c r="D483" i="2"/>
  <c r="E985" i="2"/>
  <c r="E673" i="2"/>
  <c r="D385" i="2"/>
  <c r="E111" i="2"/>
  <c r="E978" i="2"/>
  <c r="D757" i="2"/>
  <c r="E164" i="2"/>
  <c r="D824" i="2"/>
  <c r="D365" i="2"/>
  <c r="D45" i="2"/>
  <c r="E135" i="2"/>
  <c r="E508" i="2"/>
  <c r="E344" i="2"/>
  <c r="D292" i="2"/>
  <c r="E428" i="2"/>
  <c r="E643" i="2"/>
  <c r="E863" i="2"/>
  <c r="E180" i="2"/>
  <c r="D393" i="2"/>
  <c r="E726" i="2"/>
  <c r="E812" i="2"/>
  <c r="E484" i="2"/>
  <c r="D409" i="2"/>
  <c r="D638" i="2"/>
  <c r="D382" i="2"/>
  <c r="E20" i="2"/>
  <c r="D833" i="2"/>
  <c r="D631" i="2"/>
  <c r="D786" i="2"/>
  <c r="D591" i="2"/>
  <c r="D872" i="2"/>
  <c r="D978" i="2"/>
  <c r="D563" i="2"/>
  <c r="E406" i="2"/>
  <c r="D107" i="2"/>
  <c r="E953" i="2"/>
  <c r="E88" i="2"/>
  <c r="D785" i="2"/>
  <c r="E256" i="2"/>
  <c r="E918" i="2"/>
  <c r="E548" i="2"/>
  <c r="E74" i="2"/>
  <c r="E793" i="2"/>
  <c r="E666" i="2"/>
  <c r="D671" i="2"/>
  <c r="E877" i="2"/>
  <c r="E845" i="2"/>
  <c r="D926" i="2"/>
  <c r="E395" i="2"/>
  <c r="D582" i="2"/>
  <c r="E757" i="2"/>
  <c r="D773" i="2"/>
  <c r="D362" i="2"/>
  <c r="E115" i="2"/>
  <c r="E399" i="2"/>
  <c r="E570" i="2"/>
  <c r="D598" i="2"/>
  <c r="D643" i="2"/>
  <c r="E312" i="2"/>
  <c r="D882" i="2"/>
  <c r="D828" i="2"/>
  <c r="E151" i="2"/>
  <c r="D961" i="2"/>
  <c r="E385" i="2"/>
  <c r="D427" i="2"/>
  <c r="D714" i="2"/>
  <c r="D278" i="2"/>
  <c r="E169" i="2"/>
  <c r="D150" i="2"/>
  <c r="E696" i="2"/>
  <c r="D788" i="2"/>
  <c r="E353" i="2"/>
  <c r="D739" i="2"/>
  <c r="D624" i="2"/>
  <c r="D497" i="2"/>
  <c r="D412" i="2"/>
  <c r="D604" i="2"/>
  <c r="D603" i="2"/>
  <c r="D880" i="2"/>
  <c r="D863" i="2"/>
  <c r="D267" i="2"/>
  <c r="E815" i="2"/>
  <c r="E640" i="2"/>
  <c r="D635" i="2"/>
  <c r="E839" i="2"/>
  <c r="E847" i="2"/>
  <c r="D77" i="2"/>
  <c r="E133" i="2"/>
  <c r="D839" i="2"/>
  <c r="E24" i="2"/>
  <c r="D272" i="2"/>
  <c r="E550" i="2"/>
  <c r="D336" i="2"/>
  <c r="D895" i="2"/>
  <c r="D375" i="2"/>
  <c r="D559" i="2"/>
  <c r="D411" i="2"/>
  <c r="D166" i="2"/>
  <c r="E370" i="2"/>
  <c r="E274" i="2"/>
  <c r="D790" i="2"/>
  <c r="E252" i="2"/>
  <c r="E875" i="2"/>
  <c r="E563" i="2"/>
  <c r="E181" i="2"/>
  <c r="E185" i="2"/>
  <c r="E340" i="2"/>
  <c r="E527" i="2"/>
  <c r="E94" i="2"/>
  <c r="E997" i="2"/>
  <c r="E927" i="2"/>
  <c r="E773" i="2"/>
  <c r="D651" i="2"/>
  <c r="D842" i="2"/>
  <c r="E75" i="2"/>
  <c r="E257" i="2"/>
  <c r="D44" i="2"/>
  <c r="E669" i="2"/>
  <c r="E369" i="2"/>
  <c r="E552" i="2"/>
  <c r="E47" i="2"/>
  <c r="E650" i="2"/>
  <c r="E591" i="2"/>
  <c r="E961" i="2"/>
  <c r="D774" i="2"/>
  <c r="D301" i="2"/>
  <c r="E486" i="2"/>
  <c r="D22" i="2"/>
  <c r="D106" i="2"/>
  <c r="D283" i="2"/>
  <c r="E491" i="2"/>
  <c r="D401" i="2"/>
  <c r="E80" i="2"/>
  <c r="E215" i="2"/>
  <c r="E971" i="2"/>
  <c r="E660" i="2"/>
  <c r="E22" i="2"/>
  <c r="H1005" i="1" l="1"/>
  <c r="H1006" i="1" s="1"/>
  <c r="H1008" i="1" s="1"/>
  <c r="D18" i="2"/>
  <c r="G19" i="2"/>
  <c r="D19" i="2"/>
  <c r="E19" i="2" l="1"/>
  <c r="G1002" i="2"/>
  <c r="G1003" i="2" s="1"/>
  <c r="G1005" i="2" s="1"/>
  <c r="G1004" i="2" s="1"/>
  <c r="G1006" i="2" s="1"/>
</calcChain>
</file>

<file path=xl/sharedStrings.xml><?xml version="1.0" encoding="utf-8"?>
<sst xmlns="http://schemas.openxmlformats.org/spreadsheetml/2006/main" count="85" uniqueCount="70">
  <si>
    <t>Description</t>
  </si>
  <si>
    <t>Acha Co.,Ltd.</t>
  </si>
  <si>
    <t>www.achadirect.com</t>
  </si>
  <si>
    <t>Ship to</t>
  </si>
  <si>
    <t>Invoice</t>
  </si>
  <si>
    <t>Date</t>
  </si>
  <si>
    <t>Invoice #</t>
  </si>
  <si>
    <t>Item code</t>
  </si>
  <si>
    <t>Pranakorn, Bangkok 10200 Thailand</t>
  </si>
  <si>
    <t>Price Each</t>
  </si>
  <si>
    <t>Amount</t>
  </si>
  <si>
    <t>Quantity</t>
  </si>
  <si>
    <t xml:space="preserve">Bill to  </t>
  </si>
  <si>
    <t>Options (Color/Size)</t>
  </si>
  <si>
    <t xml:space="preserve">PO Number </t>
  </si>
  <si>
    <t xml:space="preserve">Via </t>
  </si>
  <si>
    <t xml:space="preserve">Rep. </t>
  </si>
  <si>
    <t>Check out our webstore - www.achadirect.com</t>
  </si>
  <si>
    <t>Total Amount</t>
  </si>
  <si>
    <t>Currency</t>
  </si>
  <si>
    <t>USD Exchange Rate</t>
  </si>
  <si>
    <t>THB</t>
  </si>
  <si>
    <t>Walk IN</t>
  </si>
  <si>
    <t>Total EURO</t>
  </si>
  <si>
    <t>Change THB</t>
  </si>
  <si>
    <t>Given EURO</t>
  </si>
  <si>
    <t>Discount</t>
  </si>
  <si>
    <t xml:space="preserve">                   TAX INVOICE/DELIVERY ORDER/ RECEIPT</t>
  </si>
  <si>
    <t xml:space="preserve">Invoice # </t>
  </si>
  <si>
    <t>Pranakorn, Bangkok 10200</t>
  </si>
  <si>
    <t>Thailand</t>
  </si>
  <si>
    <t>Bill to  (Customer name)</t>
  </si>
  <si>
    <t>Item Code</t>
  </si>
  <si>
    <t>Qty</t>
  </si>
  <si>
    <t>Sale price(US)</t>
  </si>
  <si>
    <t>Amount (US)</t>
  </si>
  <si>
    <t>Baht price</t>
  </si>
  <si>
    <t>Amount baht</t>
  </si>
  <si>
    <t>TOTAL</t>
  </si>
  <si>
    <t>LESS DISCOUNT</t>
  </si>
  <si>
    <t>SUB TOTAL</t>
  </si>
  <si>
    <t>VALUE ADDED TAX 7%</t>
  </si>
  <si>
    <t>GRAND TOTAL</t>
  </si>
  <si>
    <t>TAX ID NO. 0105545048072</t>
  </si>
  <si>
    <t>.</t>
  </si>
  <si>
    <t>247 - 249 Tanow Road, Bavornives</t>
  </si>
  <si>
    <t>247,249 Tanow Road, Bavornives</t>
  </si>
  <si>
    <t>FAX: + 66-02046-6650</t>
  </si>
  <si>
    <t>TEL: +  66-02057-5858</t>
  </si>
  <si>
    <t>TEL: + 66 2057 - 5858</t>
  </si>
  <si>
    <t>FAX: + 66 2046 - 6650</t>
  </si>
  <si>
    <t>Silverfied</t>
  </si>
  <si>
    <t>BLK22C</t>
  </si>
  <si>
    <t>CBT18B2</t>
  </si>
  <si>
    <t>Length: 8mm
Color: Gold</t>
  </si>
  <si>
    <t>Length: 8mm</t>
  </si>
  <si>
    <t>Rishabh Khandelwal</t>
  </si>
  <si>
    <t>1453, 2nd floor outram lines GTB nagar</t>
  </si>
  <si>
    <t>110007 Delhi</t>
  </si>
  <si>
    <t>India</t>
  </si>
  <si>
    <t>Tel: 7838018905</t>
  </si>
  <si>
    <t>Email: rishabhkhand@gmail.com</t>
  </si>
  <si>
    <t>Sunny</t>
  </si>
  <si>
    <t>1453, 2nd floor outram lines GTB</t>
  </si>
  <si>
    <t>Exchange Rate THB-THB</t>
  </si>
  <si>
    <t>Exchange Rate USD-THB</t>
  </si>
  <si>
    <t>Total Order USD</t>
  </si>
  <si>
    <t>Total Invoice USD</t>
  </si>
  <si>
    <t>Total Order THB</t>
  </si>
  <si>
    <t>Total Invoice THB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</si>
</sst>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mm/dd/yyyy"/>
    <numFmt numFmtId="166" formatCode="[$-409]d\-mmm\-yy;@"/>
    <numFmt numFmtId="167" formatCode="#.#&quot; mm&quot;"/>
    <numFmt numFmtId="168" formatCode="_-[$฿-41E]* #,##0.00_-;\-[$฿-41E]* #,##0.00_-;_-[$฿-41E]* &quot;-&quot;??_-;_-@_-"/>
    <numFmt numFmtId="176" formatCode="_-* #,##0.00_-;\-* #,##0.00_-;_-* &quot;-&quot;??_-;_-@_-"/>
    <numFmt numFmtId="179" formatCode="0.00000"/>
    <numFmt numFmtId="182" formatCode="#,##0.00000"/>
  </numFmts>
  <fonts count="35">
    <font>
      <sz val="10"/>
      <name val="Arial"/>
    </font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u/>
      <sz val="11"/>
      <color indexed="12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4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8"/>
      <color rgb="FF000000"/>
      <name val="Tahoma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11"/>
      <color theme="1"/>
      <name val="Calibri"/>
      <family val="2"/>
      <charset val="129"/>
      <scheme val="minor"/>
    </font>
    <font>
      <sz val="10"/>
      <name val="Comic Sans MS"/>
      <family val="4"/>
    </font>
    <font>
      <sz val="10"/>
      <name val="Arial"/>
      <family val="2"/>
      <charset val="222"/>
    </font>
    <font>
      <sz val="10"/>
      <name val="Arial"/>
      <family val="2"/>
      <charset val="134"/>
    </font>
    <font>
      <sz val="9"/>
      <name val="宋体"/>
      <charset val="134"/>
    </font>
    <font>
      <sz val="12"/>
      <name val="宋体"/>
      <charset val="134"/>
    </font>
    <font>
      <u/>
      <sz val="9.9"/>
      <color theme="10"/>
      <name val="Calibri"/>
      <family val="2"/>
    </font>
    <font>
      <u/>
      <sz val="10"/>
      <color theme="10"/>
      <name val="Arial"/>
      <family val="2"/>
    </font>
    <font>
      <sz val="11"/>
      <color theme="1"/>
      <name val="Calibri"/>
      <family val="2"/>
      <charset val="22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364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" fillId="0" borderId="0"/>
    <xf numFmtId="0" fontId="23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1" fillId="0" borderId="0"/>
    <xf numFmtId="0" fontId="12" fillId="0" borderId="0"/>
    <xf numFmtId="0" fontId="25" fillId="0" borderId="0">
      <alignment vertical="center"/>
    </xf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12" fillId="0" borderId="0"/>
    <xf numFmtId="0" fontId="25" fillId="0" borderId="0">
      <alignment vertical="center"/>
    </xf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31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33" fillId="0" borderId="0"/>
    <xf numFmtId="0" fontId="12" fillId="0" borderId="0" applyNumberFormat="0" applyFill="0" applyBorder="0" applyAlignment="0" applyProtection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7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25" fillId="0" borderId="0">
      <alignment vertical="center"/>
    </xf>
    <xf numFmtId="0" fontId="30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29" fillId="0" borderId="0">
      <alignment vertical="center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76" fontId="1" fillId="0" borderId="0" applyFont="0" applyFill="0" applyBorder="0" applyAlignment="0" applyProtection="0"/>
    <xf numFmtId="0" fontId="12" fillId="0" borderId="0"/>
    <xf numFmtId="176" fontId="1" fillId="0" borderId="0" applyFon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33" fillId="0" borderId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43" fontId="24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33" fillId="0" borderId="0"/>
    <xf numFmtId="0" fontId="12" fillId="0" borderId="0"/>
    <xf numFmtId="0" fontId="28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7" fillId="0" borderId="0" applyFont="0" applyFill="0" applyBorder="0" applyAlignment="0" applyProtection="0"/>
    <xf numFmtId="0" fontId="1" fillId="0" borderId="0"/>
    <xf numFmtId="0" fontId="27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1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12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 applyNumberFormat="0" applyFill="0" applyBorder="0" applyAlignment="0" applyProtection="0"/>
    <xf numFmtId="44" fontId="12" fillId="0" borderId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43" fontId="24" fillId="0" borderId="0" applyFont="0" applyFill="0" applyBorder="0" applyAlignment="0" applyProtection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2" fillId="0" borderId="0"/>
    <xf numFmtId="0" fontId="24" fillId="0" borderId="0" applyNumberFormat="0" applyFont="0" applyFill="0" applyBorder="0" applyAlignment="0" applyProtection="0"/>
    <xf numFmtId="0" fontId="24" fillId="0" borderId="0" applyNumberFormat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/>
    <xf numFmtId="0" fontId="1" fillId="0" borderId="0"/>
    <xf numFmtId="0" fontId="33" fillId="0" borderId="0"/>
    <xf numFmtId="0" fontId="12" fillId="0" borderId="0" applyNumberFormat="0" applyFill="0" applyBorder="0" applyAlignment="0" applyProtection="0"/>
    <xf numFmtId="0" fontId="12" fillId="0" borderId="0"/>
    <xf numFmtId="0" fontId="12" fillId="0" borderId="0" applyNumberFormat="0" applyFill="0" applyBorder="0" applyAlignment="0" applyProtection="0"/>
    <xf numFmtId="0" fontId="1" fillId="0" borderId="0"/>
    <xf numFmtId="0" fontId="12" fillId="0" borderId="0"/>
    <xf numFmtId="0" fontId="12" fillId="0" borderId="0" applyNumberFormat="0" applyFill="0" applyBorder="0" applyAlignment="0" applyProtection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176" fontId="1" fillId="0" borderId="0" applyFont="0" applyFill="0" applyBorder="0" applyAlignment="0" applyProtection="0"/>
    <xf numFmtId="176" fontId="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2" fillId="0" borderId="0"/>
    <xf numFmtId="44" fontId="1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" fillId="0" borderId="0"/>
    <xf numFmtId="0" fontId="34" fillId="0" borderId="0" applyNumberFormat="0" applyFill="0" applyBorder="0" applyAlignment="0" applyProtection="0"/>
  </cellStyleXfs>
  <cellXfs count="153"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0" fillId="2" borderId="2" xfId="0" applyFill="1" applyBorder="1"/>
    <xf numFmtId="0" fontId="0" fillId="2" borderId="0" xfId="0" applyFill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0" fillId="2" borderId="0" xfId="0" applyFill="1" applyAlignment="1">
      <alignment vertical="center"/>
    </xf>
    <xf numFmtId="165" fontId="9" fillId="2" borderId="0" xfId="0" applyNumberFormat="1" applyFont="1" applyFill="1" applyAlignment="1">
      <alignment horizontal="center" vertical="center"/>
    </xf>
    <xf numFmtId="49" fontId="10" fillId="2" borderId="0" xfId="0" applyNumberFormat="1" applyFont="1" applyFill="1"/>
    <xf numFmtId="49" fontId="10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vertical="center"/>
    </xf>
    <xf numFmtId="49" fontId="10" fillId="2" borderId="0" xfId="1" applyNumberFormat="1" applyFont="1" applyFill="1" applyBorder="1" applyAlignment="1" applyProtection="1">
      <alignment horizontal="left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0" fontId="0" fillId="2" borderId="6" xfId="0" applyFill="1" applyBorder="1"/>
    <xf numFmtId="0" fontId="0" fillId="2" borderId="7" xfId="0" applyFill="1" applyBorder="1"/>
    <xf numFmtId="0" fontId="11" fillId="2" borderId="0" xfId="0" applyFont="1" applyFill="1" applyAlignment="1">
      <alignment vertical="center"/>
    </xf>
    <xf numFmtId="0" fontId="14" fillId="2" borderId="0" xfId="1" applyFont="1" applyFill="1" applyBorder="1" applyAlignment="1" applyProtection="1">
      <alignment vertical="center"/>
    </xf>
    <xf numFmtId="0" fontId="8" fillId="2" borderId="0" xfId="1" applyFill="1" applyBorder="1" applyAlignment="1" applyProtection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4" fontId="6" fillId="0" borderId="11" xfId="0" applyNumberFormat="1" applyFont="1" applyBorder="1" applyAlignment="1">
      <alignment horizontal="right" vertical="center"/>
    </xf>
    <xf numFmtId="4" fontId="3" fillId="0" borderId="11" xfId="0" applyNumberFormat="1" applyFont="1" applyBorder="1" applyAlignment="1">
      <alignment horizontal="right" vertical="center"/>
    </xf>
    <xf numFmtId="0" fontId="7" fillId="0" borderId="12" xfId="0" applyFont="1" applyBorder="1" applyAlignment="1">
      <alignment horizontal="center" vertical="center" wrapText="1"/>
    </xf>
    <xf numFmtId="0" fontId="4" fillId="0" borderId="13" xfId="0" applyFont="1" applyBorder="1" applyAlignment="1">
      <alignment vertical="center"/>
    </xf>
    <xf numFmtId="4" fontId="6" fillId="0" borderId="13" xfId="0" applyNumberFormat="1" applyFont="1" applyBorder="1" applyAlignment="1">
      <alignment horizontal="right" vertical="center"/>
    </xf>
    <xf numFmtId="4" fontId="3" fillId="0" borderId="13" xfId="0" applyNumberFormat="1" applyFont="1" applyBorder="1" applyAlignment="1">
      <alignment horizontal="right" vertical="center"/>
    </xf>
    <xf numFmtId="49" fontId="15" fillId="2" borderId="14" xfId="0" applyNumberFormat="1" applyFont="1" applyFill="1" applyBorder="1" applyAlignment="1">
      <alignment vertical="center"/>
    </xf>
    <xf numFmtId="49" fontId="15" fillId="2" borderId="0" xfId="0" applyNumberFormat="1" applyFont="1" applyFill="1" applyAlignment="1">
      <alignment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0" xfId="0" applyNumberFormat="1" applyFont="1" applyFill="1" applyAlignment="1">
      <alignment horizont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12" fillId="2" borderId="0" xfId="0" applyFont="1" applyFill="1"/>
    <xf numFmtId="0" fontId="12" fillId="2" borderId="2" xfId="0" applyFont="1" applyFill="1" applyBorder="1" applyAlignment="1">
      <alignment horizontal="right" vertical="center"/>
    </xf>
    <xf numFmtId="4" fontId="5" fillId="2" borderId="2" xfId="0" applyNumberFormat="1" applyFont="1" applyFill="1" applyBorder="1" applyAlignment="1">
      <alignment horizontal="right" vertical="center"/>
    </xf>
    <xf numFmtId="0" fontId="11" fillId="2" borderId="17" xfId="0" applyFont="1" applyFill="1" applyBorder="1"/>
    <xf numFmtId="4" fontId="16" fillId="2" borderId="18" xfId="0" applyNumberFormat="1" applyFont="1" applyFill="1" applyBorder="1"/>
    <xf numFmtId="0" fontId="2" fillId="2" borderId="19" xfId="0" applyFont="1" applyFill="1" applyBorder="1" applyAlignment="1">
      <alignment horizontal="center" vertical="center" wrapText="1"/>
    </xf>
    <xf numFmtId="2" fontId="10" fillId="2" borderId="20" xfId="0" applyNumberFormat="1" applyFont="1" applyFill="1" applyBorder="1" applyAlignment="1">
      <alignment horizontal="center"/>
    </xf>
    <xf numFmtId="0" fontId="12" fillId="2" borderId="20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vertical="center"/>
    </xf>
    <xf numFmtId="0" fontId="12" fillId="2" borderId="21" xfId="0" applyFont="1" applyFill="1" applyBorder="1" applyAlignment="1">
      <alignment horizontal="left" vertical="center" wrapText="1"/>
    </xf>
    <xf numFmtId="0" fontId="19" fillId="0" borderId="22" xfId="0" applyFont="1" applyBorder="1"/>
    <xf numFmtId="0" fontId="19" fillId="0" borderId="23" xfId="0" applyFont="1" applyBorder="1"/>
    <xf numFmtId="0" fontId="12" fillId="2" borderId="24" xfId="0" applyFont="1" applyFill="1" applyBorder="1" applyAlignment="1">
      <alignment horizontal="center" vertical="center" wrapText="1"/>
    </xf>
    <xf numFmtId="166" fontId="12" fillId="2" borderId="25" xfId="0" applyNumberFormat="1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 wrapText="1"/>
    </xf>
    <xf numFmtId="0" fontId="4" fillId="0" borderId="26" xfId="0" applyFont="1" applyBorder="1" applyAlignment="1">
      <alignment vertical="center" wrapText="1"/>
    </xf>
    <xf numFmtId="0" fontId="20" fillId="0" borderId="0" xfId="0" applyFont="1"/>
    <xf numFmtId="0" fontId="17" fillId="0" borderId="0" xfId="2" applyFont="1" applyAlignment="1">
      <alignment horizontal="left" vertical="center"/>
    </xf>
    <xf numFmtId="0" fontId="5" fillId="0" borderId="17" xfId="2" applyFont="1" applyBorder="1" applyAlignment="1">
      <alignment horizontal="left" vertical="center"/>
    </xf>
    <xf numFmtId="0" fontId="5" fillId="0" borderId="27" xfId="2" applyFont="1" applyBorder="1" applyAlignment="1">
      <alignment horizontal="left" vertical="center"/>
    </xf>
    <xf numFmtId="0" fontId="18" fillId="0" borderId="18" xfId="2" applyFont="1" applyBorder="1" applyAlignment="1">
      <alignment horizontal="left" vertical="center"/>
    </xf>
    <xf numFmtId="0" fontId="18" fillId="0" borderId="0" xfId="2" applyFont="1" applyAlignment="1">
      <alignment vertical="center"/>
    </xf>
    <xf numFmtId="0" fontId="12" fillId="0" borderId="0" xfId="2" applyAlignment="1">
      <alignment vertical="center"/>
    </xf>
    <xf numFmtId="0" fontId="5" fillId="0" borderId="0" xfId="2" applyFont="1" applyAlignment="1">
      <alignment vertical="center"/>
    </xf>
    <xf numFmtId="0" fontId="5" fillId="0" borderId="17" xfId="2" applyFont="1" applyBorder="1" applyAlignment="1">
      <alignment vertical="center"/>
    </xf>
    <xf numFmtId="0" fontId="12" fillId="0" borderId="27" xfId="2" applyBorder="1" applyAlignment="1">
      <alignment vertical="center"/>
    </xf>
    <xf numFmtId="0" fontId="12" fillId="0" borderId="18" xfId="2" applyBorder="1" applyAlignment="1">
      <alignment vertical="center"/>
    </xf>
    <xf numFmtId="49" fontId="10" fillId="0" borderId="28" xfId="2" applyNumberFormat="1" applyFont="1" applyBorder="1" applyAlignment="1">
      <alignment horizontal="center" vertical="center"/>
    </xf>
    <xf numFmtId="49" fontId="10" fillId="0" borderId="29" xfId="2" applyNumberFormat="1" applyFont="1" applyBorder="1" applyAlignment="1">
      <alignment horizontal="center" vertical="center"/>
    </xf>
    <xf numFmtId="166" fontId="12" fillId="2" borderId="25" xfId="2" applyNumberFormat="1" applyFill="1" applyBorder="1" applyAlignment="1">
      <alignment horizontal="center" vertical="center" wrapText="1"/>
    </xf>
    <xf numFmtId="0" fontId="2" fillId="0" borderId="30" xfId="2" applyFont="1" applyBorder="1" applyAlignment="1">
      <alignment horizontal="center" vertical="center"/>
    </xf>
    <xf numFmtId="0" fontId="8" fillId="0" borderId="0" xfId="1" applyAlignment="1" applyProtection="1">
      <alignment vertical="center"/>
    </xf>
    <xf numFmtId="165" fontId="9" fillId="0" borderId="0" xfId="2" applyNumberFormat="1" applyFont="1" applyAlignment="1">
      <alignment horizontal="center" vertical="center"/>
    </xf>
    <xf numFmtId="0" fontId="5" fillId="0" borderId="31" xfId="2" applyFont="1" applyBorder="1"/>
    <xf numFmtId="49" fontId="10" fillId="0" borderId="0" xfId="2" applyNumberFormat="1" applyFont="1"/>
    <xf numFmtId="0" fontId="5" fillId="0" borderId="15" xfId="2" applyFont="1" applyBorder="1"/>
    <xf numFmtId="0" fontId="5" fillId="0" borderId="2" xfId="2" applyFont="1" applyBorder="1"/>
    <xf numFmtId="0" fontId="5" fillId="0" borderId="32" xfId="2" applyFont="1" applyBorder="1"/>
    <xf numFmtId="0" fontId="5" fillId="0" borderId="22" xfId="1" applyNumberFormat="1" applyFont="1" applyFill="1" applyBorder="1" applyAlignment="1" applyProtection="1">
      <alignment vertical="center"/>
    </xf>
    <xf numFmtId="49" fontId="10" fillId="0" borderId="0" xfId="2" applyNumberFormat="1" applyFont="1" applyAlignment="1">
      <alignment vertical="center"/>
    </xf>
    <xf numFmtId="0" fontId="5" fillId="0" borderId="33" xfId="1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34" xfId="1" applyNumberFormat="1" applyFont="1" applyFill="1" applyBorder="1" applyAlignment="1" applyProtection="1">
      <alignment vertical="center"/>
    </xf>
    <xf numFmtId="0" fontId="5" fillId="0" borderId="23" xfId="1" applyNumberFormat="1" applyFont="1" applyBorder="1" applyAlignment="1" applyProtection="1">
      <alignment vertical="center"/>
    </xf>
    <xf numFmtId="0" fontId="5" fillId="0" borderId="35" xfId="1" applyNumberFormat="1" applyFont="1" applyBorder="1" applyAlignment="1" applyProtection="1">
      <alignment vertical="center"/>
    </xf>
    <xf numFmtId="0" fontId="5" fillId="0" borderId="36" xfId="1" applyNumberFormat="1" applyFont="1" applyBorder="1" applyAlignment="1" applyProtection="1">
      <alignment vertical="center"/>
    </xf>
    <xf numFmtId="0" fontId="5" fillId="0" borderId="30" xfId="1" applyNumberFormat="1" applyFont="1" applyBorder="1" applyAlignment="1" applyProtection="1">
      <alignment vertical="center"/>
    </xf>
    <xf numFmtId="49" fontId="8" fillId="0" borderId="0" xfId="1" applyNumberFormat="1" applyBorder="1" applyAlignment="1" applyProtection="1">
      <alignment vertical="center"/>
    </xf>
    <xf numFmtId="49" fontId="15" fillId="0" borderId="37" xfId="2" applyNumberFormat="1" applyFont="1" applyBorder="1" applyAlignment="1">
      <alignment horizontal="center" vertical="center"/>
    </xf>
    <xf numFmtId="49" fontId="10" fillId="0" borderId="37" xfId="2" applyNumberFormat="1" applyFont="1" applyBorder="1" applyAlignment="1">
      <alignment horizontal="center" vertical="center"/>
    </xf>
    <xf numFmtId="0" fontId="12" fillId="2" borderId="21" xfId="2" applyFill="1" applyBorder="1" applyAlignment="1">
      <alignment horizontal="left" vertical="center" wrapText="1"/>
    </xf>
    <xf numFmtId="0" fontId="7" fillId="0" borderId="21" xfId="2" applyFont="1" applyBorder="1" applyAlignment="1">
      <alignment horizontal="center" vertical="center" wrapText="1"/>
    </xf>
    <xf numFmtId="39" fontId="9" fillId="0" borderId="21" xfId="2" applyNumberFormat="1" applyFont="1" applyBorder="1" applyAlignment="1">
      <alignment vertical="center" wrapText="1"/>
    </xf>
    <xf numFmtId="4" fontId="4" fillId="0" borderId="21" xfId="2" applyNumberFormat="1" applyFont="1" applyBorder="1" applyAlignment="1">
      <alignment horizontal="right" vertical="center" wrapText="1"/>
    </xf>
    <xf numFmtId="4" fontId="3" fillId="0" borderId="38" xfId="2" applyNumberFormat="1" applyFont="1" applyBorder="1" applyAlignment="1">
      <alignment vertical="center" wrapText="1"/>
    </xf>
    <xf numFmtId="0" fontId="12" fillId="0" borderId="0" xfId="2" applyAlignment="1">
      <alignment vertical="top" wrapText="1"/>
    </xf>
    <xf numFmtId="39" fontId="9" fillId="0" borderId="20" xfId="2" applyNumberFormat="1" applyFont="1" applyBorder="1" applyAlignment="1">
      <alignment vertical="center" wrapText="1"/>
    </xf>
    <xf numFmtId="4" fontId="4" fillId="0" borderId="20" xfId="2" applyNumberFormat="1" applyFont="1" applyBorder="1" applyAlignment="1">
      <alignment horizontal="right" vertical="center" wrapText="1"/>
    </xf>
    <xf numFmtId="4" fontId="3" fillId="0" borderId="39" xfId="2" applyNumberFormat="1" applyFont="1" applyBorder="1" applyAlignment="1">
      <alignment vertical="center" wrapText="1"/>
    </xf>
    <xf numFmtId="0" fontId="4" fillId="0" borderId="12" xfId="2" applyFont="1" applyBorder="1" applyAlignment="1">
      <alignment vertical="top" wrapText="1"/>
    </xf>
    <xf numFmtId="0" fontId="4" fillId="0" borderId="26" xfId="2" applyFont="1" applyBorder="1" applyAlignment="1">
      <alignment vertical="center"/>
    </xf>
    <xf numFmtId="0" fontId="7" fillId="0" borderId="13" xfId="2" applyFont="1" applyBorder="1" applyAlignment="1">
      <alignment horizontal="center" vertical="center" wrapText="1"/>
    </xf>
    <xf numFmtId="39" fontId="9" fillId="0" borderId="13" xfId="2" applyNumberFormat="1" applyFont="1" applyBorder="1" applyAlignment="1">
      <alignment vertical="top" wrapText="1"/>
    </xf>
    <xf numFmtId="4" fontId="4" fillId="0" borderId="13" xfId="2" applyNumberFormat="1" applyFont="1" applyBorder="1" applyAlignment="1">
      <alignment horizontal="right" vertical="center"/>
    </xf>
    <xf numFmtId="4" fontId="3" fillId="0" borderId="40" xfId="2" applyNumberFormat="1" applyFont="1" applyBorder="1" applyAlignment="1">
      <alignment vertical="top" wrapText="1"/>
    </xf>
    <xf numFmtId="2" fontId="12" fillId="0" borderId="21" xfId="2" applyNumberFormat="1" applyBorder="1" applyAlignment="1">
      <alignment vertical="center"/>
    </xf>
    <xf numFmtId="2" fontId="12" fillId="0" borderId="20" xfId="2" applyNumberFormat="1" applyBorder="1" applyAlignment="1">
      <alignment horizontal="right" vertical="center"/>
    </xf>
    <xf numFmtId="2" fontId="12" fillId="0" borderId="20" xfId="2" applyNumberFormat="1" applyBorder="1" applyAlignment="1">
      <alignment vertical="center"/>
    </xf>
    <xf numFmtId="2" fontId="5" fillId="0" borderId="20" xfId="2" applyNumberFormat="1" applyFont="1" applyBorder="1" applyAlignment="1">
      <alignment vertical="center"/>
    </xf>
    <xf numFmtId="0" fontId="12" fillId="0" borderId="0" xfId="2"/>
    <xf numFmtId="49" fontId="12" fillId="0" borderId="0" xfId="2" applyNumberFormat="1" applyAlignment="1">
      <alignment vertical="center"/>
    </xf>
    <xf numFmtId="4" fontId="4" fillId="0" borderId="28" xfId="2" applyNumberFormat="1" applyFont="1" applyBorder="1" applyAlignment="1">
      <alignment vertical="center" wrapText="1"/>
    </xf>
    <xf numFmtId="0" fontId="4" fillId="0" borderId="21" xfId="0" applyFont="1" applyBorder="1" applyAlignment="1">
      <alignment vertical="center"/>
    </xf>
    <xf numFmtId="0" fontId="2" fillId="0" borderId="31" xfId="2" applyFont="1" applyBorder="1" applyAlignment="1">
      <alignment vertical="center"/>
    </xf>
    <xf numFmtId="49" fontId="10" fillId="0" borderId="41" xfId="2" applyNumberFormat="1" applyFont="1" applyBorder="1" applyAlignment="1">
      <alignment vertical="center"/>
    </xf>
    <xf numFmtId="0" fontId="12" fillId="0" borderId="42" xfId="2" applyBorder="1" applyAlignment="1">
      <alignment vertical="center"/>
    </xf>
    <xf numFmtId="0" fontId="12" fillId="0" borderId="32" xfId="2" applyBorder="1" applyAlignment="1">
      <alignment vertical="center"/>
    </xf>
    <xf numFmtId="0" fontId="0" fillId="0" borderId="0" xfId="0" quotePrefix="1"/>
    <xf numFmtId="168" fontId="16" fillId="2" borderId="18" xfId="0" applyNumberFormat="1" applyFont="1" applyFill="1" applyBorder="1"/>
    <xf numFmtId="167" fontId="4" fillId="0" borderId="0" xfId="0" applyNumberFormat="1" applyFont="1" applyAlignment="1">
      <alignment horizontal="left" vertical="center"/>
    </xf>
    <xf numFmtId="167" fontId="4" fillId="0" borderId="7" xfId="0" applyNumberFormat="1" applyFont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26" xfId="0" applyFont="1" applyBorder="1" applyAlignment="1">
      <alignment vertical="center"/>
    </xf>
    <xf numFmtId="0" fontId="4" fillId="0" borderId="45" xfId="0" applyFont="1" applyBorder="1" applyAlignment="1">
      <alignment vertical="center"/>
    </xf>
    <xf numFmtId="0" fontId="5" fillId="2" borderId="46" xfId="0" applyFont="1" applyFill="1" applyBorder="1" applyAlignment="1">
      <alignment vertical="center"/>
    </xf>
    <xf numFmtId="0" fontId="5" fillId="2" borderId="47" xfId="0" applyFont="1" applyFill="1" applyBorder="1" applyAlignment="1">
      <alignment vertical="center"/>
    </xf>
    <xf numFmtId="0" fontId="5" fillId="2" borderId="48" xfId="0" applyFont="1" applyFill="1" applyBorder="1" applyAlignment="1">
      <alignment vertical="center"/>
    </xf>
    <xf numFmtId="0" fontId="19" fillId="0" borderId="49" xfId="0" applyFont="1" applyBorder="1"/>
    <xf numFmtId="0" fontId="19" fillId="0" borderId="50" xfId="0" applyFont="1" applyBorder="1"/>
    <xf numFmtId="0" fontId="19" fillId="0" borderId="51" xfId="0" applyFont="1" applyBorder="1"/>
    <xf numFmtId="0" fontId="19" fillId="0" borderId="33" xfId="1" applyNumberFormat="1" applyFont="1" applyFill="1" applyBorder="1" applyAlignment="1" applyProtection="1">
      <alignment vertical="center"/>
    </xf>
    <xf numFmtId="0" fontId="19" fillId="0" borderId="0" xfId="0" applyFont="1" applyAlignment="1">
      <alignment vertical="center"/>
    </xf>
    <xf numFmtId="0" fontId="19" fillId="0" borderId="34" xfId="0" applyFont="1" applyBorder="1" applyAlignment="1">
      <alignment vertical="center"/>
    </xf>
    <xf numFmtId="0" fontId="19" fillId="0" borderId="33" xfId="0" applyFont="1" applyBorder="1" applyAlignment="1">
      <alignment vertical="center"/>
    </xf>
    <xf numFmtId="0" fontId="19" fillId="0" borderId="0" xfId="1" applyNumberFormat="1" applyFont="1" applyFill="1" applyBorder="1" applyAlignment="1" applyProtection="1">
      <alignment vertical="center"/>
    </xf>
    <xf numFmtId="0" fontId="19" fillId="0" borderId="34" xfId="1" applyNumberFormat="1" applyFont="1" applyFill="1" applyBorder="1" applyAlignment="1" applyProtection="1">
      <alignment vertical="center"/>
    </xf>
    <xf numFmtId="0" fontId="19" fillId="0" borderId="35" xfId="1" applyNumberFormat="1" applyFont="1" applyFill="1" applyBorder="1" applyAlignment="1" applyProtection="1">
      <alignment vertical="center"/>
    </xf>
    <xf numFmtId="0" fontId="19" fillId="0" borderId="36" xfId="1" applyNumberFormat="1" applyFont="1" applyFill="1" applyBorder="1" applyAlignment="1" applyProtection="1">
      <alignment vertical="center"/>
    </xf>
    <xf numFmtId="0" fontId="19" fillId="0" borderId="30" xfId="1" applyNumberFormat="1" applyFont="1" applyFill="1" applyBorder="1" applyAlignment="1" applyProtection="1">
      <alignment vertical="center"/>
    </xf>
    <xf numFmtId="0" fontId="2" fillId="2" borderId="19" xfId="0" applyFont="1" applyFill="1" applyBorder="1" applyAlignment="1">
      <alignment horizontal="center" vertical="center" wrapText="1"/>
    </xf>
    <xf numFmtId="0" fontId="2" fillId="2" borderId="52" xfId="0" applyFont="1" applyFill="1" applyBorder="1" applyAlignment="1">
      <alignment horizontal="center" vertical="center" wrapText="1"/>
    </xf>
    <xf numFmtId="49" fontId="10" fillId="2" borderId="0" xfId="0" applyNumberFormat="1" applyFont="1" applyFill="1" applyAlignment="1">
      <alignment horizontal="right" vertical="center"/>
    </xf>
    <xf numFmtId="49" fontId="10" fillId="2" borderId="0" xfId="1" applyNumberFormat="1" applyFont="1" applyFill="1" applyBorder="1" applyAlignment="1" applyProtection="1">
      <alignment horizontal="right" vertical="center"/>
    </xf>
    <xf numFmtId="49" fontId="10" fillId="2" borderId="31" xfId="0" applyNumberFormat="1" applyFont="1" applyFill="1" applyBorder="1" applyAlignment="1">
      <alignment horizontal="center"/>
    </xf>
    <xf numFmtId="49" fontId="10" fillId="2" borderId="43" xfId="0" applyNumberFormat="1" applyFont="1" applyFill="1" applyBorder="1" applyAlignment="1">
      <alignment horizontal="center"/>
    </xf>
    <xf numFmtId="49" fontId="10" fillId="2" borderId="44" xfId="0" applyNumberFormat="1" applyFont="1" applyFill="1" applyBorder="1" applyAlignment="1">
      <alignment horizontal="center"/>
    </xf>
    <xf numFmtId="49" fontId="10" fillId="2" borderId="23" xfId="0" applyNumberFormat="1" applyFont="1" applyFill="1" applyBorder="1" applyAlignment="1">
      <alignment horizontal="center"/>
    </xf>
    <xf numFmtId="167" fontId="4" fillId="0" borderId="0" xfId="0" applyNumberFormat="1" applyFont="1" applyAlignment="1">
      <alignment horizontal="left" vertical="center" wrapText="1"/>
    </xf>
    <xf numFmtId="0" fontId="22" fillId="2" borderId="0" xfId="0" applyFont="1" applyFill="1"/>
    <xf numFmtId="2" fontId="5" fillId="0" borderId="20" xfId="0" applyNumberFormat="1" applyFont="1" applyBorder="1"/>
    <xf numFmtId="0" fontId="22" fillId="0" borderId="0" xfId="3" applyFont="1" applyAlignment="1">
      <alignment horizontal="right"/>
    </xf>
    <xf numFmtId="4" fontId="22" fillId="0" borderId="0" xfId="3" applyNumberFormat="1" applyFont="1"/>
    <xf numFmtId="179" fontId="5" fillId="0" borderId="0" xfId="2" applyNumberFormat="1" applyFont="1" applyAlignment="1">
      <alignment horizontal="center" vertical="center"/>
    </xf>
    <xf numFmtId="0" fontId="5" fillId="0" borderId="0" xfId="2" applyFont="1" applyAlignment="1">
      <alignment horizontal="center" vertical="center"/>
    </xf>
    <xf numFmtId="182" fontId="22" fillId="0" borderId="0" xfId="3" applyNumberFormat="1" applyFont="1"/>
  </cellXfs>
  <cellStyles count="5364">
    <cellStyle name="Comma 2" xfId="9" xr:uid="{FC572215-B79B-4ABD-88AB-06B094EAE406}"/>
    <cellStyle name="Comma 2 2" xfId="4432" xr:uid="{9482A5EE-D9F3-4402-868A-6631794A9A3B}"/>
    <cellStyle name="Comma 2 2 2" xfId="4757" xr:uid="{0A3FB216-7134-4540-AC58-22F896907D25}"/>
    <cellStyle name="Comma 2 2 2 2" xfId="5328" xr:uid="{D2FD44D5-6B34-47C2-B80C-D85024E4909F}"/>
    <cellStyle name="Comma 2 2 3" xfId="4593" xr:uid="{7B23CF5B-9BEC-4C2F-A938-F9E5B21D0DC4}"/>
    <cellStyle name="Comma 2 2 4" xfId="5353" xr:uid="{46CCDD52-6587-430D-B53A-19720990D291}"/>
    <cellStyle name="Comma 3" xfId="4320" xr:uid="{4DB72666-2F82-4282-81CD-3AB7380D3C53}"/>
    <cellStyle name="Comma 3 2" xfId="4434" xr:uid="{2703D751-3F83-4E99-BA13-691477AD1BD5}"/>
    <cellStyle name="Comma 3 2 2" xfId="4758" xr:uid="{BF750E92-D6DB-48ED-AB9C-62A85AF6FE3D}"/>
    <cellStyle name="Comma 3 2 2 2" xfId="5329" xr:uid="{069444E6-0BF4-4999-A89E-587D90477553}"/>
    <cellStyle name="Comma 3 2 3" xfId="5327" xr:uid="{626719D1-E126-4604-AC00-95D5D7DC10EC}"/>
    <cellStyle name="Comma 3 2 4" xfId="5354" xr:uid="{8F9A7ACC-CE11-4D17-A491-D246902376A3}"/>
    <cellStyle name="Currency 10" xfId="10" xr:uid="{A23E8A67-4576-4F1E-BAD5-FC82D8FAF4D9}"/>
    <cellStyle name="Currency 10 2" xfId="11" xr:uid="{D3D818DC-42C1-4E30-8CCD-C6A098EA83DA}"/>
    <cellStyle name="Currency 10 2 2" xfId="205" xr:uid="{8AC31D1B-ED0D-4738-99E7-B94607CB8BD2}"/>
    <cellStyle name="Currency 10 2 2 2" xfId="4618" xr:uid="{28A90EF0-E854-4FF0-8635-13DD6018116E}"/>
    <cellStyle name="Currency 10 2 3" xfId="4513" xr:uid="{AF07FF9A-DF26-4DF8-9E48-82C5BA29C111}"/>
    <cellStyle name="Currency 10 3" xfId="12" xr:uid="{85B479F4-9BE5-4BFA-BCF9-523D867E3112}"/>
    <cellStyle name="Currency 10 3 2" xfId="206" xr:uid="{6D4AE80B-ED4F-4532-9935-6BF2EE7DE362}"/>
    <cellStyle name="Currency 10 3 2 2" xfId="4619" xr:uid="{63E89843-D70C-48B8-BFBD-87AE0586245D}"/>
    <cellStyle name="Currency 10 3 3" xfId="4514" xr:uid="{34E56155-518E-4720-B304-1ED9872F2E93}"/>
    <cellStyle name="Currency 10 4" xfId="207" xr:uid="{27D744FA-48B5-4A16-9905-A4906EBE1452}"/>
    <cellStyle name="Currency 10 4 2" xfId="4620" xr:uid="{E7EC5D46-96A5-40BC-9B53-CA292EFDB29E}"/>
    <cellStyle name="Currency 10 5" xfId="4439" xr:uid="{22043AEB-5CDC-4079-A3CF-D766A320B774}"/>
    <cellStyle name="Currency 10 6" xfId="4512" xr:uid="{1362D953-6D4E-46F8-B64F-01104B5F46D8}"/>
    <cellStyle name="Currency 11" xfId="13" xr:uid="{3EBDB58D-0C8F-4D55-B36D-1CEDF673D64C}"/>
    <cellStyle name="Currency 11 2" xfId="14" xr:uid="{1DE6CAC2-1AC6-4A74-ABA7-58F18AA72393}"/>
    <cellStyle name="Currency 11 2 2" xfId="208" xr:uid="{030ACB6B-A9E4-41E0-92E5-D183FE99C9A1}"/>
    <cellStyle name="Currency 11 2 2 2" xfId="4621" xr:uid="{0F125005-9DAC-4AAA-B7D2-44106EDA3427}"/>
    <cellStyle name="Currency 11 2 3" xfId="4516" xr:uid="{349DC53E-A8F4-477B-A219-22E3D368F815}"/>
    <cellStyle name="Currency 11 3" xfId="15" xr:uid="{321BF285-6B5A-4920-9963-78E59027D2C6}"/>
    <cellStyle name="Currency 11 3 2" xfId="209" xr:uid="{5C211A30-EB61-4B23-A237-23CAC79B9AD9}"/>
    <cellStyle name="Currency 11 3 2 2" xfId="4622" xr:uid="{FA225D9C-672F-4E14-AFB4-1D3DB5CD222D}"/>
    <cellStyle name="Currency 11 3 3" xfId="4517" xr:uid="{A69E7246-42AF-4836-A04F-AB4D9E70D0FE}"/>
    <cellStyle name="Currency 11 4" xfId="210" xr:uid="{B4BF620B-B839-4947-989E-1FA3684D4FD4}"/>
    <cellStyle name="Currency 11 4 2" xfId="4623" xr:uid="{D2714846-BFF3-49CA-BF0B-DB6E483F6F91}"/>
    <cellStyle name="Currency 11 5" xfId="4321" xr:uid="{B6EC57E9-A2EC-4F52-9E07-33D8C8749725}"/>
    <cellStyle name="Currency 11 5 2" xfId="4440" xr:uid="{F760CDFE-C162-46BA-98EF-168C6520490A}"/>
    <cellStyle name="Currency 11 5 3" xfId="4722" xr:uid="{BCAE841C-CBB4-400A-A8C2-B10CF0FFEE58}"/>
    <cellStyle name="Currency 11 5 3 2" xfId="5317" xr:uid="{B892157E-890A-493B-AC18-A47DBEBD5C1E}"/>
    <cellStyle name="Currency 11 5 3 3" xfId="4759" xr:uid="{40BC0819-D0D0-49D9-B116-91C30B6E5544}"/>
    <cellStyle name="Currency 11 5 4" xfId="4699" xr:uid="{7345A081-6F8A-4314-A74B-8B0DAC992279}"/>
    <cellStyle name="Currency 11 6" xfId="4515" xr:uid="{AA4F9549-C356-4410-A34A-B37E5CFDEE17}"/>
    <cellStyle name="Currency 12" xfId="16" xr:uid="{FCDDB271-59EB-4332-B495-2ADD5784BD09}"/>
    <cellStyle name="Currency 12 2" xfId="17" xr:uid="{57731107-E90C-42CA-B91A-7909C3D9EB2F}"/>
    <cellStyle name="Currency 12 2 2" xfId="211" xr:uid="{501B386F-7619-4532-8E72-6F36D31DE6AE}"/>
    <cellStyle name="Currency 12 2 2 2" xfId="4624" xr:uid="{A945CC6E-DFB9-4683-8E46-C07A8C40FD70}"/>
    <cellStyle name="Currency 12 2 3" xfId="4519" xr:uid="{F25850A2-B042-422A-8762-B6CDA86CB317}"/>
    <cellStyle name="Currency 12 3" xfId="212" xr:uid="{474DBE69-602B-443F-9686-9318DC87B461}"/>
    <cellStyle name="Currency 12 3 2" xfId="4625" xr:uid="{65A168DF-D6B5-46C7-9BC9-7F42288A8F06}"/>
    <cellStyle name="Currency 12 4" xfId="4518" xr:uid="{7F7DC8E6-B77A-4D15-8F09-31BD51B0C0E6}"/>
    <cellStyle name="Currency 13" xfId="18" xr:uid="{5CB1AAA6-28E5-4AD8-B2A4-AE2992553BFD}"/>
    <cellStyle name="Currency 13 2" xfId="4323" xr:uid="{6B803D64-1E77-4B96-99A5-A1BD40E11A77}"/>
    <cellStyle name="Currency 13 3" xfId="4324" xr:uid="{31C31652-9D54-4B71-9C9A-15736FB59737}"/>
    <cellStyle name="Currency 13 3 2" xfId="4761" xr:uid="{3B188B8F-2FB5-4A57-AF80-FA080F41E639}"/>
    <cellStyle name="Currency 13 4" xfId="4322" xr:uid="{6A01FC40-091F-48F7-86BE-109DAFA92CA2}"/>
    <cellStyle name="Currency 13 5" xfId="4760" xr:uid="{FA0F8606-BCA6-4379-A64A-AC23D9207C29}"/>
    <cellStyle name="Currency 14" xfId="19" xr:uid="{3530B367-D2E0-49C8-80FC-9A73671F62FC}"/>
    <cellStyle name="Currency 14 2" xfId="213" xr:uid="{BFF9E127-D8C9-42E5-8C16-9C028D80A280}"/>
    <cellStyle name="Currency 14 2 2" xfId="4626" xr:uid="{DC62FB56-3AE3-4D4C-B104-FBC1EBB225E1}"/>
    <cellStyle name="Currency 14 3" xfId="4520" xr:uid="{FC284A4A-D05F-45D5-8A71-D04C6436BDC0}"/>
    <cellStyle name="Currency 15" xfId="4416" xr:uid="{8BDDA4FF-F349-4D9B-88E4-9FE2802B3C5D}"/>
    <cellStyle name="Currency 15 2" xfId="5359" xr:uid="{87CFB4F9-BE2B-4EA0-8EEE-D02079B10F95}"/>
    <cellStyle name="Currency 17" xfId="4325" xr:uid="{0D799DD3-011B-46C7-8F1A-8FE134C7BCE2}"/>
    <cellStyle name="Currency 2" xfId="20" xr:uid="{55DA4949-276E-4AF1-9E1B-5FC88822FBC0}"/>
    <cellStyle name="Currency 2 2" xfId="21" xr:uid="{7DE3D08B-53C9-4732-B2D3-DC58D39DA603}"/>
    <cellStyle name="Currency 2 2 2" xfId="22" xr:uid="{105EF295-D471-4641-9BE9-94E0CD570971}"/>
    <cellStyle name="Currency 2 2 2 2" xfId="23" xr:uid="{5E17DB44-90B4-4E95-B78A-A386C6B6CDE6}"/>
    <cellStyle name="Currency 2 2 2 2 2" xfId="4762" xr:uid="{2446E557-032C-4F5D-947A-737365561434}"/>
    <cellStyle name="Currency 2 2 2 3" xfId="24" xr:uid="{58E6E960-AAF0-445C-AB54-E1125BFABE04}"/>
    <cellStyle name="Currency 2 2 2 3 2" xfId="214" xr:uid="{8B15378F-1F93-418A-8E7A-10BA88487AC2}"/>
    <cellStyle name="Currency 2 2 2 3 2 2" xfId="4627" xr:uid="{EFAEEEA3-F6FF-4380-90FB-40F735FDB12A}"/>
    <cellStyle name="Currency 2 2 2 3 3" xfId="4523" xr:uid="{C3B8B30E-D05E-4449-B12E-C98BD55DA067}"/>
    <cellStyle name="Currency 2 2 2 4" xfId="215" xr:uid="{7335EF79-EF46-4E07-8305-FDE03A16AE80}"/>
    <cellStyle name="Currency 2 2 2 4 2" xfId="4628" xr:uid="{D95D76CF-507F-47E7-88A4-20BFD29F9375}"/>
    <cellStyle name="Currency 2 2 2 5" xfId="4522" xr:uid="{5508DC00-242E-496A-B2F5-757CAC41C05F}"/>
    <cellStyle name="Currency 2 2 3" xfId="216" xr:uid="{C5B943CB-632E-4F0B-89C6-4212BBC0FB6E}"/>
    <cellStyle name="Currency 2 2 3 2" xfId="4629" xr:uid="{A2F5F704-6A2F-4E6D-BD8D-26A4FA4673B1}"/>
    <cellStyle name="Currency 2 2 4" xfId="4521" xr:uid="{A21EE48A-82C7-499C-ACA6-F5105862F285}"/>
    <cellStyle name="Currency 2 3" xfId="25" xr:uid="{49B0B31B-98EE-4345-ACE0-18E446719FEC}"/>
    <cellStyle name="Currency 2 3 2" xfId="217" xr:uid="{DF8C19D0-3FFB-40E1-9F38-332DD226B0F3}"/>
    <cellStyle name="Currency 2 3 2 2" xfId="4630" xr:uid="{131F89C7-3CD8-4290-97A0-FBF2C42A0FF1}"/>
    <cellStyle name="Currency 2 3 3" xfId="4524" xr:uid="{6BE287C3-1DB8-4AB9-8CE0-9A26C0B586D3}"/>
    <cellStyle name="Currency 2 4" xfId="218" xr:uid="{9CC64083-139D-4959-8D3B-0FAD1132246D}"/>
    <cellStyle name="Currency 2 4 2" xfId="219" xr:uid="{031047D2-1387-44F8-8B5D-6A14BAC69BB5}"/>
    <cellStyle name="Currency 2 5" xfId="220" xr:uid="{9FD985F7-66FC-43CA-A6A2-0DA8D997EC3F}"/>
    <cellStyle name="Currency 2 5 2" xfId="221" xr:uid="{0BEC3975-D8BB-4D88-86F6-FC5DBB37948E}"/>
    <cellStyle name="Currency 2 6" xfId="222" xr:uid="{03889F5C-EA99-452D-9EA1-1B54C61F6BDF}"/>
    <cellStyle name="Currency 3" xfId="26" xr:uid="{ED6A4D3A-0A84-4013-A729-5B6D4D4F500C}"/>
    <cellStyle name="Currency 3 2" xfId="27" xr:uid="{BB6EB250-25DE-48D0-8EE2-BDF9B64F490A}"/>
    <cellStyle name="Currency 3 2 2" xfId="223" xr:uid="{0D5F6590-7687-4571-978C-94B886A15FC5}"/>
    <cellStyle name="Currency 3 2 2 2" xfId="4631" xr:uid="{1D910923-1C5C-4FCD-8DDB-DCB0EBB99E09}"/>
    <cellStyle name="Currency 3 2 3" xfId="4526" xr:uid="{DFD73310-DD55-4E88-9911-BCBC94E1D81E}"/>
    <cellStyle name="Currency 3 3" xfId="28" xr:uid="{C77FD4A4-8F6F-45E5-A10D-A942DCBCF4ED}"/>
    <cellStyle name="Currency 3 3 2" xfId="224" xr:uid="{05CBE14F-79B2-4E83-8E02-D544A86FCF41}"/>
    <cellStyle name="Currency 3 3 2 2" xfId="4632" xr:uid="{C26EC9D3-E13F-4724-8215-FE44457BE41D}"/>
    <cellStyle name="Currency 3 3 3" xfId="4527" xr:uid="{3436D2B1-FEE7-4BDC-A199-B50FED18A303}"/>
    <cellStyle name="Currency 3 4" xfId="29" xr:uid="{46164DDD-FBB4-4A93-8397-A59CB7B4097C}"/>
    <cellStyle name="Currency 3 4 2" xfId="225" xr:uid="{0EF9AD02-AE20-47D2-B4DB-3D63751F258A}"/>
    <cellStyle name="Currency 3 4 2 2" xfId="4633" xr:uid="{DD39D95E-F5EA-404A-BE22-34C8268F51AB}"/>
    <cellStyle name="Currency 3 4 3" xfId="4528" xr:uid="{73CBA869-2A7A-4F7D-970A-4228ECE0ECF6}"/>
    <cellStyle name="Currency 3 5" xfId="226" xr:uid="{0B3936EA-4A0A-43D6-9F72-98E3A3A19D1F}"/>
    <cellStyle name="Currency 3 5 2" xfId="4634" xr:uid="{0C03CF89-00F0-4F7A-A565-DE8CCAF45D55}"/>
    <cellStyle name="Currency 3 6" xfId="4525" xr:uid="{113DAD16-3580-4B07-A066-27C001313EC2}"/>
    <cellStyle name="Currency 4" xfId="30" xr:uid="{9B87E85A-E139-427A-B044-1F6B1D8756FD}"/>
    <cellStyle name="Currency 4 2" xfId="31" xr:uid="{3A305303-A5AE-4D30-9334-6EE3CD4DEABA}"/>
    <cellStyle name="Currency 4 2 2" xfId="227" xr:uid="{86D5ABC3-E30C-48D9-AFA7-62C9461413D4}"/>
    <cellStyle name="Currency 4 2 2 2" xfId="4635" xr:uid="{CF6D85A5-E5D1-49AC-AFAD-BAED3F32045D}"/>
    <cellStyle name="Currency 4 2 3" xfId="4530" xr:uid="{4E86112B-4046-4BE4-A28C-A70DD9BAB689}"/>
    <cellStyle name="Currency 4 3" xfId="32" xr:uid="{58438DFF-AD3A-4D1E-BC86-7514F6FC7957}"/>
    <cellStyle name="Currency 4 3 2" xfId="228" xr:uid="{905696C4-B344-4108-AB68-2D9C0616ADB7}"/>
    <cellStyle name="Currency 4 3 2 2" xfId="4636" xr:uid="{C8600182-6266-4152-AC16-8E2B6932814E}"/>
    <cellStyle name="Currency 4 3 3" xfId="4531" xr:uid="{D580B0E2-6323-4396-8C55-DC601DB9D692}"/>
    <cellStyle name="Currency 4 4" xfId="229" xr:uid="{58432358-7E10-4C6E-9ED1-0879BF3B4823}"/>
    <cellStyle name="Currency 4 4 2" xfId="4637" xr:uid="{1C0E81F8-E43B-4A60-A76E-765E21D59914}"/>
    <cellStyle name="Currency 4 5" xfId="4326" xr:uid="{E34FC162-576D-4478-8314-6B38566A193D}"/>
    <cellStyle name="Currency 4 5 2" xfId="4441" xr:uid="{8E3D5403-D919-4DCF-94E7-0595CB00C354}"/>
    <cellStyle name="Currency 4 5 3" xfId="4723" xr:uid="{9AE648F6-B94D-42BE-A4F0-219DB02CE5E9}"/>
    <cellStyle name="Currency 4 5 3 2" xfId="5318" xr:uid="{E2F10BA7-8C03-4B5E-B80D-3161998EA447}"/>
    <cellStyle name="Currency 4 5 3 3" xfId="4763" xr:uid="{AE6FCE43-4143-4096-9E47-78AC9CDC0E66}"/>
    <cellStyle name="Currency 4 5 4" xfId="4700" xr:uid="{BDEB82D9-3018-4D8B-8D43-E9FB798682A5}"/>
    <cellStyle name="Currency 4 6" xfId="4529" xr:uid="{E90D87E5-FB79-41BD-8A3A-1CBFDEC61727}"/>
    <cellStyle name="Currency 5" xfId="33" xr:uid="{01D57435-CC57-439B-B948-3E65A6C7CDA0}"/>
    <cellStyle name="Currency 5 2" xfId="34" xr:uid="{0D36FA38-6DCD-4DC1-B88D-AB3538412AE0}"/>
    <cellStyle name="Currency 5 2 2" xfId="230" xr:uid="{E1D58F8A-6669-41CE-84EF-056F7303A818}"/>
    <cellStyle name="Currency 5 2 2 2" xfId="4638" xr:uid="{52A9785C-64EF-49D2-BBBD-2C6E05DBC93D}"/>
    <cellStyle name="Currency 5 2 3" xfId="4532" xr:uid="{4BBF4794-82BC-45B2-9E33-AFD82DFC0761}"/>
    <cellStyle name="Currency 5 3" xfId="4327" xr:uid="{8FDEC8B6-CA1E-407E-8428-4930702FDBC4}"/>
    <cellStyle name="Currency 5 3 2" xfId="4442" xr:uid="{EAD3381C-1D7B-43AD-A0F7-D4B2CBA08757}"/>
    <cellStyle name="Currency 5 3 2 2" xfId="5308" xr:uid="{D20103B5-AF06-4BF1-A852-5207D2130ED7}"/>
    <cellStyle name="Currency 5 3 2 3" xfId="4765" xr:uid="{55EBDE13-851B-4264-87B3-32BBCBA6F107}"/>
    <cellStyle name="Currency 5 4" xfId="4764" xr:uid="{CB11DA88-B80D-4CCA-BC15-BF0811879C4D}"/>
    <cellStyle name="Currency 6" xfId="35" xr:uid="{93DB2A76-2E95-49C0-90F0-CC3C915DA7C4}"/>
    <cellStyle name="Currency 6 2" xfId="231" xr:uid="{72B42015-97D4-4B2F-B6DA-F0A389B2E5E5}"/>
    <cellStyle name="Currency 6 2 2" xfId="4639" xr:uid="{3F62339F-CCEB-4545-A3DD-C11DC2266FB4}"/>
    <cellStyle name="Currency 6 3" xfId="4328" xr:uid="{470E53D4-986A-4305-8B79-E1D998E6184D}"/>
    <cellStyle name="Currency 6 3 2" xfId="4443" xr:uid="{9B39D22F-F98A-42D9-93B5-1079FC970415}"/>
    <cellStyle name="Currency 6 3 3" xfId="4724" xr:uid="{0D3E7A75-3E1D-44A8-875A-8D52ACF1FFA3}"/>
    <cellStyle name="Currency 6 3 3 2" xfId="5319" xr:uid="{17C5D5EB-0C68-4BAF-82C1-AA5D666A7233}"/>
    <cellStyle name="Currency 6 3 3 3" xfId="4766" xr:uid="{9F5D750F-D2D8-4892-982A-AF1A741A6987}"/>
    <cellStyle name="Currency 6 3 4" xfId="4701" xr:uid="{F0B874FC-826A-4FDB-BEC9-FE4B595FD3AB}"/>
    <cellStyle name="Currency 6 4" xfId="4533" xr:uid="{B0F637CB-AC53-4ABA-AC27-74D81EF10981}"/>
    <cellStyle name="Currency 7" xfId="36" xr:uid="{1759DB46-53AD-4D0A-80E8-7E268B5235D8}"/>
    <cellStyle name="Currency 7 2" xfId="37" xr:uid="{75200144-0D42-4965-B2DA-794EE78ADE0F}"/>
    <cellStyle name="Currency 7 2 2" xfId="252" xr:uid="{87CC7004-D767-4506-A180-9634BFBA3852}"/>
    <cellStyle name="Currency 7 2 2 2" xfId="4640" xr:uid="{0D36C1A5-EAAD-4B99-957D-7EAF149490FF}"/>
    <cellStyle name="Currency 7 2 3" xfId="4535" xr:uid="{71CB8E23-F8C7-4651-83D4-2CD62626376B}"/>
    <cellStyle name="Currency 7 3" xfId="232" xr:uid="{A5C84830-B1C3-485E-BEB0-326D8AD8C3CD}"/>
    <cellStyle name="Currency 7 3 2" xfId="4641" xr:uid="{518B897B-EE81-474A-9CC8-DC70D175CCA9}"/>
    <cellStyle name="Currency 7 4" xfId="4444" xr:uid="{F3F065D4-1AF7-4A1C-BEA6-15D6BF0EAF76}"/>
    <cellStyle name="Currency 7 5" xfId="4534" xr:uid="{690399E4-91B1-48B8-A1B3-B7186C204D6C}"/>
    <cellStyle name="Currency 8" xfId="38" xr:uid="{057282C0-EF9F-4673-8CFA-2C4B0A6E405F}"/>
    <cellStyle name="Currency 8 2" xfId="39" xr:uid="{99F5A039-8735-4D2C-859F-ED4DFCBA8179}"/>
    <cellStyle name="Currency 8 2 2" xfId="233" xr:uid="{53D2A157-E1C5-48AD-AF64-D2E4A7D9F8BE}"/>
    <cellStyle name="Currency 8 2 2 2" xfId="4642" xr:uid="{CF76E78B-695F-4BFA-B07C-8D19D7967623}"/>
    <cellStyle name="Currency 8 2 3" xfId="4537" xr:uid="{D7E727D4-4847-4588-80B1-FDA41025DC3D}"/>
    <cellStyle name="Currency 8 3" xfId="40" xr:uid="{0A18674D-5C86-4E03-A040-F5CAFC390CCC}"/>
    <cellStyle name="Currency 8 3 2" xfId="234" xr:uid="{C5FA9815-37A1-4817-8D17-4EBAF5467D2C}"/>
    <cellStyle name="Currency 8 3 2 2" xfId="4643" xr:uid="{98A104CB-83EC-4B0D-95AF-C542CD7000DB}"/>
    <cellStyle name="Currency 8 3 3" xfId="4538" xr:uid="{E225C629-FE45-4A84-AE83-0870734EBF2F}"/>
    <cellStyle name="Currency 8 4" xfId="41" xr:uid="{4E389F7F-AEF8-4EE0-A58D-ED9F9A1E22C9}"/>
    <cellStyle name="Currency 8 4 2" xfId="235" xr:uid="{1DB9C1F6-33E6-4D22-9851-5BD5FDB3FE34}"/>
    <cellStyle name="Currency 8 4 2 2" xfId="4644" xr:uid="{C2119A0B-C6E8-455F-B704-A3A606D21719}"/>
    <cellStyle name="Currency 8 4 3" xfId="4539" xr:uid="{0E40AC44-15EB-4065-BFEF-8A321349D3F5}"/>
    <cellStyle name="Currency 8 5" xfId="236" xr:uid="{A02E8A53-9743-41CA-B325-6EA4ECBD59D0}"/>
    <cellStyle name="Currency 8 5 2" xfId="4645" xr:uid="{9EFBED21-BE01-48E1-8CFE-1E4AF36EBCB4}"/>
    <cellStyle name="Currency 8 6" xfId="4445" xr:uid="{0A634C6B-5C68-4D08-9200-3295373FAE5C}"/>
    <cellStyle name="Currency 8 7" xfId="4536" xr:uid="{A3744F45-4B51-484D-9730-F2956F7C41DB}"/>
    <cellStyle name="Currency 9" xfId="42" xr:uid="{BFB29291-ACF8-415B-B0F1-7D5F37BDBCBD}"/>
    <cellStyle name="Currency 9 2" xfId="43" xr:uid="{F05B49A1-FBE2-4640-8D0D-DB5E6902DDD8}"/>
    <cellStyle name="Currency 9 2 2" xfId="237" xr:uid="{8D3C6A5B-9296-4AA7-AD49-9B585C25FC76}"/>
    <cellStyle name="Currency 9 2 2 2" xfId="4646" xr:uid="{65305802-E8E1-4AFD-A503-E829BF3D498D}"/>
    <cellStyle name="Currency 9 2 3" xfId="4541" xr:uid="{33792A44-51DB-45F0-97A8-28D0FED65120}"/>
    <cellStyle name="Currency 9 3" xfId="44" xr:uid="{74FC726C-8E10-4C5D-A6C2-E5D99F3B31A1}"/>
    <cellStyle name="Currency 9 3 2" xfId="238" xr:uid="{2983B1E8-A647-41B5-9905-51CDB0F12A21}"/>
    <cellStyle name="Currency 9 3 2 2" xfId="4647" xr:uid="{084AB7AE-CD25-48BF-AB9F-B5AF298D63A6}"/>
    <cellStyle name="Currency 9 3 3" xfId="4542" xr:uid="{D0FAE776-1B44-44C4-9B79-19CA7943CACA}"/>
    <cellStyle name="Currency 9 4" xfId="239" xr:uid="{3313E37D-8B92-43E0-A395-D60BE3FA42CA}"/>
    <cellStyle name="Currency 9 4 2" xfId="4648" xr:uid="{2550EC56-E0FE-4C48-829C-20CDB53FA86D}"/>
    <cellStyle name="Currency 9 5" xfId="4329" xr:uid="{CB45B621-D786-43B9-B90D-C7C086CBD02C}"/>
    <cellStyle name="Currency 9 5 2" xfId="4446" xr:uid="{EC348200-1339-4F6D-8751-12C0C594F720}"/>
    <cellStyle name="Currency 9 5 3" xfId="4725" xr:uid="{BC583791-9A2A-4AB9-AAFD-B0C8031F6D5B}"/>
    <cellStyle name="Currency 9 5 4" xfId="4702" xr:uid="{5454DE45-9F07-428E-9E20-9366A8700786}"/>
    <cellStyle name="Currency 9 6" xfId="4540" xr:uid="{BCF02103-6D50-4C6C-8761-42536838A7F1}"/>
    <cellStyle name="Hyperlink" xfId="1" builtinId="8"/>
    <cellStyle name="Hyperlink 2" xfId="8" xr:uid="{C500528F-3EFF-4912-87FE-1CE076989B76}"/>
    <cellStyle name="Hyperlink 2 2" xfId="5363" xr:uid="{632952EB-FB92-46C3-B909-16CCD5285B87}"/>
    <cellStyle name="Hyperlink 3" xfId="204" xr:uid="{8854AC42-1AB4-41B7-9EBB-2DCA2CF4DAC0}"/>
    <cellStyle name="Hyperlink 3 2" xfId="4417" xr:uid="{CC5F4AD9-4313-429F-94A7-02989C2345DB}"/>
    <cellStyle name="Hyperlink 3 3" xfId="4330" xr:uid="{D881DE03-8B73-4735-9C6F-91B7FBF05909}"/>
    <cellStyle name="Hyperlink 4" xfId="4331" xr:uid="{F6A27D40-B3F9-4D31-8774-BE62B392B68F}"/>
    <cellStyle name="Hyperlink 4 2" xfId="5357" xr:uid="{A96B106D-AB9C-4F8B-9BE2-A699018137BE}"/>
    <cellStyle name="Normal" xfId="0" builtinId="0"/>
    <cellStyle name="Normal 10" xfId="45" xr:uid="{461792B1-7E90-49E2-B019-68BF564B0D13}"/>
    <cellStyle name="Normal 10 10" xfId="905" xr:uid="{DC79E4E6-B968-4AB3-B2F2-D0309C50E212}"/>
    <cellStyle name="Normal 10 10 2" xfId="2510" xr:uid="{80C3131C-85BE-4399-A78D-37B608A95333}"/>
    <cellStyle name="Normal 10 10 2 2" xfId="4333" xr:uid="{1D913043-F6B2-4BCB-A94C-80EC1751C803}"/>
    <cellStyle name="Normal 10 10 2 3" xfId="4677" xr:uid="{23A107FF-EB05-4050-84E8-8AA124263CE4}"/>
    <cellStyle name="Normal 10 10 3" xfId="2511" xr:uid="{1BDE7E92-8F2B-451A-8F27-97A5E2490AE5}"/>
    <cellStyle name="Normal 10 10 4" xfId="2512" xr:uid="{36BDD0D7-5789-4646-BF63-5EF37D1CA8C3}"/>
    <cellStyle name="Normal 10 11" xfId="2513" xr:uid="{4955B5EF-7B89-4BBB-BC51-EB113D56A7AE}"/>
    <cellStyle name="Normal 10 11 2" xfId="2514" xr:uid="{2EFD50C0-E2A5-4016-B0D9-99E8BCAF134F}"/>
    <cellStyle name="Normal 10 11 3" xfId="2515" xr:uid="{E20C6708-104C-4D3C-9F34-BBB46E942EA6}"/>
    <cellStyle name="Normal 10 11 4" xfId="2516" xr:uid="{F259CE8E-4559-4F87-B792-493A203480C6}"/>
    <cellStyle name="Normal 10 12" xfId="2517" xr:uid="{45B09253-A86E-46D5-BDD6-15511C4FD952}"/>
    <cellStyle name="Normal 10 12 2" xfId="2518" xr:uid="{FF819F99-A2DB-4083-A5F9-EA8462F4DD87}"/>
    <cellStyle name="Normal 10 13" xfId="2519" xr:uid="{4E423EF6-6244-41E9-AD42-81C2EB49F497}"/>
    <cellStyle name="Normal 10 14" xfId="2520" xr:uid="{92C231B6-2F25-4245-AF70-AE0563764E15}"/>
    <cellStyle name="Normal 10 15" xfId="2521" xr:uid="{219688D9-D749-4581-9118-9D4920789D99}"/>
    <cellStyle name="Normal 10 2" xfId="46" xr:uid="{B2F27C85-AC86-41B1-8900-B5C145E720AC}"/>
    <cellStyle name="Normal 10 2 10" xfId="2522" xr:uid="{571702F9-ECDF-4EA1-B2EA-11DEC8352538}"/>
    <cellStyle name="Normal 10 2 11" xfId="2523" xr:uid="{D0D01B70-9F90-4FB6-8837-F2AD0BD431F3}"/>
    <cellStyle name="Normal 10 2 2" xfId="47" xr:uid="{2F133B08-74A6-41DC-852A-B9683FD304DD}"/>
    <cellStyle name="Normal 10 2 2 2" xfId="48" xr:uid="{175B2852-D70F-4474-A840-34180DE3FDA9}"/>
    <cellStyle name="Normal 10 2 2 2 2" xfId="240" xr:uid="{C543EC24-B69F-4E27-A625-D29035EAEDB3}"/>
    <cellStyle name="Normal 10 2 2 2 2 2" xfId="456" xr:uid="{1A768794-79D0-4F14-B52E-B4591FE58FFC}"/>
    <cellStyle name="Normal 10 2 2 2 2 2 2" xfId="457" xr:uid="{A2729975-E4E4-45FB-87D3-B20574DF4313}"/>
    <cellStyle name="Normal 10 2 2 2 2 2 2 2" xfId="906" xr:uid="{180EE6A7-27AA-4CF8-B021-7F753DD22BF9}"/>
    <cellStyle name="Normal 10 2 2 2 2 2 2 2 2" xfId="907" xr:uid="{D982FDC4-DD3D-4BD2-BFB9-C39C97E80A71}"/>
    <cellStyle name="Normal 10 2 2 2 2 2 2 3" xfId="908" xr:uid="{5F31959E-F3E3-4B36-87DF-2217B94D56E4}"/>
    <cellStyle name="Normal 10 2 2 2 2 2 3" xfId="909" xr:uid="{74BECF8A-A55B-4AE5-9C86-F75083F1A6AE}"/>
    <cellStyle name="Normal 10 2 2 2 2 2 3 2" xfId="910" xr:uid="{A7807644-F7B8-4B89-BE1B-86B462226B12}"/>
    <cellStyle name="Normal 10 2 2 2 2 2 4" xfId="911" xr:uid="{F49D870C-8E7E-4048-B66A-89DC4AE34DBC}"/>
    <cellStyle name="Normal 10 2 2 2 2 3" xfId="458" xr:uid="{401C3950-9091-4A95-B2FF-4B7ADB9F82B8}"/>
    <cellStyle name="Normal 10 2 2 2 2 3 2" xfId="912" xr:uid="{DF794259-2376-4DF9-B73F-5919B8A62E91}"/>
    <cellStyle name="Normal 10 2 2 2 2 3 2 2" xfId="913" xr:uid="{89E6539E-14C3-4CCE-B5E9-EA5D3660778C}"/>
    <cellStyle name="Normal 10 2 2 2 2 3 3" xfId="914" xr:uid="{91CCE11A-837D-4FD6-AF33-691DF5824BEF}"/>
    <cellStyle name="Normal 10 2 2 2 2 3 4" xfId="2524" xr:uid="{BD50F630-630E-492E-8727-90407ABC0789}"/>
    <cellStyle name="Normal 10 2 2 2 2 4" xfId="915" xr:uid="{8E592E1F-197A-4F90-9AE2-C4F87D4121BC}"/>
    <cellStyle name="Normal 10 2 2 2 2 4 2" xfId="916" xr:uid="{436E6CE2-CBA2-4CE1-BC69-0CB20F2F2BCB}"/>
    <cellStyle name="Normal 10 2 2 2 2 5" xfId="917" xr:uid="{C1A40A75-47D8-443F-9B68-117180FA6547}"/>
    <cellStyle name="Normal 10 2 2 2 2 6" xfId="2525" xr:uid="{2B2B5695-DE1D-4E34-AD90-85D3CFA90290}"/>
    <cellStyle name="Normal 10 2 2 2 3" xfId="241" xr:uid="{AE955406-6453-48C7-BCED-064525B7937F}"/>
    <cellStyle name="Normal 10 2 2 2 3 2" xfId="459" xr:uid="{784E3F16-F8D2-4A2E-9A4D-C79DF30C64B4}"/>
    <cellStyle name="Normal 10 2 2 2 3 2 2" xfId="460" xr:uid="{47B961BD-74BA-4416-9B0B-0E0AE3BA34B7}"/>
    <cellStyle name="Normal 10 2 2 2 3 2 2 2" xfId="918" xr:uid="{88F7E603-7EB0-48CF-AECF-6F9E03EDC72B}"/>
    <cellStyle name="Normal 10 2 2 2 3 2 2 2 2" xfId="919" xr:uid="{4EDF63C5-1D77-46CA-B108-6BCFA94952A9}"/>
    <cellStyle name="Normal 10 2 2 2 3 2 2 3" xfId="920" xr:uid="{E3DCD492-3B04-43D3-871D-ACA7DCE91ABD}"/>
    <cellStyle name="Normal 10 2 2 2 3 2 3" xfId="921" xr:uid="{4E1084E9-5665-416C-8752-A1194F3ADC59}"/>
    <cellStyle name="Normal 10 2 2 2 3 2 3 2" xfId="922" xr:uid="{E4AAD083-4F83-41C3-A7E9-9798F4DDAECF}"/>
    <cellStyle name="Normal 10 2 2 2 3 2 4" xfId="923" xr:uid="{103B1164-CA87-4B17-94EF-8829BF581AD3}"/>
    <cellStyle name="Normal 10 2 2 2 3 3" xfId="461" xr:uid="{055EA225-9C25-4CA8-A64B-AA200129E498}"/>
    <cellStyle name="Normal 10 2 2 2 3 3 2" xfId="924" xr:uid="{CB5F75C9-9D49-4984-8A8F-CB4D499C4AD5}"/>
    <cellStyle name="Normal 10 2 2 2 3 3 2 2" xfId="925" xr:uid="{0907E090-F42B-4C9D-A25F-4BC12AA9C901}"/>
    <cellStyle name="Normal 10 2 2 2 3 3 3" xfId="926" xr:uid="{D7C9943F-133F-41D5-920E-F6CD0F72262E}"/>
    <cellStyle name="Normal 10 2 2 2 3 4" xfId="927" xr:uid="{B4829995-E553-4737-8AF9-E37393E2E78B}"/>
    <cellStyle name="Normal 10 2 2 2 3 4 2" xfId="928" xr:uid="{AEC3E166-B53A-451D-A997-293759831951}"/>
    <cellStyle name="Normal 10 2 2 2 3 5" xfId="929" xr:uid="{B98549FE-4DDD-40D6-A6F1-4E73E10293FD}"/>
    <cellStyle name="Normal 10 2 2 2 4" xfId="462" xr:uid="{5C2C7954-31DE-4C23-834E-D994F9C6EBFB}"/>
    <cellStyle name="Normal 10 2 2 2 4 2" xfId="463" xr:uid="{A5F44A45-7850-4B6A-A7CA-8E9C0FE21A90}"/>
    <cellStyle name="Normal 10 2 2 2 4 2 2" xfId="930" xr:uid="{E266D085-CC84-4010-8B87-ABFE37D8A311}"/>
    <cellStyle name="Normal 10 2 2 2 4 2 2 2" xfId="931" xr:uid="{E67DE0F7-C1D7-4DA5-9419-A0CA58DF0417}"/>
    <cellStyle name="Normal 10 2 2 2 4 2 3" xfId="932" xr:uid="{A6079F4D-B2FB-4A46-B1F2-BA472C32F2FE}"/>
    <cellStyle name="Normal 10 2 2 2 4 3" xfId="933" xr:uid="{422B5FFD-0F2D-4D09-A9A4-8551FF9C8847}"/>
    <cellStyle name="Normal 10 2 2 2 4 3 2" xfId="934" xr:uid="{730BDBA7-DF3C-43D4-B030-4CB2CAC53625}"/>
    <cellStyle name="Normal 10 2 2 2 4 4" xfId="935" xr:uid="{BFF44E5D-0BE5-47D6-8176-ECCF4C3CEC33}"/>
    <cellStyle name="Normal 10 2 2 2 5" xfId="464" xr:uid="{D82E8525-AFA6-4140-B64D-B1AE4A96CEA4}"/>
    <cellStyle name="Normal 10 2 2 2 5 2" xfId="936" xr:uid="{4EA5EAE2-F52B-4CD3-9CD1-A57F80005777}"/>
    <cellStyle name="Normal 10 2 2 2 5 2 2" xfId="937" xr:uid="{7149A1C6-FC98-42E9-A03E-05252F4CB905}"/>
    <cellStyle name="Normal 10 2 2 2 5 3" xfId="938" xr:uid="{FF375914-E219-4D02-B015-110CF37B4D6B}"/>
    <cellStyle name="Normal 10 2 2 2 5 4" xfId="2526" xr:uid="{90D4F576-D082-4280-A18A-96A4848F61F3}"/>
    <cellStyle name="Normal 10 2 2 2 6" xfId="939" xr:uid="{F7BAAE68-EE7C-4A91-B467-E254B20F797E}"/>
    <cellStyle name="Normal 10 2 2 2 6 2" xfId="940" xr:uid="{D5E26EFA-F607-485B-A8E8-B9A1C7D23EBB}"/>
    <cellStyle name="Normal 10 2 2 2 7" xfId="941" xr:uid="{60FC8CF4-DD61-447F-AF14-F0643DF3C579}"/>
    <cellStyle name="Normal 10 2 2 2 8" xfId="2527" xr:uid="{A78FDD65-46D0-479B-8044-D73227DF55EA}"/>
    <cellStyle name="Normal 10 2 2 3" xfId="242" xr:uid="{249F8A63-6050-4FB6-A0D0-D89652074165}"/>
    <cellStyle name="Normal 10 2 2 3 2" xfId="465" xr:uid="{BB030D0F-E542-45A7-A634-3A16EF035390}"/>
    <cellStyle name="Normal 10 2 2 3 2 2" xfId="466" xr:uid="{16FEE3AF-7E9B-49D4-85E4-BBD8C1FA6AB9}"/>
    <cellStyle name="Normal 10 2 2 3 2 2 2" xfId="942" xr:uid="{91753E9E-0B59-4B32-A663-F52AC2ED248A}"/>
    <cellStyle name="Normal 10 2 2 3 2 2 2 2" xfId="943" xr:uid="{BD2C83B0-C163-49D5-AF46-0F8D22FAAB40}"/>
    <cellStyle name="Normal 10 2 2 3 2 2 3" xfId="944" xr:uid="{545993EA-F76B-4DD8-A4BB-A2F6DC1FEE36}"/>
    <cellStyle name="Normal 10 2 2 3 2 3" xfId="945" xr:uid="{9DAA59CB-F9E7-408D-9D8D-1DD9799E037C}"/>
    <cellStyle name="Normal 10 2 2 3 2 3 2" xfId="946" xr:uid="{56209292-AE79-4158-BFF1-48311BB56DB0}"/>
    <cellStyle name="Normal 10 2 2 3 2 4" xfId="947" xr:uid="{507FE4DB-A3DC-4F40-B65E-F38F6736109E}"/>
    <cellStyle name="Normal 10 2 2 3 3" xfId="467" xr:uid="{6421F06D-85C1-468B-B315-9845CC1A87AE}"/>
    <cellStyle name="Normal 10 2 2 3 3 2" xfId="948" xr:uid="{F16726CD-D817-4CC5-9424-568EFB044ECB}"/>
    <cellStyle name="Normal 10 2 2 3 3 2 2" xfId="949" xr:uid="{67DAB839-B6D7-44C9-A1F8-FB14D13AD52E}"/>
    <cellStyle name="Normal 10 2 2 3 3 3" xfId="950" xr:uid="{BE5EAD8F-4FB1-4341-9E3F-C3AD0B5797F0}"/>
    <cellStyle name="Normal 10 2 2 3 3 4" xfId="2528" xr:uid="{B194CE5C-F327-42A2-ABBA-DEA5876ED331}"/>
    <cellStyle name="Normal 10 2 2 3 4" xfId="951" xr:uid="{C40D5A15-7797-4DBE-94B4-C15E53914491}"/>
    <cellStyle name="Normal 10 2 2 3 4 2" xfId="952" xr:uid="{7485C45B-6326-4318-9FC7-C311F366F96F}"/>
    <cellStyle name="Normal 10 2 2 3 5" xfId="953" xr:uid="{D70E40EE-017F-47D9-B747-D4794CDAACC9}"/>
    <cellStyle name="Normal 10 2 2 3 6" xfId="2529" xr:uid="{93553F1E-5889-4ED0-A1C1-D3980567D5DF}"/>
    <cellStyle name="Normal 10 2 2 4" xfId="243" xr:uid="{CA8568E1-1DEC-4A1B-ACBB-D7196C055364}"/>
    <cellStyle name="Normal 10 2 2 4 2" xfId="468" xr:uid="{A6542223-EB08-4FAA-968C-D26EB0601D6C}"/>
    <cellStyle name="Normal 10 2 2 4 2 2" xfId="469" xr:uid="{03A2C586-392A-4533-BF3D-DCB8D1791A0D}"/>
    <cellStyle name="Normal 10 2 2 4 2 2 2" xfId="954" xr:uid="{10A2ECBC-5FD5-4291-8915-0F1F82292B1D}"/>
    <cellStyle name="Normal 10 2 2 4 2 2 2 2" xfId="955" xr:uid="{B0C18BD1-C122-44C7-A602-950AFBAA93B5}"/>
    <cellStyle name="Normal 10 2 2 4 2 2 3" xfId="956" xr:uid="{D1D898BC-0E10-4E09-8D0E-3A242EFF7ECD}"/>
    <cellStyle name="Normal 10 2 2 4 2 3" xfId="957" xr:uid="{7880A5DA-073D-4C38-81FC-B931F2A803A5}"/>
    <cellStyle name="Normal 10 2 2 4 2 3 2" xfId="958" xr:uid="{27E6259C-C750-49EE-B197-20F44BD1A035}"/>
    <cellStyle name="Normal 10 2 2 4 2 4" xfId="959" xr:uid="{978B5281-3A2D-41A5-8342-6D765C8659FA}"/>
    <cellStyle name="Normal 10 2 2 4 3" xfId="470" xr:uid="{8C0C8D7D-24C4-4931-883E-DFEE30BC6C5A}"/>
    <cellStyle name="Normal 10 2 2 4 3 2" xfId="960" xr:uid="{685763CE-35AF-4000-84A9-46C092B9C24C}"/>
    <cellStyle name="Normal 10 2 2 4 3 2 2" xfId="961" xr:uid="{7052E3BE-2D12-4DDE-BCA7-03F3D37F388E}"/>
    <cellStyle name="Normal 10 2 2 4 3 3" xfId="962" xr:uid="{C8097CC3-A455-4296-BC1A-B44D61154025}"/>
    <cellStyle name="Normal 10 2 2 4 4" xfId="963" xr:uid="{9FD334F3-BBF9-4F77-9FDC-050067136C4F}"/>
    <cellStyle name="Normal 10 2 2 4 4 2" xfId="964" xr:uid="{E19A87BF-DB6A-4C41-9AD9-3FB132891001}"/>
    <cellStyle name="Normal 10 2 2 4 5" xfId="965" xr:uid="{C1F231A3-806D-4EE1-B3D5-DA05FD1CC370}"/>
    <cellStyle name="Normal 10 2 2 5" xfId="244" xr:uid="{5160FD51-3CD9-49BA-82D6-15881BAF5ECF}"/>
    <cellStyle name="Normal 10 2 2 5 2" xfId="471" xr:uid="{12C94D16-8A39-4BB1-8B8C-FB030B4F81B0}"/>
    <cellStyle name="Normal 10 2 2 5 2 2" xfId="966" xr:uid="{8740E7CF-A27F-472A-8D64-9B59F824363F}"/>
    <cellStyle name="Normal 10 2 2 5 2 2 2" xfId="967" xr:uid="{0ABD88D4-66C9-4B94-B24A-1AA7FA784566}"/>
    <cellStyle name="Normal 10 2 2 5 2 3" xfId="968" xr:uid="{39A5FA30-FDCB-43E8-845C-200178FA7872}"/>
    <cellStyle name="Normal 10 2 2 5 3" xfId="969" xr:uid="{866A2F15-0640-4773-9DCF-3BCFF0758D86}"/>
    <cellStyle name="Normal 10 2 2 5 3 2" xfId="970" xr:uid="{212E32D9-FB7E-463A-99B6-96FC8C620704}"/>
    <cellStyle name="Normal 10 2 2 5 4" xfId="971" xr:uid="{F67753DB-932E-4A08-8502-36F855813778}"/>
    <cellStyle name="Normal 10 2 2 6" xfId="472" xr:uid="{A2BDCAF2-27C6-4DED-9CAC-8DF81A863DB8}"/>
    <cellStyle name="Normal 10 2 2 6 2" xfId="972" xr:uid="{DAEE2CB8-5305-4C53-90DB-9B1DED73C85F}"/>
    <cellStyle name="Normal 10 2 2 6 2 2" xfId="973" xr:uid="{EF05CB97-73E7-406B-8FEE-97DE200A8A73}"/>
    <cellStyle name="Normal 10 2 2 6 2 3" xfId="4335" xr:uid="{21221EC8-4F76-48E2-8DE1-CF6A2B3AA78F}"/>
    <cellStyle name="Normal 10 2 2 6 3" xfId="974" xr:uid="{2B370A28-A403-4CBF-ABFC-89898512C99E}"/>
    <cellStyle name="Normal 10 2 2 6 4" xfId="2530" xr:uid="{8D9F2D10-46C1-4C48-9780-D7126A7ED130}"/>
    <cellStyle name="Normal 10 2 2 6 4 2" xfId="4566" xr:uid="{916AC12F-B7C6-4302-9B73-EEBF8304F27E}"/>
    <cellStyle name="Normal 10 2 2 6 4 3" xfId="4678" xr:uid="{9D7D2EF9-AFD9-4113-A246-0274E0FF65E9}"/>
    <cellStyle name="Normal 10 2 2 6 4 4" xfId="4604" xr:uid="{7DE33346-CD3E-4190-B491-B6BE532E0A21}"/>
    <cellStyle name="Normal 10 2 2 7" xfId="975" xr:uid="{8AC5925E-2DA4-42FD-9A5F-505A851B544C}"/>
    <cellStyle name="Normal 10 2 2 7 2" xfId="976" xr:uid="{07D3006C-ED39-4C79-BC49-A0D6C68F7AFD}"/>
    <cellStyle name="Normal 10 2 2 8" xfId="977" xr:uid="{A13BE937-1C9F-4A3A-842B-B61869EB5368}"/>
    <cellStyle name="Normal 10 2 2 9" xfId="2531" xr:uid="{398EA76B-C390-42DE-ACDD-EFD0772A21E5}"/>
    <cellStyle name="Normal 10 2 3" xfId="49" xr:uid="{E409F356-0314-4BD3-8DBB-CFF80B217637}"/>
    <cellStyle name="Normal 10 2 3 2" xfId="50" xr:uid="{62545F9D-5401-40B7-BFDF-3E9A628075F9}"/>
    <cellStyle name="Normal 10 2 3 2 2" xfId="473" xr:uid="{FDBA2EC7-B155-4F79-92D4-29D99A07E81C}"/>
    <cellStyle name="Normal 10 2 3 2 2 2" xfId="474" xr:uid="{E3113B54-5721-4F6E-AB5B-FFF483203CB4}"/>
    <cellStyle name="Normal 10 2 3 2 2 2 2" xfId="978" xr:uid="{BFC407A8-0D57-4D98-8230-02CFBA2F9652}"/>
    <cellStyle name="Normal 10 2 3 2 2 2 2 2" xfId="979" xr:uid="{CB6459F6-AD0D-4C12-9FA6-A173B73FD1E9}"/>
    <cellStyle name="Normal 10 2 3 2 2 2 3" xfId="980" xr:uid="{DCB4DAED-E8F3-48FE-A028-95256A832AF1}"/>
    <cellStyle name="Normal 10 2 3 2 2 3" xfId="981" xr:uid="{ACB00527-4E19-4C0F-9C1A-71C1ABEB62A5}"/>
    <cellStyle name="Normal 10 2 3 2 2 3 2" xfId="982" xr:uid="{E1C8EC3F-E7EE-480D-AD7D-F97134E519E4}"/>
    <cellStyle name="Normal 10 2 3 2 2 4" xfId="983" xr:uid="{5A70DC80-1F8D-4AFF-8B2E-E3DE1C686785}"/>
    <cellStyle name="Normal 10 2 3 2 3" xfId="475" xr:uid="{6E37A3F7-D875-4906-B5F1-21AE07C9C99C}"/>
    <cellStyle name="Normal 10 2 3 2 3 2" xfId="984" xr:uid="{C82A04D4-6231-4EF3-8007-B1578AB767A8}"/>
    <cellStyle name="Normal 10 2 3 2 3 2 2" xfId="985" xr:uid="{4D4E25EA-92D4-4EA4-A95D-1B15433BE313}"/>
    <cellStyle name="Normal 10 2 3 2 3 3" xfId="986" xr:uid="{CC33CF93-EB51-4B74-8E5E-C903DCC00297}"/>
    <cellStyle name="Normal 10 2 3 2 3 4" xfId="2532" xr:uid="{3C8F3627-1E11-4D69-9AD7-C11463DCC27C}"/>
    <cellStyle name="Normal 10 2 3 2 4" xfId="987" xr:uid="{6FAED935-36AF-4A0A-916C-290D008FAFBD}"/>
    <cellStyle name="Normal 10 2 3 2 4 2" xfId="988" xr:uid="{16C6F711-0FC1-457C-9E42-2A4FAF655B84}"/>
    <cellStyle name="Normal 10 2 3 2 5" xfId="989" xr:uid="{727C1508-6521-4D82-BB36-2D58F804F86B}"/>
    <cellStyle name="Normal 10 2 3 2 6" xfId="2533" xr:uid="{225EB50E-48C8-4436-AFA8-13FB0CEB601F}"/>
    <cellStyle name="Normal 10 2 3 3" xfId="245" xr:uid="{53613B35-002A-4B09-8AAA-77A9D27AA4AA}"/>
    <cellStyle name="Normal 10 2 3 3 2" xfId="476" xr:uid="{41D1C0F1-64EF-4325-8983-C07C8C614D6D}"/>
    <cellStyle name="Normal 10 2 3 3 2 2" xfId="477" xr:uid="{C883EBE5-4100-4B75-B709-072F7535E794}"/>
    <cellStyle name="Normal 10 2 3 3 2 2 2" xfId="990" xr:uid="{45A65C54-610F-4005-984A-3F1CEA3CD683}"/>
    <cellStyle name="Normal 10 2 3 3 2 2 2 2" xfId="991" xr:uid="{9617F3A3-99FC-44D9-9C1A-DF8DA7B01788}"/>
    <cellStyle name="Normal 10 2 3 3 2 2 3" xfId="992" xr:uid="{A24AEDE2-4FBE-417F-89D5-F678D36A7214}"/>
    <cellStyle name="Normal 10 2 3 3 2 3" xfId="993" xr:uid="{3F6C688E-BC44-445D-AF5A-4E79FF958208}"/>
    <cellStyle name="Normal 10 2 3 3 2 3 2" xfId="994" xr:uid="{0F9EB5D2-EAD4-4CDB-9C7B-0D9A8C3DCFB9}"/>
    <cellStyle name="Normal 10 2 3 3 2 4" xfId="995" xr:uid="{E075BAFA-3E98-4DE2-8465-8ACD8E1E321D}"/>
    <cellStyle name="Normal 10 2 3 3 3" xfId="478" xr:uid="{85A948F1-8CB0-479B-9D2A-9E1A019283B7}"/>
    <cellStyle name="Normal 10 2 3 3 3 2" xfId="996" xr:uid="{F046C8A4-48D2-4972-B286-07363F4F200E}"/>
    <cellStyle name="Normal 10 2 3 3 3 2 2" xfId="997" xr:uid="{328FC053-BC0B-4066-8CFC-A9B96F75DAC4}"/>
    <cellStyle name="Normal 10 2 3 3 3 3" xfId="998" xr:uid="{AC54FD19-003E-4CB4-8646-1CA9479C7EBF}"/>
    <cellStyle name="Normal 10 2 3 3 4" xfId="999" xr:uid="{851CEE6E-892E-483C-B817-0A3CA9DADA98}"/>
    <cellStyle name="Normal 10 2 3 3 4 2" xfId="1000" xr:uid="{2D0DF02C-0CFA-4B41-A3F0-21AC30B0F57A}"/>
    <cellStyle name="Normal 10 2 3 3 5" xfId="1001" xr:uid="{150668FF-ACD9-4E15-BF22-EF174B9025E7}"/>
    <cellStyle name="Normal 10 2 3 4" xfId="246" xr:uid="{A9A38027-E7B7-434B-AA6A-DFBD1334FE4A}"/>
    <cellStyle name="Normal 10 2 3 4 2" xfId="479" xr:uid="{AA2F8EA9-6D09-4986-94D4-B860471723EB}"/>
    <cellStyle name="Normal 10 2 3 4 2 2" xfId="1002" xr:uid="{B41382DB-3507-4A50-A23F-A8B7BA8191A5}"/>
    <cellStyle name="Normal 10 2 3 4 2 2 2" xfId="1003" xr:uid="{D76F7776-D760-468C-9924-78CD0DF2CCD0}"/>
    <cellStyle name="Normal 10 2 3 4 2 3" xfId="1004" xr:uid="{5226E0B5-9C6F-4113-AB8D-4B2B718752CC}"/>
    <cellStyle name="Normal 10 2 3 4 3" xfId="1005" xr:uid="{425C33E0-5213-475E-A216-27DDFA08B2E4}"/>
    <cellStyle name="Normal 10 2 3 4 3 2" xfId="1006" xr:uid="{EBDA7F9F-E3DF-4FF8-AB75-BB82B789460C}"/>
    <cellStyle name="Normal 10 2 3 4 4" xfId="1007" xr:uid="{2D72EB63-4BF8-43A7-81EB-E0066A66F8FD}"/>
    <cellStyle name="Normal 10 2 3 5" xfId="480" xr:uid="{20DE851E-68D6-4ECD-8915-42EE59CFFAD1}"/>
    <cellStyle name="Normal 10 2 3 5 2" xfId="1008" xr:uid="{21228D42-0897-4D30-A1A7-33AD4BB5FCF5}"/>
    <cellStyle name="Normal 10 2 3 5 2 2" xfId="1009" xr:uid="{25A6CE3A-4D64-4BC5-864F-2B1DEE24ACAD}"/>
    <cellStyle name="Normal 10 2 3 5 2 3" xfId="4336" xr:uid="{68EBAEE2-397B-459C-8C80-1762471FE357}"/>
    <cellStyle name="Normal 10 2 3 5 3" xfId="1010" xr:uid="{A997F466-85EF-47D0-ACF0-49AFACBC78F2}"/>
    <cellStyle name="Normal 10 2 3 5 4" xfId="2534" xr:uid="{EA309536-ED1C-4BA9-B19A-0953D64A5448}"/>
    <cellStyle name="Normal 10 2 3 5 4 2" xfId="4567" xr:uid="{3E9B5FBC-207A-4E83-AF4D-1074146CC447}"/>
    <cellStyle name="Normal 10 2 3 5 4 3" xfId="4679" xr:uid="{E70F7ADF-E18E-4850-8FAD-FDDFB1721DEB}"/>
    <cellStyle name="Normal 10 2 3 5 4 4" xfId="4605" xr:uid="{4B51F09E-DDC3-40A9-968E-468055379DA5}"/>
    <cellStyle name="Normal 10 2 3 6" xfId="1011" xr:uid="{13880B27-048A-4EE4-80BE-24CF0F89C59B}"/>
    <cellStyle name="Normal 10 2 3 6 2" xfId="1012" xr:uid="{BA8D7CF9-FDEF-4451-B192-E68EFEE74498}"/>
    <cellStyle name="Normal 10 2 3 7" xfId="1013" xr:uid="{076FA538-48C8-4541-A854-9180FE730E0C}"/>
    <cellStyle name="Normal 10 2 3 8" xfId="2535" xr:uid="{0D04CFA8-F4CB-4B49-B6D9-9AED8DB588E6}"/>
    <cellStyle name="Normal 10 2 4" xfId="51" xr:uid="{086D9433-D1CB-4253-B891-8CA4B969C863}"/>
    <cellStyle name="Normal 10 2 4 2" xfId="431" xr:uid="{1644FFE5-046E-41FD-AC78-C0FE7182D197}"/>
    <cellStyle name="Normal 10 2 4 2 2" xfId="481" xr:uid="{9B62B40A-7A8E-4513-BCFE-88CC5AB1A8A5}"/>
    <cellStyle name="Normal 10 2 4 2 2 2" xfId="1014" xr:uid="{8EDA92D0-A910-463A-A26C-91EFD6CF06D9}"/>
    <cellStyle name="Normal 10 2 4 2 2 2 2" xfId="1015" xr:uid="{1E1DB07B-E86F-477E-9392-46D28F8F0A6F}"/>
    <cellStyle name="Normal 10 2 4 2 2 3" xfId="1016" xr:uid="{3EDB2039-6B34-40BA-9887-0AF932DB5E98}"/>
    <cellStyle name="Normal 10 2 4 2 2 4" xfId="2536" xr:uid="{F1BD708E-C0B1-46D4-8F4C-577375411EB8}"/>
    <cellStyle name="Normal 10 2 4 2 3" xfId="1017" xr:uid="{888DD356-69B7-4CE6-B125-1B096B28A135}"/>
    <cellStyle name="Normal 10 2 4 2 3 2" xfId="1018" xr:uid="{5C1083DB-A45D-4E99-A20C-AC3E58E88CAD}"/>
    <cellStyle name="Normal 10 2 4 2 4" xfId="1019" xr:uid="{E0E65CF9-B606-486C-9113-22DFC1D8C5C0}"/>
    <cellStyle name="Normal 10 2 4 2 5" xfId="2537" xr:uid="{7486B85B-DC70-4242-84CC-45E49CE0E035}"/>
    <cellStyle name="Normal 10 2 4 3" xfId="482" xr:uid="{5C87ADF1-7293-4003-BA48-C2C90005DA2B}"/>
    <cellStyle name="Normal 10 2 4 3 2" xfId="1020" xr:uid="{62EDAA12-9922-4C1F-88D2-2FC8AEEE4FBD}"/>
    <cellStyle name="Normal 10 2 4 3 2 2" xfId="1021" xr:uid="{56DACDBE-961B-4A52-9707-AC9EA8C3699F}"/>
    <cellStyle name="Normal 10 2 4 3 3" xfId="1022" xr:uid="{6784E047-91F0-46EF-A956-F62BB5F51510}"/>
    <cellStyle name="Normal 10 2 4 3 4" xfId="2538" xr:uid="{3FD3ADCE-AF4A-4CA4-A328-1297F179FA37}"/>
    <cellStyle name="Normal 10 2 4 4" xfId="1023" xr:uid="{7579227F-97DD-4A8A-9068-8C226E0D912C}"/>
    <cellStyle name="Normal 10 2 4 4 2" xfId="1024" xr:uid="{A78330CB-8566-4A84-A513-09D025DFFBDD}"/>
    <cellStyle name="Normal 10 2 4 4 3" xfId="2539" xr:uid="{22CD2BE8-92CF-4581-9D23-F79A52E68539}"/>
    <cellStyle name="Normal 10 2 4 4 4" xfId="2540" xr:uid="{F34ADCEB-27A9-4761-B46F-0C9CE20967F4}"/>
    <cellStyle name="Normal 10 2 4 5" xfId="1025" xr:uid="{468B6DCE-8B28-44BF-8E7C-52AADEFD4A96}"/>
    <cellStyle name="Normal 10 2 4 6" xfId="2541" xr:uid="{196A4D66-9DF7-44A0-8A5E-58A888982201}"/>
    <cellStyle name="Normal 10 2 4 7" xfId="2542" xr:uid="{08806D2B-FCE7-4A7D-A55D-BF04EF0452E8}"/>
    <cellStyle name="Normal 10 2 5" xfId="247" xr:uid="{A132B1A5-AB44-4CB4-AA75-A4C87C36C97F}"/>
    <cellStyle name="Normal 10 2 5 2" xfId="483" xr:uid="{10831C26-3F29-4AE6-8DB9-D0E5325B97DC}"/>
    <cellStyle name="Normal 10 2 5 2 2" xfId="484" xr:uid="{1309A010-7ED0-4700-95E3-2638A1162919}"/>
    <cellStyle name="Normal 10 2 5 2 2 2" xfId="1026" xr:uid="{F5397DC0-1277-4E8F-B541-1267C7EA1833}"/>
    <cellStyle name="Normal 10 2 5 2 2 2 2" xfId="1027" xr:uid="{15EF91D7-533D-425F-824E-073F71147757}"/>
    <cellStyle name="Normal 10 2 5 2 2 3" xfId="1028" xr:uid="{ADB51A36-937C-40B6-BA4A-973915AD4CDB}"/>
    <cellStyle name="Normal 10 2 5 2 3" xfId="1029" xr:uid="{14D2911A-9041-42DE-B416-B2B14E2B218E}"/>
    <cellStyle name="Normal 10 2 5 2 3 2" xfId="1030" xr:uid="{F42F67D5-38D0-44F6-B31B-F8880FC0D9B7}"/>
    <cellStyle name="Normal 10 2 5 2 4" xfId="1031" xr:uid="{196FD9BC-5AFF-469A-BF0A-C22CDACBB3CC}"/>
    <cellStyle name="Normal 10 2 5 3" xfId="485" xr:uid="{3BDA7585-6400-4DEC-923F-44B4B96CCC8D}"/>
    <cellStyle name="Normal 10 2 5 3 2" xfId="1032" xr:uid="{E4919549-1423-4FF2-8F41-71E4290EF1F1}"/>
    <cellStyle name="Normal 10 2 5 3 2 2" xfId="1033" xr:uid="{F5EFF112-ABE9-4766-8D90-01E66B890FC0}"/>
    <cellStyle name="Normal 10 2 5 3 3" xfId="1034" xr:uid="{202017A1-39CD-47B4-85A0-497DB58B30A4}"/>
    <cellStyle name="Normal 10 2 5 3 4" xfId="2543" xr:uid="{7BF2DDFB-6754-453D-828F-9872070811FC}"/>
    <cellStyle name="Normal 10 2 5 4" xfId="1035" xr:uid="{27B43B1A-0197-48F4-B84E-D7D0FA56AB35}"/>
    <cellStyle name="Normal 10 2 5 4 2" xfId="1036" xr:uid="{1C0036ED-A9F1-4CEF-96FC-2E827A6C674F}"/>
    <cellStyle name="Normal 10 2 5 5" xfId="1037" xr:uid="{BC13E771-DD01-43C9-9DA0-394219353AD9}"/>
    <cellStyle name="Normal 10 2 5 6" xfId="2544" xr:uid="{321ABF36-81B0-42EA-9FD6-7174D675BC65}"/>
    <cellStyle name="Normal 10 2 6" xfId="248" xr:uid="{79CE84E6-5495-457E-A218-A14CCC38C2EB}"/>
    <cellStyle name="Normal 10 2 6 2" xfId="486" xr:uid="{6F49DF18-4BB5-4A17-94B1-CFFECE5DC830}"/>
    <cellStyle name="Normal 10 2 6 2 2" xfId="1038" xr:uid="{D4568A6D-9123-43D2-9CE7-59F6A880F563}"/>
    <cellStyle name="Normal 10 2 6 2 2 2" xfId="1039" xr:uid="{4E90F4CC-D65C-45F2-B139-737C677EE63E}"/>
    <cellStyle name="Normal 10 2 6 2 3" xfId="1040" xr:uid="{4F1C4E71-067C-4475-B159-C0555532B0E6}"/>
    <cellStyle name="Normal 10 2 6 2 4" xfId="2545" xr:uid="{C069F23B-56C0-43E7-A87C-BE50E0DDCE07}"/>
    <cellStyle name="Normal 10 2 6 3" xfId="1041" xr:uid="{71D63463-2CDE-43B0-9F4F-B3F0CDBC283A}"/>
    <cellStyle name="Normal 10 2 6 3 2" xfId="1042" xr:uid="{A9DDF716-C649-45E9-AA3A-E5EE61989138}"/>
    <cellStyle name="Normal 10 2 6 4" xfId="1043" xr:uid="{6F62BA4F-AB8C-4A2A-A9CF-667831FB938C}"/>
    <cellStyle name="Normal 10 2 6 5" xfId="2546" xr:uid="{24024AFB-3FBB-4A5E-8727-3EFE904A32C3}"/>
    <cellStyle name="Normal 10 2 7" xfId="487" xr:uid="{E7E60B94-D845-4D59-A6F4-E1E1B303FCB9}"/>
    <cellStyle name="Normal 10 2 7 2" xfId="1044" xr:uid="{FB02771B-A760-4598-B619-81717F645B16}"/>
    <cellStyle name="Normal 10 2 7 2 2" xfId="1045" xr:uid="{51242162-BCE4-4020-B1A9-E0E32D1A4307}"/>
    <cellStyle name="Normal 10 2 7 2 3" xfId="4334" xr:uid="{184797B2-31B0-4845-B47D-FDE2F5A865D7}"/>
    <cellStyle name="Normal 10 2 7 3" xfId="1046" xr:uid="{B3E4B3C8-5C9C-4A46-AD37-BC70DB3A6BDF}"/>
    <cellStyle name="Normal 10 2 7 4" xfId="2547" xr:uid="{55DE9B4D-EBA9-476D-9ED5-DB6325B2A9B6}"/>
    <cellStyle name="Normal 10 2 7 4 2" xfId="4565" xr:uid="{0D578CFE-C6FD-46FB-8524-3BC778034A88}"/>
    <cellStyle name="Normal 10 2 7 4 3" xfId="4680" xr:uid="{73FE556D-30D2-4028-B1F9-2349FDCA3AAA}"/>
    <cellStyle name="Normal 10 2 7 4 4" xfId="4603" xr:uid="{1EB8ACDF-6B3D-4DC1-949E-749BF8AB9FEA}"/>
    <cellStyle name="Normal 10 2 8" xfId="1047" xr:uid="{CA63C454-F11A-42A0-8772-2EC5ADFB43EF}"/>
    <cellStyle name="Normal 10 2 8 2" xfId="1048" xr:uid="{6C029C7B-E231-472B-BB32-FF8CCF57BD97}"/>
    <cellStyle name="Normal 10 2 8 3" xfId="2548" xr:uid="{DCD9AB65-C4E2-4F38-8A96-97449F700BF2}"/>
    <cellStyle name="Normal 10 2 8 4" xfId="2549" xr:uid="{6F765326-D2A8-4266-838D-70D8D3F3004A}"/>
    <cellStyle name="Normal 10 2 9" xfId="1049" xr:uid="{228A2BCA-0293-4F8A-9871-E2FAE67B8F37}"/>
    <cellStyle name="Normal 10 3" xfId="52" xr:uid="{891D7C57-0618-4B22-AC9B-B6F5BC57C23F}"/>
    <cellStyle name="Normal 10 3 10" xfId="2550" xr:uid="{48322868-D95A-4A7F-8040-5C30C4DB5D5D}"/>
    <cellStyle name="Normal 10 3 11" xfId="2551" xr:uid="{9344EBFC-E75A-4480-9B44-109E4CA038D3}"/>
    <cellStyle name="Normal 10 3 2" xfId="53" xr:uid="{591D7B3E-B2C3-4898-AEA2-6F24D302D2DB}"/>
    <cellStyle name="Normal 10 3 2 2" xfId="54" xr:uid="{902C69C0-FCD0-4A0C-92B1-4C56777AA374}"/>
    <cellStyle name="Normal 10 3 2 2 2" xfId="249" xr:uid="{0ACEC6BC-AD26-49EA-B45B-D125976FADA4}"/>
    <cellStyle name="Normal 10 3 2 2 2 2" xfId="488" xr:uid="{F2CF6017-3A2E-4DE8-A89E-32726B3D01DE}"/>
    <cellStyle name="Normal 10 3 2 2 2 2 2" xfId="1050" xr:uid="{3B69A034-2584-4295-98D2-0E55F78AA3CE}"/>
    <cellStyle name="Normal 10 3 2 2 2 2 2 2" xfId="1051" xr:uid="{14727C0A-7190-4DCA-8DCA-484DB45E907B}"/>
    <cellStyle name="Normal 10 3 2 2 2 2 3" xfId="1052" xr:uid="{B4FC83CB-6F69-4C6B-882A-FA7EBDD94AE7}"/>
    <cellStyle name="Normal 10 3 2 2 2 2 4" xfId="2552" xr:uid="{66E80183-624A-448C-9727-50C5F51F01B3}"/>
    <cellStyle name="Normal 10 3 2 2 2 3" xfId="1053" xr:uid="{F65A14DD-DAD1-41EA-BDE4-A603D0BE016B}"/>
    <cellStyle name="Normal 10 3 2 2 2 3 2" xfId="1054" xr:uid="{655A2A7C-179C-4977-8413-E2CAE8629613}"/>
    <cellStyle name="Normal 10 3 2 2 2 3 3" xfId="2553" xr:uid="{47F95DE6-BE3B-4B3F-8931-D65B37C51510}"/>
    <cellStyle name="Normal 10 3 2 2 2 3 4" xfId="2554" xr:uid="{0570CC44-189E-4C07-A163-ED34ED69F8B2}"/>
    <cellStyle name="Normal 10 3 2 2 2 4" xfId="1055" xr:uid="{5A44491E-D22A-4C86-AE48-2C057E5F2B5F}"/>
    <cellStyle name="Normal 10 3 2 2 2 5" xfId="2555" xr:uid="{332F1E05-110A-4B10-A706-DD34B98D6942}"/>
    <cellStyle name="Normal 10 3 2 2 2 6" xfId="2556" xr:uid="{00146165-742B-42F9-B4A8-DD3C5EFE8F07}"/>
    <cellStyle name="Normal 10 3 2 2 3" xfId="489" xr:uid="{15B318A1-6B93-4D8D-BB5D-5553BB7C970A}"/>
    <cellStyle name="Normal 10 3 2 2 3 2" xfId="1056" xr:uid="{FE0EA045-5F31-43F1-A9C1-AF26142C6DEC}"/>
    <cellStyle name="Normal 10 3 2 2 3 2 2" xfId="1057" xr:uid="{297805FD-A1F1-4949-B842-54335FA2F8F5}"/>
    <cellStyle name="Normal 10 3 2 2 3 2 3" xfId="2557" xr:uid="{91538A1A-4274-4A7D-BF3A-664944722FF7}"/>
    <cellStyle name="Normal 10 3 2 2 3 2 4" xfId="2558" xr:uid="{231CE42F-74CC-4C56-9B03-918383970246}"/>
    <cellStyle name="Normal 10 3 2 2 3 3" xfId="1058" xr:uid="{9A410497-E5EC-4984-959E-784DE5F60B86}"/>
    <cellStyle name="Normal 10 3 2 2 3 4" xfId="2559" xr:uid="{364D4983-D77D-46DE-AAB9-977AA0801E78}"/>
    <cellStyle name="Normal 10 3 2 2 3 5" xfId="2560" xr:uid="{5C5AAD33-EE1E-43BE-94A7-AF15F2047C87}"/>
    <cellStyle name="Normal 10 3 2 2 4" xfId="1059" xr:uid="{3FB6CB15-A385-4A9F-82E4-D7BBA2A2B48F}"/>
    <cellStyle name="Normal 10 3 2 2 4 2" xfId="1060" xr:uid="{35C97065-F558-4C31-A543-DBE5B43593A4}"/>
    <cellStyle name="Normal 10 3 2 2 4 3" xfId="2561" xr:uid="{1FAE283B-7112-41D8-8E17-ED7E283AFC76}"/>
    <cellStyle name="Normal 10 3 2 2 4 4" xfId="2562" xr:uid="{C81E0BCB-5C5A-49FB-B96B-2BF6CFD92FD4}"/>
    <cellStyle name="Normal 10 3 2 2 5" xfId="1061" xr:uid="{CC6987C6-062C-4D65-BDEC-D9DE1966C30B}"/>
    <cellStyle name="Normal 10 3 2 2 5 2" xfId="2563" xr:uid="{C36C8130-0448-41D8-8E08-D25DE32B49DB}"/>
    <cellStyle name="Normal 10 3 2 2 5 3" xfId="2564" xr:uid="{DE45A45F-BD5F-4446-A7BD-4B0F92363545}"/>
    <cellStyle name="Normal 10 3 2 2 5 4" xfId="2565" xr:uid="{ACDE57C5-845D-44A8-883C-25B7D449C039}"/>
    <cellStyle name="Normal 10 3 2 2 6" xfId="2566" xr:uid="{EBA121AF-D443-4BF0-95F1-11A237E46361}"/>
    <cellStyle name="Normal 10 3 2 2 7" xfId="2567" xr:uid="{0AD37851-9C3C-41B5-B9BB-0CDCD1373253}"/>
    <cellStyle name="Normal 10 3 2 2 8" xfId="2568" xr:uid="{349009CD-CEAE-4A99-9382-602523E33009}"/>
    <cellStyle name="Normal 10 3 2 3" xfId="250" xr:uid="{50A3DC77-E5DE-408D-BA79-22719EEED686}"/>
    <cellStyle name="Normal 10 3 2 3 2" xfId="490" xr:uid="{0D6D9E37-3248-4378-8FBE-0519F7F17712}"/>
    <cellStyle name="Normal 10 3 2 3 2 2" xfId="491" xr:uid="{0815C2CC-ED01-4E55-B155-D109666AD96C}"/>
    <cellStyle name="Normal 10 3 2 3 2 2 2" xfId="1062" xr:uid="{C9D2D9D3-CD1F-49DD-81D9-CF9A5C97AD1E}"/>
    <cellStyle name="Normal 10 3 2 3 2 2 2 2" xfId="1063" xr:uid="{0FA458F3-5718-431C-8347-666C52F086BF}"/>
    <cellStyle name="Normal 10 3 2 3 2 2 3" xfId="1064" xr:uid="{28BF4B4E-53B2-4155-97A8-7979B5FBF559}"/>
    <cellStyle name="Normal 10 3 2 3 2 3" xfId="1065" xr:uid="{6C6CFA35-18C2-44ED-9CD4-4A1CC1FED63A}"/>
    <cellStyle name="Normal 10 3 2 3 2 3 2" xfId="1066" xr:uid="{C547B70A-3C4B-4E69-A16B-BA24CBAB8F9C}"/>
    <cellStyle name="Normal 10 3 2 3 2 4" xfId="1067" xr:uid="{75F5CC13-6D47-4AA6-A2C9-40E89454DE07}"/>
    <cellStyle name="Normal 10 3 2 3 3" xfId="492" xr:uid="{76122388-FABA-4FE5-986D-4E9754986408}"/>
    <cellStyle name="Normal 10 3 2 3 3 2" xfId="1068" xr:uid="{10774736-0DC3-40D7-824C-0299D6323122}"/>
    <cellStyle name="Normal 10 3 2 3 3 2 2" xfId="1069" xr:uid="{D4C4782D-0BD2-443C-9C5C-91899E1266A6}"/>
    <cellStyle name="Normal 10 3 2 3 3 3" xfId="1070" xr:uid="{5045DF52-8E48-4A43-BADA-13870F789F8C}"/>
    <cellStyle name="Normal 10 3 2 3 3 4" xfId="2569" xr:uid="{AFE51752-8DF5-46E6-9CCF-3DBCBB5E9561}"/>
    <cellStyle name="Normal 10 3 2 3 4" xfId="1071" xr:uid="{5F286C1F-D990-4673-A539-721BDDF76E70}"/>
    <cellStyle name="Normal 10 3 2 3 4 2" xfId="1072" xr:uid="{1F2A8839-DB34-413B-A7F5-E5B69EA5011E}"/>
    <cellStyle name="Normal 10 3 2 3 5" xfId="1073" xr:uid="{1EAD0F1F-4723-47A0-85DC-2F21E6C6EAEC}"/>
    <cellStyle name="Normal 10 3 2 3 6" xfId="2570" xr:uid="{C4F9002C-3B9C-41E0-AD06-9C8422054B51}"/>
    <cellStyle name="Normal 10 3 2 4" xfId="251" xr:uid="{ECD67EDB-D9C1-425F-BE1E-6D6A5C3A3A6D}"/>
    <cellStyle name="Normal 10 3 2 4 2" xfId="493" xr:uid="{649F8AFD-166D-4D8E-86D2-BCE7DA872617}"/>
    <cellStyle name="Normal 10 3 2 4 2 2" xfId="1074" xr:uid="{E4F3F255-799C-4FA1-A413-E36C1FF9C36B}"/>
    <cellStyle name="Normal 10 3 2 4 2 2 2" xfId="1075" xr:uid="{C49339D4-6614-4405-B397-E7009FB782BB}"/>
    <cellStyle name="Normal 10 3 2 4 2 3" xfId="1076" xr:uid="{34EB7F97-2493-4D83-B0E5-C646B1FC56BE}"/>
    <cellStyle name="Normal 10 3 2 4 2 4" xfId="2571" xr:uid="{66669602-C7C4-40D4-AE06-63F540258EE5}"/>
    <cellStyle name="Normal 10 3 2 4 3" xfId="1077" xr:uid="{133B569A-C793-4EE5-98A1-672CEF399D9D}"/>
    <cellStyle name="Normal 10 3 2 4 3 2" xfId="1078" xr:uid="{D48DD273-3EEF-4B3B-97BE-E7B5DF85C63D}"/>
    <cellStyle name="Normal 10 3 2 4 4" xfId="1079" xr:uid="{18A6D15E-AADE-4B2B-B29A-7BF223435C4C}"/>
    <cellStyle name="Normal 10 3 2 4 5" xfId="2572" xr:uid="{86AAC718-9529-4E61-BAC8-17AF5D9C7FF7}"/>
    <cellStyle name="Normal 10 3 2 5" xfId="253" xr:uid="{C987254F-3C76-474F-8080-296FD40856FF}"/>
    <cellStyle name="Normal 10 3 2 5 2" xfId="1080" xr:uid="{9DB16FFA-9FDD-4EE6-9B35-26335DF1A857}"/>
    <cellStyle name="Normal 10 3 2 5 2 2" xfId="1081" xr:uid="{400AC783-5B47-4FB3-97E8-854AE5C01F15}"/>
    <cellStyle name="Normal 10 3 2 5 3" xfId="1082" xr:uid="{C0EAAEF6-3C21-4C3A-8C2B-D2D8F049AA2D}"/>
    <cellStyle name="Normal 10 3 2 5 4" xfId="2573" xr:uid="{5442A3DF-FE45-41D8-BD3C-6685AADE3544}"/>
    <cellStyle name="Normal 10 3 2 6" xfId="1083" xr:uid="{0E2FDEA5-F483-4171-8742-36FCE0C1C5C8}"/>
    <cellStyle name="Normal 10 3 2 6 2" xfId="1084" xr:uid="{74E6DE78-9DF7-4282-B28C-E2EEA4CE0A76}"/>
    <cellStyle name="Normal 10 3 2 6 3" xfId="2574" xr:uid="{8D900AAF-86AF-4537-80ED-DC043D16DCF0}"/>
    <cellStyle name="Normal 10 3 2 6 4" xfId="2575" xr:uid="{201968AE-6E70-491E-9B57-A07F529609CF}"/>
    <cellStyle name="Normal 10 3 2 7" xfId="1085" xr:uid="{47353BB0-9EA5-4237-A390-803E548CB418}"/>
    <cellStyle name="Normal 10 3 2 8" xfId="2576" xr:uid="{956C51DA-CBD5-438D-A4CA-6D44E4973E03}"/>
    <cellStyle name="Normal 10 3 2 9" xfId="2577" xr:uid="{7404D489-C976-45BC-B9EC-4EFD4AB26580}"/>
    <cellStyle name="Normal 10 3 3" xfId="55" xr:uid="{7B421BB9-2CA6-40D4-8F33-44F113ED8B45}"/>
    <cellStyle name="Normal 10 3 3 2" xfId="56" xr:uid="{4F3B3063-31C5-4E39-9E1F-FBE0AF6C7F4B}"/>
    <cellStyle name="Normal 10 3 3 2 2" xfId="494" xr:uid="{9C6492FC-F4BC-4C54-ADA2-F9F43EC5068C}"/>
    <cellStyle name="Normal 10 3 3 2 2 2" xfId="1086" xr:uid="{C1ED71BB-7B30-4B6D-8A2B-02F8F9537C3F}"/>
    <cellStyle name="Normal 10 3 3 2 2 2 2" xfId="1087" xr:uid="{3A516590-03D9-4509-8AD4-0D40885B1A56}"/>
    <cellStyle name="Normal 10 3 3 2 2 2 2 2" xfId="4447" xr:uid="{659AD5F1-8E59-4ED3-BC13-E20A5954279B}"/>
    <cellStyle name="Normal 10 3 3 2 2 2 3" xfId="4448" xr:uid="{9E143D17-0811-454B-8019-6067EC361AFE}"/>
    <cellStyle name="Normal 10 3 3 2 2 3" xfId="1088" xr:uid="{79D83A4E-ACB6-42D0-AD2A-F8532D2F72DA}"/>
    <cellStyle name="Normal 10 3 3 2 2 3 2" xfId="4449" xr:uid="{399C43AC-A072-44C5-A6D1-69083DFC3EF8}"/>
    <cellStyle name="Normal 10 3 3 2 2 4" xfId="2578" xr:uid="{325121CF-EF2F-494B-ACA0-97B67E3F21EC}"/>
    <cellStyle name="Normal 10 3 3 2 3" xfId="1089" xr:uid="{C0549B22-5655-4C60-9424-B414531D1E8B}"/>
    <cellStyle name="Normal 10 3 3 2 3 2" xfId="1090" xr:uid="{CA1D7FFB-DD3B-491B-874D-F54A7B7D23C4}"/>
    <cellStyle name="Normal 10 3 3 2 3 2 2" xfId="4450" xr:uid="{83C04A64-987B-4DC9-83E1-A70431D1BF19}"/>
    <cellStyle name="Normal 10 3 3 2 3 3" xfId="2579" xr:uid="{86BFA0D3-724B-47F8-A5B5-3B77FA19CB53}"/>
    <cellStyle name="Normal 10 3 3 2 3 4" xfId="2580" xr:uid="{73B0B09A-E715-42D6-ACBC-984A4DFA0DEE}"/>
    <cellStyle name="Normal 10 3 3 2 4" xfId="1091" xr:uid="{E21C4D8A-5452-4EDD-BCFF-7EAAFB25A8AF}"/>
    <cellStyle name="Normal 10 3 3 2 4 2" xfId="4451" xr:uid="{481A0976-9B33-48AA-97E0-72B286E27D21}"/>
    <cellStyle name="Normal 10 3 3 2 5" xfId="2581" xr:uid="{9D84DF51-38EC-4A02-A6B4-099786E7F407}"/>
    <cellStyle name="Normal 10 3 3 2 6" xfId="2582" xr:uid="{76A8F821-DA79-4A75-9843-AD86BE246202}"/>
    <cellStyle name="Normal 10 3 3 3" xfId="254" xr:uid="{4312ED83-DE2A-4E1C-9EA6-2B69BAB413FC}"/>
    <cellStyle name="Normal 10 3 3 3 2" xfId="1092" xr:uid="{B615DBF2-BA85-450A-BD41-BB6DE2293B35}"/>
    <cellStyle name="Normal 10 3 3 3 2 2" xfId="1093" xr:uid="{58B0FA58-5464-4D48-9606-29704999F95C}"/>
    <cellStyle name="Normal 10 3 3 3 2 2 2" xfId="4452" xr:uid="{2D3F4A9C-0535-4EED-9B4C-285DE5D36F8B}"/>
    <cellStyle name="Normal 10 3 3 3 2 3" xfId="2583" xr:uid="{A30B6787-59E3-43CB-A77F-904704B863F0}"/>
    <cellStyle name="Normal 10 3 3 3 2 4" xfId="2584" xr:uid="{C989C686-E374-4984-A7CA-5AE2FF35FF54}"/>
    <cellStyle name="Normal 10 3 3 3 3" xfId="1094" xr:uid="{A893981E-ECFD-4C95-83E8-14329DDAF156}"/>
    <cellStyle name="Normal 10 3 3 3 3 2" xfId="4453" xr:uid="{FA8AD751-20F0-4039-B11C-32CF964F2798}"/>
    <cellStyle name="Normal 10 3 3 3 4" xfId="2585" xr:uid="{79A441C6-26ED-4E36-ADE9-E8AAA9619E63}"/>
    <cellStyle name="Normal 10 3 3 3 5" xfId="2586" xr:uid="{7F73DBDF-A1DB-48CD-BF30-1F833A3AAF84}"/>
    <cellStyle name="Normal 10 3 3 4" xfId="1095" xr:uid="{A47CE914-1E90-4636-AB39-4BDF9B5BACCE}"/>
    <cellStyle name="Normal 10 3 3 4 2" xfId="1096" xr:uid="{7B4ED31B-9B0C-47CB-B17B-F135908544F0}"/>
    <cellStyle name="Normal 10 3 3 4 2 2" xfId="4454" xr:uid="{24B02683-4E31-4DEB-992A-73E20862EBA5}"/>
    <cellStyle name="Normal 10 3 3 4 3" xfId="2587" xr:uid="{6CD4DEDB-0A7C-4FC2-BDF5-AA8687404530}"/>
    <cellStyle name="Normal 10 3 3 4 4" xfId="2588" xr:uid="{E66798BA-4E2F-4461-892A-D3AC81897E0B}"/>
    <cellStyle name="Normal 10 3 3 5" xfId="1097" xr:uid="{A59D9FE6-7562-4E0A-B9B3-BF5D45222AB8}"/>
    <cellStyle name="Normal 10 3 3 5 2" xfId="2589" xr:uid="{76A5CC1B-F47C-4F3F-8ECA-17F6A84476A3}"/>
    <cellStyle name="Normal 10 3 3 5 3" xfId="2590" xr:uid="{3A69F150-BEF8-4291-8B26-06325FCF9FAB}"/>
    <cellStyle name="Normal 10 3 3 5 4" xfId="2591" xr:uid="{3F49D805-AC2A-444F-AA68-85B2D200117D}"/>
    <cellStyle name="Normal 10 3 3 6" xfId="2592" xr:uid="{ADE00E26-DBC7-45F3-BE4D-03103A09330A}"/>
    <cellStyle name="Normal 10 3 3 7" xfId="2593" xr:uid="{44A081C4-36CC-4039-972F-461854FAF9EB}"/>
    <cellStyle name="Normal 10 3 3 8" xfId="2594" xr:uid="{37F8BFAB-2A37-4252-B803-E8F6C4C8C5FA}"/>
    <cellStyle name="Normal 10 3 4" xfId="57" xr:uid="{C37797C6-2CCB-48E8-9FA3-19B1A5E9511E}"/>
    <cellStyle name="Normal 10 3 4 2" xfId="495" xr:uid="{0A0F59DE-19CB-487C-9B13-B4C63D1C12F6}"/>
    <cellStyle name="Normal 10 3 4 2 2" xfId="496" xr:uid="{F1D41752-6CB5-4257-A207-ADD3D158DD31}"/>
    <cellStyle name="Normal 10 3 4 2 2 2" xfId="1098" xr:uid="{97FD3F6A-9017-42E4-AE83-9D912EE928F5}"/>
    <cellStyle name="Normal 10 3 4 2 2 2 2" xfId="1099" xr:uid="{5F6C4294-1475-4F21-8984-37E1EF11457D}"/>
    <cellStyle name="Normal 10 3 4 2 2 3" xfId="1100" xr:uid="{EC56E488-A24B-425C-B990-0ED55EEF6CB2}"/>
    <cellStyle name="Normal 10 3 4 2 2 4" xfId="2595" xr:uid="{8560D564-CBA5-4DA5-B1C2-7D508332926B}"/>
    <cellStyle name="Normal 10 3 4 2 3" xfId="1101" xr:uid="{4615FFD5-8F20-4E36-92D4-77014709A79D}"/>
    <cellStyle name="Normal 10 3 4 2 3 2" xfId="1102" xr:uid="{644F8DB6-2812-4511-A7F9-6AEEAE22613C}"/>
    <cellStyle name="Normal 10 3 4 2 4" xfId="1103" xr:uid="{638F28C9-7575-4ECE-9E8E-9FAA3153E192}"/>
    <cellStyle name="Normal 10 3 4 2 5" xfId="2596" xr:uid="{9A9FEE7C-03CB-47BF-B9C0-153C74ACFF2E}"/>
    <cellStyle name="Normal 10 3 4 3" xfId="497" xr:uid="{C98D8E59-C2C1-4252-B34A-FD456ADE0463}"/>
    <cellStyle name="Normal 10 3 4 3 2" xfId="1104" xr:uid="{586343E9-9081-4AD0-A4AE-209871FE61E6}"/>
    <cellStyle name="Normal 10 3 4 3 2 2" xfId="1105" xr:uid="{EF645105-002C-4AC1-8B75-7CE6BEE35D4C}"/>
    <cellStyle name="Normal 10 3 4 3 3" xfId="1106" xr:uid="{015811F6-6A43-4E61-8D5B-9ABC1C7FD6BA}"/>
    <cellStyle name="Normal 10 3 4 3 4" xfId="2597" xr:uid="{5EA0F5B0-7437-4C92-B0C9-AC986C43E6BE}"/>
    <cellStyle name="Normal 10 3 4 4" xfId="1107" xr:uid="{05FB58BF-6497-4D7F-88F7-03B85CEEADDA}"/>
    <cellStyle name="Normal 10 3 4 4 2" xfId="1108" xr:uid="{2CC7ECFB-39FE-4563-A409-7ED225ECF5A9}"/>
    <cellStyle name="Normal 10 3 4 4 3" xfId="2598" xr:uid="{8D5E22E2-C941-439B-A063-F20BA195B886}"/>
    <cellStyle name="Normal 10 3 4 4 4" xfId="2599" xr:uid="{002106B9-2B9B-4C31-88DE-C8EAA058C0AE}"/>
    <cellStyle name="Normal 10 3 4 5" xfId="1109" xr:uid="{032FC059-5CE4-43D7-91F3-9776A53A11F2}"/>
    <cellStyle name="Normal 10 3 4 6" xfId="2600" xr:uid="{CE0E9644-3D16-4ED7-B6CF-47FCEF475417}"/>
    <cellStyle name="Normal 10 3 4 7" xfId="2601" xr:uid="{665BFB2F-D5BB-4923-8C36-F5B50A723A4F}"/>
    <cellStyle name="Normal 10 3 5" xfId="255" xr:uid="{36781B71-03DF-4877-83DB-1CA60404B7BF}"/>
    <cellStyle name="Normal 10 3 5 2" xfId="498" xr:uid="{B7701EB8-D1C1-495F-A4FB-009D4F09194B}"/>
    <cellStyle name="Normal 10 3 5 2 2" xfId="1110" xr:uid="{BD6CA04E-E338-4EFB-A613-5A8C4124EBA0}"/>
    <cellStyle name="Normal 10 3 5 2 2 2" xfId="1111" xr:uid="{59950AAC-6233-436C-BC77-B907659F974E}"/>
    <cellStyle name="Normal 10 3 5 2 3" xfId="1112" xr:uid="{36448FCA-006D-41F9-967A-FDF3DCC7C798}"/>
    <cellStyle name="Normal 10 3 5 2 4" xfId="2602" xr:uid="{1E3CE601-A261-455C-A32A-C6CC4AA0003D}"/>
    <cellStyle name="Normal 10 3 5 3" xfId="1113" xr:uid="{59A4929D-FE83-4BFB-B2FC-15059C521EC1}"/>
    <cellStyle name="Normal 10 3 5 3 2" xfId="1114" xr:uid="{D63786C0-B6DF-4201-9111-BC4BFED173FF}"/>
    <cellStyle name="Normal 10 3 5 3 3" xfId="2603" xr:uid="{03512C9C-90E0-4A96-B8D7-E9DD26BD6FB3}"/>
    <cellStyle name="Normal 10 3 5 3 4" xfId="2604" xr:uid="{5F02E244-E4EF-46FE-978D-49F94E53A5AF}"/>
    <cellStyle name="Normal 10 3 5 4" xfId="1115" xr:uid="{79C36A2E-A4D6-4452-B3CA-BF38E992E273}"/>
    <cellStyle name="Normal 10 3 5 5" xfId="2605" xr:uid="{111C69B2-1CAF-41BE-8075-916584D60186}"/>
    <cellStyle name="Normal 10 3 5 6" xfId="2606" xr:uid="{A7461334-31E1-4CBB-9E5F-499373CB0716}"/>
    <cellStyle name="Normal 10 3 6" xfId="256" xr:uid="{6EFB4B1E-81C1-42D8-BEB8-0348E6B7883A}"/>
    <cellStyle name="Normal 10 3 6 2" xfId="1116" xr:uid="{D433B115-2E5D-4ADC-AFE0-C5CCA5A156AE}"/>
    <cellStyle name="Normal 10 3 6 2 2" xfId="1117" xr:uid="{FD4EB585-896F-4788-8AE2-CE58B6D2D008}"/>
    <cellStyle name="Normal 10 3 6 2 3" xfId="2607" xr:uid="{416E1E89-AB9B-4794-8CF8-414E5E643AD8}"/>
    <cellStyle name="Normal 10 3 6 2 4" xfId="2608" xr:uid="{5BE0C9FD-8B99-4657-8807-0E037FDA4C54}"/>
    <cellStyle name="Normal 10 3 6 3" xfId="1118" xr:uid="{72EE2D29-9FFD-48CB-9A91-09E88B5ED227}"/>
    <cellStyle name="Normal 10 3 6 4" xfId="2609" xr:uid="{B538E160-7291-4301-A700-27FC0DA45915}"/>
    <cellStyle name="Normal 10 3 6 5" xfId="2610" xr:uid="{ED75731F-5061-4391-9D22-BBF044B7A09D}"/>
    <cellStyle name="Normal 10 3 7" xfId="1119" xr:uid="{CEE9F6AD-833D-449C-AC8E-68926FCCF1CB}"/>
    <cellStyle name="Normal 10 3 7 2" xfId="1120" xr:uid="{0B27DFBB-47E0-43F8-AB2F-EBD65B5BBF5C}"/>
    <cellStyle name="Normal 10 3 7 3" xfId="2611" xr:uid="{31DB58A8-0768-4F7C-869F-10A5C21FDD59}"/>
    <cellStyle name="Normal 10 3 7 4" xfId="2612" xr:uid="{44E6477B-F456-4518-BDCD-236F5E725E51}"/>
    <cellStyle name="Normal 10 3 8" xfId="1121" xr:uid="{E70BB0EA-641B-4C92-8A5A-C4CF6C44B389}"/>
    <cellStyle name="Normal 10 3 8 2" xfId="2613" xr:uid="{F47AD2D5-AE6E-4E53-8B00-FC4AC1B5DA34}"/>
    <cellStyle name="Normal 10 3 8 3" xfId="2614" xr:uid="{C11B557C-961E-4E0A-9C1D-CCACC816E3E0}"/>
    <cellStyle name="Normal 10 3 8 4" xfId="2615" xr:uid="{BB5DDB7A-DFE7-4FB7-8D37-8F19755C0606}"/>
    <cellStyle name="Normal 10 3 9" xfId="2616" xr:uid="{27EB4592-50BD-4603-8222-D713093B3F70}"/>
    <cellStyle name="Normal 10 4" xfId="58" xr:uid="{A1D9041F-B890-481E-8223-D45F8FD0CCFF}"/>
    <cellStyle name="Normal 10 4 10" xfId="2617" xr:uid="{B3762604-44B1-41D4-9A97-38E66BF858B4}"/>
    <cellStyle name="Normal 10 4 11" xfId="2618" xr:uid="{B8712610-C1EF-4554-B585-5871ECC8FE8E}"/>
    <cellStyle name="Normal 10 4 2" xfId="59" xr:uid="{F4F327BA-B02D-4C79-822F-D7202DAB90A9}"/>
    <cellStyle name="Normal 10 4 2 2" xfId="257" xr:uid="{91CD8645-EAC5-400D-AD70-A42A971FB0B1}"/>
    <cellStyle name="Normal 10 4 2 2 2" xfId="499" xr:uid="{57883BD3-45FA-4DE8-8208-A702194C0495}"/>
    <cellStyle name="Normal 10 4 2 2 2 2" xfId="500" xr:uid="{23956A3C-4251-4BB9-BEED-058C97A42B80}"/>
    <cellStyle name="Normal 10 4 2 2 2 2 2" xfId="1122" xr:uid="{20595CDE-5A72-48CC-B724-0DD2C235B2B1}"/>
    <cellStyle name="Normal 10 4 2 2 2 2 3" xfId="2619" xr:uid="{D6286F59-0777-4BCB-8656-A236BAA020F5}"/>
    <cellStyle name="Normal 10 4 2 2 2 2 4" xfId="2620" xr:uid="{642F9F17-6028-4FAB-B9F3-7B0B3123541A}"/>
    <cellStyle name="Normal 10 4 2 2 2 3" xfId="1123" xr:uid="{5FD1EEEE-0BB7-49E9-830A-E88010CF0DDA}"/>
    <cellStyle name="Normal 10 4 2 2 2 3 2" xfId="2621" xr:uid="{A05C1673-2A2F-40E1-BFB7-5924BB838650}"/>
    <cellStyle name="Normal 10 4 2 2 2 3 3" xfId="2622" xr:uid="{D6484D0D-C9B0-40A0-8278-543D060A8CC6}"/>
    <cellStyle name="Normal 10 4 2 2 2 3 4" xfId="2623" xr:uid="{8A27378B-DFEA-4EC8-A462-6395130FE082}"/>
    <cellStyle name="Normal 10 4 2 2 2 4" xfId="2624" xr:uid="{E88F6AAC-2506-428E-ADEA-CA8AA079CA93}"/>
    <cellStyle name="Normal 10 4 2 2 2 5" xfId="2625" xr:uid="{F9B628ED-B975-4FE7-AF76-38E8FF60BFB1}"/>
    <cellStyle name="Normal 10 4 2 2 2 6" xfId="2626" xr:uid="{630C9017-BC4A-4067-9471-620C72D9DEED}"/>
    <cellStyle name="Normal 10 4 2 2 3" xfId="501" xr:uid="{24417662-BCA7-4DAF-803F-1AB63F044269}"/>
    <cellStyle name="Normal 10 4 2 2 3 2" xfId="1124" xr:uid="{AFAD660E-35E2-4F52-BFF3-DB5F02202322}"/>
    <cellStyle name="Normal 10 4 2 2 3 2 2" xfId="2627" xr:uid="{C14ED647-DA16-4ADB-A00F-B93F496433B6}"/>
    <cellStyle name="Normal 10 4 2 2 3 2 3" xfId="2628" xr:uid="{FB1173C0-849E-4B63-B787-97DF24F1B7A3}"/>
    <cellStyle name="Normal 10 4 2 2 3 2 4" xfId="2629" xr:uid="{9C29C63F-F515-441C-B34F-32477222EBA1}"/>
    <cellStyle name="Normal 10 4 2 2 3 3" xfId="2630" xr:uid="{CA2F6D07-F555-4B51-AD99-AB031E29E58A}"/>
    <cellStyle name="Normal 10 4 2 2 3 4" xfId="2631" xr:uid="{73A2EECC-444F-4411-97FA-FBA5E22615A2}"/>
    <cellStyle name="Normal 10 4 2 2 3 5" xfId="2632" xr:uid="{7ADD9B6F-85C9-45DC-9C22-EA69B625D2D9}"/>
    <cellStyle name="Normal 10 4 2 2 4" xfId="1125" xr:uid="{F354692E-02CB-477F-974D-1D1F265EBBF2}"/>
    <cellStyle name="Normal 10 4 2 2 4 2" xfId="2633" xr:uid="{FBECE9C4-CD18-42C7-8AC4-018F4355C43C}"/>
    <cellStyle name="Normal 10 4 2 2 4 3" xfId="2634" xr:uid="{B4B49C2D-1DC9-4705-AFEF-745E17C34760}"/>
    <cellStyle name="Normal 10 4 2 2 4 4" xfId="2635" xr:uid="{4FC70EF9-269F-4036-8523-7084F16372FD}"/>
    <cellStyle name="Normal 10 4 2 2 5" xfId="2636" xr:uid="{CEC2DE96-EC29-42F6-A230-973B00AD6B0B}"/>
    <cellStyle name="Normal 10 4 2 2 5 2" xfId="2637" xr:uid="{329D27FD-A8B3-46E9-9D86-36763F782158}"/>
    <cellStyle name="Normal 10 4 2 2 5 3" xfId="2638" xr:uid="{F5B3B8B1-9F3C-4A35-8B2F-51AA342D60C4}"/>
    <cellStyle name="Normal 10 4 2 2 5 4" xfId="2639" xr:uid="{2E360F43-C00E-49BC-ACF9-FF28919C9B67}"/>
    <cellStyle name="Normal 10 4 2 2 6" xfId="2640" xr:uid="{98D6878A-DE0B-4773-B793-562617EB6AF8}"/>
    <cellStyle name="Normal 10 4 2 2 7" xfId="2641" xr:uid="{56B8407E-0469-4030-995A-FDB287ACE501}"/>
    <cellStyle name="Normal 10 4 2 2 8" xfId="2642" xr:uid="{4D6A3AF9-1D96-4035-8DD4-76749DF67965}"/>
    <cellStyle name="Normal 10 4 2 3" xfId="502" xr:uid="{D416D946-1631-4101-B251-2780E9FEC93A}"/>
    <cellStyle name="Normal 10 4 2 3 2" xfId="503" xr:uid="{8BC44773-B493-4508-84B9-B41250DC4754}"/>
    <cellStyle name="Normal 10 4 2 3 2 2" xfId="504" xr:uid="{5EE80B85-4C6D-4A00-BD52-39EBCDD75BC1}"/>
    <cellStyle name="Normal 10 4 2 3 2 3" xfId="2643" xr:uid="{9A3721A9-75A9-442C-B9A7-09D0B7738F8C}"/>
    <cellStyle name="Normal 10 4 2 3 2 4" xfId="2644" xr:uid="{24D784C1-89B9-421E-AA75-AD243155DBE2}"/>
    <cellStyle name="Normal 10 4 2 3 3" xfId="505" xr:uid="{CC6276DA-38EE-4120-B44D-68BC51663A47}"/>
    <cellStyle name="Normal 10 4 2 3 3 2" xfId="2645" xr:uid="{F809E66E-9906-4EA5-B15D-8788AE7B29E9}"/>
    <cellStyle name="Normal 10 4 2 3 3 3" xfId="2646" xr:uid="{9F4B5BF3-DC8D-4741-A5D4-4CFBC5CE0257}"/>
    <cellStyle name="Normal 10 4 2 3 3 4" xfId="2647" xr:uid="{CD01BCCE-4862-48D6-86F1-AE5C7A46E4D0}"/>
    <cellStyle name="Normal 10 4 2 3 4" xfId="2648" xr:uid="{FBEF352E-F00A-4530-B22C-002B3FD8C7CE}"/>
    <cellStyle name="Normal 10 4 2 3 5" xfId="2649" xr:uid="{78300AB0-71D4-4A04-8F62-D9B86DCDDA6A}"/>
    <cellStyle name="Normal 10 4 2 3 6" xfId="2650" xr:uid="{167123AE-E554-43DF-A897-931E083B37B0}"/>
    <cellStyle name="Normal 10 4 2 4" xfId="506" xr:uid="{158FA408-EE68-48E9-AB9C-72CB41995EB8}"/>
    <cellStyle name="Normal 10 4 2 4 2" xfId="507" xr:uid="{6D1A9846-C594-4441-A612-3266D388B141}"/>
    <cellStyle name="Normal 10 4 2 4 2 2" xfId="2651" xr:uid="{24954405-316D-4155-812B-FFDA4BB1CCAF}"/>
    <cellStyle name="Normal 10 4 2 4 2 3" xfId="2652" xr:uid="{56348DFF-00A3-4444-B676-63E1860C9831}"/>
    <cellStyle name="Normal 10 4 2 4 2 4" xfId="2653" xr:uid="{AD989B73-5912-43DC-8E5D-DEDA530078C5}"/>
    <cellStyle name="Normal 10 4 2 4 3" xfId="2654" xr:uid="{B4B909A8-5B23-4CD5-A325-4A0FF25D1BED}"/>
    <cellStyle name="Normal 10 4 2 4 4" xfId="2655" xr:uid="{03D4571B-14C1-4A6C-B9D9-7FBF85DC7E4F}"/>
    <cellStyle name="Normal 10 4 2 4 5" xfId="2656" xr:uid="{5DA02BCF-6289-4983-8AC6-6F7131D48937}"/>
    <cellStyle name="Normal 10 4 2 5" xfId="508" xr:uid="{EE08EC29-A8CB-4191-A8FD-138B5E61DC10}"/>
    <cellStyle name="Normal 10 4 2 5 2" xfId="2657" xr:uid="{43454D62-F388-4442-9473-F8B02393C1B5}"/>
    <cellStyle name="Normal 10 4 2 5 3" xfId="2658" xr:uid="{FD35D6E8-D453-45FF-B470-BA2CCF843F41}"/>
    <cellStyle name="Normal 10 4 2 5 4" xfId="2659" xr:uid="{3469AD7A-9F30-44A5-8FDF-BFE36D965745}"/>
    <cellStyle name="Normal 10 4 2 6" xfId="2660" xr:uid="{262A0000-8072-4F43-AFAF-6A174EB97AEB}"/>
    <cellStyle name="Normal 10 4 2 6 2" xfId="2661" xr:uid="{E0043EE8-D2D6-42DF-9C62-6108B26C2D6F}"/>
    <cellStyle name="Normal 10 4 2 6 3" xfId="2662" xr:uid="{B805390C-B88F-4D14-A994-0B749617010F}"/>
    <cellStyle name="Normal 10 4 2 6 4" xfId="2663" xr:uid="{5A886D74-0229-4C23-BC0E-3BE8C4746242}"/>
    <cellStyle name="Normal 10 4 2 7" xfId="2664" xr:uid="{2415CCAC-EA72-4CC7-9E7C-6DC1F056FE02}"/>
    <cellStyle name="Normal 10 4 2 8" xfId="2665" xr:uid="{0D18D010-0C29-44BC-96F9-FCC24D9D12A7}"/>
    <cellStyle name="Normal 10 4 2 9" xfId="2666" xr:uid="{4FD8760E-BAD9-4746-B1BE-B09CE69CD359}"/>
    <cellStyle name="Normal 10 4 3" xfId="258" xr:uid="{49DDB564-00BF-40A5-96E0-FF246A33D629}"/>
    <cellStyle name="Normal 10 4 3 2" xfId="509" xr:uid="{0C7FDEC8-F912-491A-B7ED-BFC28D9C37E1}"/>
    <cellStyle name="Normal 10 4 3 2 2" xfId="510" xr:uid="{5D643965-C606-473D-8C66-52FD6CA0F684}"/>
    <cellStyle name="Normal 10 4 3 2 2 2" xfId="1126" xr:uid="{CCBFFFF5-DB8F-449F-9DB1-1DC8B231DA1E}"/>
    <cellStyle name="Normal 10 4 3 2 2 2 2" xfId="1127" xr:uid="{78B88A25-9E3B-4EE3-9D28-36ECE8E4B8D1}"/>
    <cellStyle name="Normal 10 4 3 2 2 3" xfId="1128" xr:uid="{A6F5A0B3-E93D-45A3-ADE4-DA8FA7255D6E}"/>
    <cellStyle name="Normal 10 4 3 2 2 4" xfId="2667" xr:uid="{C0E12A4A-C2DA-4889-B0D0-62E1C57B51A3}"/>
    <cellStyle name="Normal 10 4 3 2 3" xfId="1129" xr:uid="{6BB00DBF-44C2-4035-A14A-E2617265FF51}"/>
    <cellStyle name="Normal 10 4 3 2 3 2" xfId="1130" xr:uid="{2AFE59C9-768F-44C4-93AC-779D67CD2B4D}"/>
    <cellStyle name="Normal 10 4 3 2 3 3" xfId="2668" xr:uid="{37D95A35-5F22-429C-AAF1-8EF3410E85BE}"/>
    <cellStyle name="Normal 10 4 3 2 3 4" xfId="2669" xr:uid="{1C0079DA-E0F8-4889-B77D-0228B318FC04}"/>
    <cellStyle name="Normal 10 4 3 2 4" xfId="1131" xr:uid="{4BC47030-8BC5-44E5-A99A-07F00FFEC2DA}"/>
    <cellStyle name="Normal 10 4 3 2 5" xfId="2670" xr:uid="{D87C1DA0-0D5A-4864-95BA-0A025701A1C1}"/>
    <cellStyle name="Normal 10 4 3 2 6" xfId="2671" xr:uid="{E4B83498-68DC-443C-8790-F35694A80A86}"/>
    <cellStyle name="Normal 10 4 3 3" xfId="511" xr:uid="{423BE515-556C-46D8-8054-4F31EC318193}"/>
    <cellStyle name="Normal 10 4 3 3 2" xfId="1132" xr:uid="{F1093155-D051-4EE3-995B-4AE8EF6D0866}"/>
    <cellStyle name="Normal 10 4 3 3 2 2" xfId="1133" xr:uid="{A9E1BDB5-684C-4F84-A643-8F34E989BDB3}"/>
    <cellStyle name="Normal 10 4 3 3 2 3" xfId="2672" xr:uid="{7402C3DA-E5E0-45D9-B5C7-A8E999BFABFE}"/>
    <cellStyle name="Normal 10 4 3 3 2 4" xfId="2673" xr:uid="{47FE2226-F9D8-4765-AD5B-B19D24740EC1}"/>
    <cellStyle name="Normal 10 4 3 3 3" xfId="1134" xr:uid="{6E629DD8-9260-465B-A1BB-CE2F3FF9D4BF}"/>
    <cellStyle name="Normal 10 4 3 3 4" xfId="2674" xr:uid="{1275DCA6-5703-40C8-8626-C49B6FEEFE9B}"/>
    <cellStyle name="Normal 10 4 3 3 5" xfId="2675" xr:uid="{0ED5E670-19A5-4D67-8731-0D52524B3CF9}"/>
    <cellStyle name="Normal 10 4 3 4" xfId="1135" xr:uid="{9B6CCABB-6578-4891-98DB-91A82BCC116F}"/>
    <cellStyle name="Normal 10 4 3 4 2" xfId="1136" xr:uid="{BB0ABBA5-F133-4C3D-A84B-4242CC5C308C}"/>
    <cellStyle name="Normal 10 4 3 4 3" xfId="2676" xr:uid="{27240EBE-2A0C-4962-9D48-855215A42B13}"/>
    <cellStyle name="Normal 10 4 3 4 4" xfId="2677" xr:uid="{591A2FFD-A56B-469A-95BB-556ABB3193DC}"/>
    <cellStyle name="Normal 10 4 3 5" xfId="1137" xr:uid="{0D201B74-C780-4067-9049-44B2D4C756AF}"/>
    <cellStyle name="Normal 10 4 3 5 2" xfId="2678" xr:uid="{935C2D22-3751-4B28-A512-77EA29E366CA}"/>
    <cellStyle name="Normal 10 4 3 5 3" xfId="2679" xr:uid="{E7A439C1-E716-4C1B-83A6-4DADF6AA4CE6}"/>
    <cellStyle name="Normal 10 4 3 5 4" xfId="2680" xr:uid="{7B99ABCE-8E1B-4028-952A-2DD515146F78}"/>
    <cellStyle name="Normal 10 4 3 6" xfId="2681" xr:uid="{3162FBF3-46E7-4066-9312-C66B576961C7}"/>
    <cellStyle name="Normal 10 4 3 7" xfId="2682" xr:uid="{6C8AB811-A052-4F55-A2E7-BA5757F30BFF}"/>
    <cellStyle name="Normal 10 4 3 8" xfId="2683" xr:uid="{B097A03F-6285-4BDC-BD95-C37CB1290BE8}"/>
    <cellStyle name="Normal 10 4 4" xfId="259" xr:uid="{70E03058-1764-4F53-A95D-028A440CA493}"/>
    <cellStyle name="Normal 10 4 4 2" xfId="512" xr:uid="{E8CEF018-C453-4595-AE1A-2475DB832974}"/>
    <cellStyle name="Normal 10 4 4 2 2" xfId="513" xr:uid="{1035AAD1-7257-4812-A6FB-AE92FFA594B3}"/>
    <cellStyle name="Normal 10 4 4 2 2 2" xfId="1138" xr:uid="{6EAEEB1D-0826-493E-BDFC-93C54E0D7498}"/>
    <cellStyle name="Normal 10 4 4 2 2 3" xfId="2684" xr:uid="{09690EBD-0F43-41F1-BED9-B25858B82E0A}"/>
    <cellStyle name="Normal 10 4 4 2 2 4" xfId="2685" xr:uid="{D7DC0C0E-46DB-44BC-9560-6C15E0466267}"/>
    <cellStyle name="Normal 10 4 4 2 3" xfId="1139" xr:uid="{4435C001-62AB-4CDF-8E66-B5DAF240B043}"/>
    <cellStyle name="Normal 10 4 4 2 4" xfId="2686" xr:uid="{5F7B170A-625D-4942-8C71-6DCB0BF02661}"/>
    <cellStyle name="Normal 10 4 4 2 5" xfId="2687" xr:uid="{C82A0A09-AFA0-4CCA-A6B0-AC49ACE1CA39}"/>
    <cellStyle name="Normal 10 4 4 3" xfId="514" xr:uid="{8584E29D-6E08-4BD4-8494-088948E2BA4F}"/>
    <cellStyle name="Normal 10 4 4 3 2" xfId="1140" xr:uid="{D4A89589-AA05-46F4-99CF-C3F748CF5860}"/>
    <cellStyle name="Normal 10 4 4 3 3" xfId="2688" xr:uid="{4A95D9EB-820B-45D6-91E9-150E64777936}"/>
    <cellStyle name="Normal 10 4 4 3 4" xfId="2689" xr:uid="{DA06CABA-6144-41F5-9CEA-411CC29162B0}"/>
    <cellStyle name="Normal 10 4 4 4" xfId="1141" xr:uid="{06DEE726-33AB-4B6E-99D4-24F344822147}"/>
    <cellStyle name="Normal 10 4 4 4 2" xfId="2690" xr:uid="{9BFA1BB8-1040-4BE3-944B-40BDA357C914}"/>
    <cellStyle name="Normal 10 4 4 4 3" xfId="2691" xr:uid="{684F5980-8D95-4899-82AE-AAC92FAC908F}"/>
    <cellStyle name="Normal 10 4 4 4 4" xfId="2692" xr:uid="{93863FAB-07FD-44DC-A94F-3BC4DEDC1D38}"/>
    <cellStyle name="Normal 10 4 4 5" xfId="2693" xr:uid="{3AA8AAFD-E3FD-451D-8C71-357142064293}"/>
    <cellStyle name="Normal 10 4 4 6" xfId="2694" xr:uid="{0E37B1D5-8DEB-4E19-AB11-30DBBF351181}"/>
    <cellStyle name="Normal 10 4 4 7" xfId="2695" xr:uid="{FDF765B6-8C99-4E94-81A4-2C3CC600BDB1}"/>
    <cellStyle name="Normal 10 4 5" xfId="260" xr:uid="{2F652888-63CB-46AE-B9F3-CB7FD7C05AFF}"/>
    <cellStyle name="Normal 10 4 5 2" xfId="515" xr:uid="{AF55C08B-E1FD-4C1A-A09C-7B5517373B03}"/>
    <cellStyle name="Normal 10 4 5 2 2" xfId="1142" xr:uid="{C4397470-FDA7-4A0A-AC36-730E0FBA8D64}"/>
    <cellStyle name="Normal 10 4 5 2 3" xfId="2696" xr:uid="{201A3592-1B73-441C-9F82-C0386485E29B}"/>
    <cellStyle name="Normal 10 4 5 2 4" xfId="2697" xr:uid="{1AFF6C97-A0F0-4ED7-8B81-A38B927CABDA}"/>
    <cellStyle name="Normal 10 4 5 3" xfId="1143" xr:uid="{4FC74ADA-7ED4-45BB-844B-AE722DECF6E0}"/>
    <cellStyle name="Normal 10 4 5 3 2" xfId="2698" xr:uid="{7FD7D307-B553-4754-A737-622CF85C5E61}"/>
    <cellStyle name="Normal 10 4 5 3 3" xfId="2699" xr:uid="{08E4054C-AE35-41B3-AA4A-F1FBA18F3810}"/>
    <cellStyle name="Normal 10 4 5 3 4" xfId="2700" xr:uid="{3879435B-FDEC-40AB-A4E4-6A94061A3711}"/>
    <cellStyle name="Normal 10 4 5 4" xfId="2701" xr:uid="{AEE86FFC-27BD-4D6F-878D-35CFC31925A4}"/>
    <cellStyle name="Normal 10 4 5 5" xfId="2702" xr:uid="{5EAE0AB6-FA95-4330-BAAF-61027D3B462D}"/>
    <cellStyle name="Normal 10 4 5 6" xfId="2703" xr:uid="{8B9155A3-61D0-4009-AEF3-B847F0D6804D}"/>
    <cellStyle name="Normal 10 4 6" xfId="516" xr:uid="{612801B9-15A1-40EB-B391-0320F4AA1BDE}"/>
    <cellStyle name="Normal 10 4 6 2" xfId="1144" xr:uid="{B34DBCED-0509-4797-92A1-F8A7451CBD57}"/>
    <cellStyle name="Normal 10 4 6 2 2" xfId="2704" xr:uid="{4DA444BD-D9E7-48DD-B8F4-77F7A35147D1}"/>
    <cellStyle name="Normal 10 4 6 2 3" xfId="2705" xr:uid="{8AF1B241-17AE-41CB-939D-97DCF95521FC}"/>
    <cellStyle name="Normal 10 4 6 2 4" xfId="2706" xr:uid="{1B862443-BF89-4604-A7B7-F011E72BF7EF}"/>
    <cellStyle name="Normal 10 4 6 3" xfId="2707" xr:uid="{3CCB8037-D5F4-47F9-95CE-1156503754CA}"/>
    <cellStyle name="Normal 10 4 6 4" xfId="2708" xr:uid="{293F4CCA-28A9-4143-A99C-AB2C4828156B}"/>
    <cellStyle name="Normal 10 4 6 5" xfId="2709" xr:uid="{CF6AAC0E-BE1D-4D50-ACEA-C659F580F356}"/>
    <cellStyle name="Normal 10 4 7" xfId="1145" xr:uid="{9E741CC6-4E98-4DE1-9278-52E385811C33}"/>
    <cellStyle name="Normal 10 4 7 2" xfId="2710" xr:uid="{6CB9B539-179A-4AE3-ADDD-067477B27CD9}"/>
    <cellStyle name="Normal 10 4 7 3" xfId="2711" xr:uid="{E49CE7BA-2234-4F51-A30E-D8C670B98CA6}"/>
    <cellStyle name="Normal 10 4 7 4" xfId="2712" xr:uid="{FD7B2BB1-122E-4A43-9671-43652E0B42DB}"/>
    <cellStyle name="Normal 10 4 8" xfId="2713" xr:uid="{EBE87C07-46B4-40D4-ACA0-CEDCA73D7407}"/>
    <cellStyle name="Normal 10 4 8 2" xfId="2714" xr:uid="{AF7B8FDA-BDFE-444A-BF70-6D072A30EA4F}"/>
    <cellStyle name="Normal 10 4 8 3" xfId="2715" xr:uid="{186FB901-8245-4AA1-8343-2AC07608AFDC}"/>
    <cellStyle name="Normal 10 4 8 4" xfId="2716" xr:uid="{9BF0DE93-7513-479C-821C-4AA1E885E3B1}"/>
    <cellStyle name="Normal 10 4 9" xfId="2717" xr:uid="{38AFA77E-C7D3-4C83-92B5-58C65D3FACD0}"/>
    <cellStyle name="Normal 10 5" xfId="60" xr:uid="{7685581D-09DD-4718-8C46-B6C3D382C6DC}"/>
    <cellStyle name="Normal 10 5 2" xfId="61" xr:uid="{3D2AF35B-3D03-43AB-8EC3-27824F7D2390}"/>
    <cellStyle name="Normal 10 5 2 2" xfId="261" xr:uid="{C0FEB604-219B-46E9-8469-250B4DFC5153}"/>
    <cellStyle name="Normal 10 5 2 2 2" xfId="517" xr:uid="{E4366B07-9340-4611-965F-13E2C3C80E1A}"/>
    <cellStyle name="Normal 10 5 2 2 2 2" xfId="1146" xr:uid="{D97E04A6-726C-460D-8D2F-0A6455F7C22F}"/>
    <cellStyle name="Normal 10 5 2 2 2 3" xfId="2718" xr:uid="{4A189111-08E5-4196-8E56-E79D5980625A}"/>
    <cellStyle name="Normal 10 5 2 2 2 4" xfId="2719" xr:uid="{40D88BF4-2934-4DF8-8DBA-82CACB0C798C}"/>
    <cellStyle name="Normal 10 5 2 2 3" xfId="1147" xr:uid="{92ED9F96-35F1-405F-8B0A-FBCDB1E36CBD}"/>
    <cellStyle name="Normal 10 5 2 2 3 2" xfId="2720" xr:uid="{11DFD39A-B0BD-4DF4-A21B-14DE817A07FA}"/>
    <cellStyle name="Normal 10 5 2 2 3 3" xfId="2721" xr:uid="{876C6F5E-A064-45E5-B63B-5D83CB3806EB}"/>
    <cellStyle name="Normal 10 5 2 2 3 4" xfId="2722" xr:uid="{EE6DD529-2F39-4561-9A2D-A12839641C80}"/>
    <cellStyle name="Normal 10 5 2 2 4" xfId="2723" xr:uid="{35339E3B-3AE2-4772-8BB0-A694A3C78849}"/>
    <cellStyle name="Normal 10 5 2 2 5" xfId="2724" xr:uid="{EFDD24D5-9F8E-49A3-B2BF-86EB01258373}"/>
    <cellStyle name="Normal 10 5 2 2 6" xfId="2725" xr:uid="{19B2F911-9BC3-4D91-ACA4-BA57ECC3DC5A}"/>
    <cellStyle name="Normal 10 5 2 3" xfId="518" xr:uid="{50284BD5-D971-41E1-A60F-A2D27D8512FD}"/>
    <cellStyle name="Normal 10 5 2 3 2" xfId="1148" xr:uid="{DF4A9162-06B0-4EBB-A377-19A5ABF10C27}"/>
    <cellStyle name="Normal 10 5 2 3 2 2" xfId="2726" xr:uid="{732A9A0A-8CFC-4CBE-9337-044C75205DBC}"/>
    <cellStyle name="Normal 10 5 2 3 2 3" xfId="2727" xr:uid="{0B704B7D-394D-4CDE-BFB2-34B2ADC1A984}"/>
    <cellStyle name="Normal 10 5 2 3 2 4" xfId="2728" xr:uid="{7430F61C-F5BB-4B8F-B089-45C17FB51AB3}"/>
    <cellStyle name="Normal 10 5 2 3 3" xfId="2729" xr:uid="{4DD58F0F-DD85-4F51-B737-0ABA796ACBAA}"/>
    <cellStyle name="Normal 10 5 2 3 4" xfId="2730" xr:uid="{F9D8D6AB-2228-481A-92AD-EA080115B098}"/>
    <cellStyle name="Normal 10 5 2 3 5" xfId="2731" xr:uid="{9C336F5A-3C97-41D4-9FCE-D9DC8D5B29B3}"/>
    <cellStyle name="Normal 10 5 2 4" xfId="1149" xr:uid="{76AD2533-27CF-4B8D-BFB1-D860EB6C64D9}"/>
    <cellStyle name="Normal 10 5 2 4 2" xfId="2732" xr:uid="{A7E7B7C6-55E2-4C28-A30F-48C10C78C01C}"/>
    <cellStyle name="Normal 10 5 2 4 3" xfId="2733" xr:uid="{D82BE135-2695-4B07-A0C9-3942E517A0D0}"/>
    <cellStyle name="Normal 10 5 2 4 4" xfId="2734" xr:uid="{2A45337F-9233-4D8B-9EC3-275606C96B97}"/>
    <cellStyle name="Normal 10 5 2 5" xfId="2735" xr:uid="{16E143CA-0655-49D6-8CE7-373253A2B76B}"/>
    <cellStyle name="Normal 10 5 2 5 2" xfId="2736" xr:uid="{0989871B-3DE2-458F-864E-86FAB73FCA95}"/>
    <cellStyle name="Normal 10 5 2 5 3" xfId="2737" xr:uid="{9D907957-3D14-45A6-9874-8DAA1312BE5B}"/>
    <cellStyle name="Normal 10 5 2 5 4" xfId="2738" xr:uid="{AA0E3552-C9FE-4105-BB17-ACEC23F7876A}"/>
    <cellStyle name="Normal 10 5 2 6" xfId="2739" xr:uid="{F48EBCFB-8269-4B8E-A55F-57EA247AC27F}"/>
    <cellStyle name="Normal 10 5 2 7" xfId="2740" xr:uid="{D737B0DB-11FF-436B-B027-4DD56CC791AC}"/>
    <cellStyle name="Normal 10 5 2 8" xfId="2741" xr:uid="{C5419647-4280-415B-A50E-36692AD19E2D}"/>
    <cellStyle name="Normal 10 5 3" xfId="262" xr:uid="{8B2090D6-2D50-426C-BA61-C2E986B83D08}"/>
    <cellStyle name="Normal 10 5 3 2" xfId="519" xr:uid="{E7F2E0DC-C18B-4BA1-910D-D789C1F1F79D}"/>
    <cellStyle name="Normal 10 5 3 2 2" xfId="520" xr:uid="{D4ACBC32-B1DD-4FBE-9248-DEE4B190B8C4}"/>
    <cellStyle name="Normal 10 5 3 2 3" xfId="2742" xr:uid="{D95B94C4-0F96-46C6-9BF6-04F503A89472}"/>
    <cellStyle name="Normal 10 5 3 2 4" xfId="2743" xr:uid="{89907124-B66B-4CAF-B6CA-3B7FC063D2D1}"/>
    <cellStyle name="Normal 10 5 3 3" xfId="521" xr:uid="{E909F5E0-0E45-47AB-9CE2-E22A63A71C14}"/>
    <cellStyle name="Normal 10 5 3 3 2" xfId="2744" xr:uid="{833A5268-B83B-4AA2-B625-B547F6CFDFBC}"/>
    <cellStyle name="Normal 10 5 3 3 3" xfId="2745" xr:uid="{BE202B63-F32A-4E26-91F3-31841E39435E}"/>
    <cellStyle name="Normal 10 5 3 3 4" xfId="2746" xr:uid="{ED1B42D4-8F0B-45FD-B341-69E5C70E4998}"/>
    <cellStyle name="Normal 10 5 3 4" xfId="2747" xr:uid="{17112FFC-10C3-43A3-BCAD-6F653C21FD78}"/>
    <cellStyle name="Normal 10 5 3 5" xfId="2748" xr:uid="{1BEDDD39-C31F-4CDD-9E69-FF27F8F738D2}"/>
    <cellStyle name="Normal 10 5 3 6" xfId="2749" xr:uid="{D66C6614-EB63-4E02-8591-0E1C75955185}"/>
    <cellStyle name="Normal 10 5 4" xfId="263" xr:uid="{4F4E00A9-DC48-493F-9C59-95FC6B5F5959}"/>
    <cellStyle name="Normal 10 5 4 2" xfId="522" xr:uid="{6D382319-4E73-43F9-B40A-3259AAAD6B15}"/>
    <cellStyle name="Normal 10 5 4 2 2" xfId="2750" xr:uid="{F04826B9-9D9D-4605-931A-5C1919D25E49}"/>
    <cellStyle name="Normal 10 5 4 2 3" xfId="2751" xr:uid="{B78ADA20-50B3-4B85-98C9-F854579A958A}"/>
    <cellStyle name="Normal 10 5 4 2 4" xfId="2752" xr:uid="{4C60CD89-55F5-4D83-88CC-05C0444120FA}"/>
    <cellStyle name="Normal 10 5 4 3" xfId="2753" xr:uid="{0C73CB3B-5165-4933-B4B0-098043D72E88}"/>
    <cellStyle name="Normal 10 5 4 4" xfId="2754" xr:uid="{5A5A7D95-7FDE-4B23-89FE-C0D5247DF22C}"/>
    <cellStyle name="Normal 10 5 4 5" xfId="2755" xr:uid="{5C2C82E7-ADCB-442A-9DAE-5066647082BF}"/>
    <cellStyle name="Normal 10 5 5" xfId="523" xr:uid="{46DCC44A-52D8-439C-8478-61B68EA5F889}"/>
    <cellStyle name="Normal 10 5 5 2" xfId="2756" xr:uid="{B9213D58-A9C8-4206-8061-5B91C4604CBF}"/>
    <cellStyle name="Normal 10 5 5 3" xfId="2757" xr:uid="{1A256809-6466-4FBE-A905-818188CAD488}"/>
    <cellStyle name="Normal 10 5 5 4" xfId="2758" xr:uid="{8CA31BC7-6FFF-45D6-86C5-DE2E7DF6520D}"/>
    <cellStyle name="Normal 10 5 6" xfId="2759" xr:uid="{8477F305-F61A-402F-8186-4D68D0F2D69F}"/>
    <cellStyle name="Normal 10 5 6 2" xfId="2760" xr:uid="{A93EA6D9-541C-4105-B0DA-F9702159857C}"/>
    <cellStyle name="Normal 10 5 6 3" xfId="2761" xr:uid="{ECF5F6CE-58FA-4A1F-8495-6A41EA0339F2}"/>
    <cellStyle name="Normal 10 5 6 4" xfId="2762" xr:uid="{40A0D037-84CD-4BBF-9EE0-BF7B88A78B1F}"/>
    <cellStyle name="Normal 10 5 7" xfId="2763" xr:uid="{6CD23219-BA32-4A66-9A6B-D9CD5CA1C388}"/>
    <cellStyle name="Normal 10 5 8" xfId="2764" xr:uid="{5454E4D4-74A3-4944-B0A9-313B2A5EFE88}"/>
    <cellStyle name="Normal 10 5 9" xfId="2765" xr:uid="{3593E7C0-509F-4C8E-A1FE-CB18CE8A5FC3}"/>
    <cellStyle name="Normal 10 6" xfId="62" xr:uid="{2D88B763-8571-46AB-A862-B2315B90A6C0}"/>
    <cellStyle name="Normal 10 6 2" xfId="264" xr:uid="{09B6B33F-3235-428E-B7A9-FB0B6F8169DF}"/>
    <cellStyle name="Normal 10 6 2 2" xfId="524" xr:uid="{6DF977A3-A06C-4D60-9384-A0007477EE3F}"/>
    <cellStyle name="Normal 10 6 2 2 2" xfId="1150" xr:uid="{4841704B-D1A4-4892-949E-CCA1C452D378}"/>
    <cellStyle name="Normal 10 6 2 2 2 2" xfId="1151" xr:uid="{6E3C3CEF-2895-4D5A-9C79-355C42156D2F}"/>
    <cellStyle name="Normal 10 6 2 2 3" xfId="1152" xr:uid="{3F0B5587-B840-42B8-A4B4-EFF90B1F0322}"/>
    <cellStyle name="Normal 10 6 2 2 4" xfId="2766" xr:uid="{B9D957B2-8AB7-45AC-935A-CDC40A2F92D8}"/>
    <cellStyle name="Normal 10 6 2 3" xfId="1153" xr:uid="{481C59C5-FFAE-4B47-9E33-839164B2CF7A}"/>
    <cellStyle name="Normal 10 6 2 3 2" xfId="1154" xr:uid="{61C9E4BA-013E-47CD-A015-0C46E68ABC09}"/>
    <cellStyle name="Normal 10 6 2 3 3" xfId="2767" xr:uid="{594D12AD-FAFC-4CF7-A646-A83DAA7BB673}"/>
    <cellStyle name="Normal 10 6 2 3 4" xfId="2768" xr:uid="{0E42F311-B90E-4A55-BB65-354A2F7C17FC}"/>
    <cellStyle name="Normal 10 6 2 4" xfId="1155" xr:uid="{C4C6C656-1D81-4332-BFDD-1CA4D52C7D1E}"/>
    <cellStyle name="Normal 10 6 2 5" xfId="2769" xr:uid="{F8B2F600-4E59-42FE-B655-222D3FC9799F}"/>
    <cellStyle name="Normal 10 6 2 6" xfId="2770" xr:uid="{CC440975-C4D8-44CD-B265-536E801C93E9}"/>
    <cellStyle name="Normal 10 6 3" xfId="525" xr:uid="{9921E335-86B5-43DA-B8B0-844EBCF29D96}"/>
    <cellStyle name="Normal 10 6 3 2" xfId="1156" xr:uid="{404C310A-C2F8-49F9-9BAB-FFB3300EE791}"/>
    <cellStyle name="Normal 10 6 3 2 2" xfId="1157" xr:uid="{AFEA4424-A01C-4399-AB18-FB0F2836ECAF}"/>
    <cellStyle name="Normal 10 6 3 2 3" xfId="2771" xr:uid="{5C06364E-BC55-4FF3-8196-852E06D46270}"/>
    <cellStyle name="Normal 10 6 3 2 4" xfId="2772" xr:uid="{AA143D9D-4FDC-4976-BD08-A48D64E13C21}"/>
    <cellStyle name="Normal 10 6 3 3" xfId="1158" xr:uid="{1DABA116-4D93-4569-95A7-25134BC340CE}"/>
    <cellStyle name="Normal 10 6 3 4" xfId="2773" xr:uid="{2B991C27-070F-47AA-81E1-E71078F2F6AC}"/>
    <cellStyle name="Normal 10 6 3 5" xfId="2774" xr:uid="{DE01F38D-92DA-4AA4-949A-EF7EC90D5CE3}"/>
    <cellStyle name="Normal 10 6 4" xfId="1159" xr:uid="{A623169D-5DA0-4D59-8170-C076BC84CC5C}"/>
    <cellStyle name="Normal 10 6 4 2" xfId="1160" xr:uid="{52C7AC62-6193-40BF-B1BD-4482CB1FEAED}"/>
    <cellStyle name="Normal 10 6 4 3" xfId="2775" xr:uid="{5222D56D-245C-4DCF-9D2E-6B63D5C0F3E3}"/>
    <cellStyle name="Normal 10 6 4 4" xfId="2776" xr:uid="{CE458AFA-3549-4FAC-872A-CACAAAD549E5}"/>
    <cellStyle name="Normal 10 6 5" xfId="1161" xr:uid="{16A4ACAF-A091-48B0-AE7A-9537706E7ABF}"/>
    <cellStyle name="Normal 10 6 5 2" xfId="2777" xr:uid="{AA4F17B0-FA80-4AE6-B1AB-72F976600BF4}"/>
    <cellStyle name="Normal 10 6 5 3" xfId="2778" xr:uid="{6C4DF79B-310B-4547-B857-DC7902E3DFA7}"/>
    <cellStyle name="Normal 10 6 5 4" xfId="2779" xr:uid="{E8194C9E-95A1-4D69-825B-1E2F1BDB34AF}"/>
    <cellStyle name="Normal 10 6 6" xfId="2780" xr:uid="{49CC19B8-B97E-4465-94A5-4405E6EC9E71}"/>
    <cellStyle name="Normal 10 6 7" xfId="2781" xr:uid="{0E790BA0-0105-4C72-B583-7E463AE4153C}"/>
    <cellStyle name="Normal 10 6 8" xfId="2782" xr:uid="{BCA85E04-C82B-464F-940E-2B4EB6EA1CEB}"/>
    <cellStyle name="Normal 10 7" xfId="265" xr:uid="{C9AFAF38-29B3-4073-B42F-A8E2463EC34B}"/>
    <cellStyle name="Normal 10 7 2" xfId="526" xr:uid="{168F1565-58DE-4159-9ABC-03560740F4F6}"/>
    <cellStyle name="Normal 10 7 2 2" xfId="527" xr:uid="{86BF81B2-F689-476C-A068-554C4AFFFC80}"/>
    <cellStyle name="Normal 10 7 2 2 2" xfId="1162" xr:uid="{6BF2B0BD-6D20-4E21-BD3E-6CFA5A633047}"/>
    <cellStyle name="Normal 10 7 2 2 3" xfId="2783" xr:uid="{323C44C7-DE04-48CD-BE44-95415F0C47D4}"/>
    <cellStyle name="Normal 10 7 2 2 4" xfId="2784" xr:uid="{6CA60D89-760C-488A-9463-64FF870FCFEB}"/>
    <cellStyle name="Normal 10 7 2 3" xfId="1163" xr:uid="{78ED53E7-935C-4804-8167-66EC8FE96BB5}"/>
    <cellStyle name="Normal 10 7 2 4" xfId="2785" xr:uid="{14F2203A-1840-434F-ADEA-97CF8E36BF92}"/>
    <cellStyle name="Normal 10 7 2 5" xfId="2786" xr:uid="{DB74D7FA-D31B-4821-8987-7C25215AF2E6}"/>
    <cellStyle name="Normal 10 7 3" xfId="528" xr:uid="{B05BFC94-74EA-4B63-9A84-027AB08EE386}"/>
    <cellStyle name="Normal 10 7 3 2" xfId="1164" xr:uid="{C098F9D0-DC11-4C63-BB3D-F0B6E75DF3AB}"/>
    <cellStyle name="Normal 10 7 3 3" xfId="2787" xr:uid="{88F25E63-6A8F-4CDB-BC1D-AC68B8A4867B}"/>
    <cellStyle name="Normal 10 7 3 4" xfId="2788" xr:uid="{90AF2A38-B19D-4537-ADD4-2A78DF46107C}"/>
    <cellStyle name="Normal 10 7 4" xfId="1165" xr:uid="{0A420D18-5DC7-4BE2-B483-7C6B253EAD3B}"/>
    <cellStyle name="Normal 10 7 4 2" xfId="2789" xr:uid="{4DB20BC4-F5F0-4526-9C47-C4C87C33A3B9}"/>
    <cellStyle name="Normal 10 7 4 3" xfId="2790" xr:uid="{3A27AC03-C5E3-4A0F-A078-36E356E6D80A}"/>
    <cellStyle name="Normal 10 7 4 4" xfId="2791" xr:uid="{C442953D-6134-41B4-8E64-50FDEA68CFB1}"/>
    <cellStyle name="Normal 10 7 5" xfId="2792" xr:uid="{1731DCCF-16C4-4CBA-B9F7-7EBC35154069}"/>
    <cellStyle name="Normal 10 7 6" xfId="2793" xr:uid="{48501DD1-1C58-463B-B91B-4C5C07C5A222}"/>
    <cellStyle name="Normal 10 7 7" xfId="2794" xr:uid="{C07869D6-9A7F-49D0-BBC2-D29B85E5A0F0}"/>
    <cellStyle name="Normal 10 8" xfId="266" xr:uid="{28A4CA04-F3D0-40AE-94CA-A6F0603139E0}"/>
    <cellStyle name="Normal 10 8 2" xfId="529" xr:uid="{88F5F626-B2BD-49F8-B9C4-BD2B2A51D9C3}"/>
    <cellStyle name="Normal 10 8 2 2" xfId="1166" xr:uid="{93B9C7C3-6327-4FBA-804F-3768860E6CF3}"/>
    <cellStyle name="Normal 10 8 2 3" xfId="2795" xr:uid="{BFCFB705-F9A4-40B3-A71D-D83CFCF4CB91}"/>
    <cellStyle name="Normal 10 8 2 4" xfId="2796" xr:uid="{B982094F-83B3-401F-B2C4-B630F7FAA266}"/>
    <cellStyle name="Normal 10 8 3" xfId="1167" xr:uid="{967C5DC4-FE7D-416D-BE96-352178228FFD}"/>
    <cellStyle name="Normal 10 8 3 2" xfId="2797" xr:uid="{3165A84E-C7AF-4938-B904-E3E7E2E4E280}"/>
    <cellStyle name="Normal 10 8 3 3" xfId="2798" xr:uid="{7F6F16FE-3F6B-4A1A-AD70-55AD78187B54}"/>
    <cellStyle name="Normal 10 8 3 4" xfId="2799" xr:uid="{220BA0E8-090C-43D9-94AA-BDDA9692227D}"/>
    <cellStyle name="Normal 10 8 4" xfId="2800" xr:uid="{B3DE8838-4BD3-4C7D-8BC1-AA26ADC0E3E1}"/>
    <cellStyle name="Normal 10 8 5" xfId="2801" xr:uid="{752545F7-F0DE-4FB4-82F5-DA4AC375A7E1}"/>
    <cellStyle name="Normal 10 8 6" xfId="2802" xr:uid="{38FFD095-6193-4137-88E8-43F1D9120F8A}"/>
    <cellStyle name="Normal 10 9" xfId="267" xr:uid="{CA798F93-CFBF-4DD6-957D-6FA90C25AE2E}"/>
    <cellStyle name="Normal 10 9 2" xfId="1168" xr:uid="{A7002E97-79BF-42E5-8FB5-6BAA14E1FE5C}"/>
    <cellStyle name="Normal 10 9 2 2" xfId="2803" xr:uid="{993E1DD7-69A4-4D23-978C-46E93333E07D}"/>
    <cellStyle name="Normal 10 9 2 2 2" xfId="4332" xr:uid="{4D5FC8CC-1AD3-47FC-9EFB-80C80BCA49B1}"/>
    <cellStyle name="Normal 10 9 2 2 3" xfId="4681" xr:uid="{DA0130AD-9D38-48E9-ACA0-8464CA001A30}"/>
    <cellStyle name="Normal 10 9 2 3" xfId="2804" xr:uid="{912D7932-F09D-45CA-A39F-0778C0D55891}"/>
    <cellStyle name="Normal 10 9 2 4" xfId="2805" xr:uid="{B78813F4-0B93-4D17-AF6C-3A66D449D6C7}"/>
    <cellStyle name="Normal 10 9 3" xfId="2806" xr:uid="{73A7306B-0462-4A5E-BB0E-D01F7C43958B}"/>
    <cellStyle name="Normal 10 9 3 2" xfId="5341" xr:uid="{67A85679-8804-468C-8C7D-EAE7C7760E95}"/>
    <cellStyle name="Normal 10 9 4" xfId="2807" xr:uid="{9EAF251B-AEAB-4C1F-91A0-22934CDDC998}"/>
    <cellStyle name="Normal 10 9 4 2" xfId="4564" xr:uid="{CC93C86A-E7EC-419B-9A02-CEA81215A7AF}"/>
    <cellStyle name="Normal 10 9 4 3" xfId="4682" xr:uid="{9291584C-DE4F-413B-AE8E-30BC386F6BFD}"/>
    <cellStyle name="Normal 10 9 4 4" xfId="4602" xr:uid="{7E7221E5-C1F5-4365-BDC3-2DB4F273BCB0}"/>
    <cellStyle name="Normal 10 9 5" xfId="2808" xr:uid="{E74DC238-695B-4A77-89F3-03AF1A9ACD00}"/>
    <cellStyle name="Normal 11" xfId="63" xr:uid="{48FF1955-18E5-4562-9886-4302704092AB}"/>
    <cellStyle name="Normal 11 2" xfId="268" xr:uid="{8353F85C-40C3-4C31-9417-0DC0D677D3F8}"/>
    <cellStyle name="Normal 11 2 2" xfId="4649" xr:uid="{D60D5A57-2182-4991-BED6-2B5FA1A99830}"/>
    <cellStyle name="Normal 11 3" xfId="4337" xr:uid="{3B5CB79E-338A-4BFB-BD9B-F75B809047B1}"/>
    <cellStyle name="Normal 11 3 2" xfId="4543" xr:uid="{52D1D559-0798-4503-AE32-6C915E67F3DB}"/>
    <cellStyle name="Normal 11 3 3" xfId="4726" xr:uid="{90AB8ABB-6C83-4427-9055-00A4C70F106F}"/>
    <cellStyle name="Normal 11 3 4" xfId="4703" xr:uid="{714ACB60-73F7-45EC-AAB8-ECE51388E153}"/>
    <cellStyle name="Normal 12" xfId="64" xr:uid="{8FB135AE-89F1-4552-898E-F4D9FA5F4398}"/>
    <cellStyle name="Normal 12 2" xfId="269" xr:uid="{94FEFFE3-DAC2-47CB-8688-4702CABA5CEF}"/>
    <cellStyle name="Normal 12 2 2" xfId="4650" xr:uid="{FD4C4B7E-31F7-4950-8A9A-C115657439BF}"/>
    <cellStyle name="Normal 12 3" xfId="4544" xr:uid="{1DB2F158-E8C1-43BF-AAF7-2CA3EA242FE4}"/>
    <cellStyle name="Normal 13" xfId="65" xr:uid="{2E08BDE0-933B-4CA2-83C9-65A7D189BAA4}"/>
    <cellStyle name="Normal 13 2" xfId="66" xr:uid="{70648538-809D-4E75-9B77-6AA649F12D6F}"/>
    <cellStyle name="Normal 13 2 2" xfId="270" xr:uid="{55917098-3B9E-4A6B-AB88-D9B82D141CAA}"/>
    <cellStyle name="Normal 13 2 2 2" xfId="4651" xr:uid="{FBC53FF4-7CE8-44F4-9407-C02402A07A57}"/>
    <cellStyle name="Normal 13 2 3" xfId="4339" xr:uid="{97720C3F-AD13-4F78-9292-7A361F02F5E8}"/>
    <cellStyle name="Normal 13 2 3 2" xfId="4545" xr:uid="{4DD42CE0-B30F-49F8-84B7-AC74B9CC7D52}"/>
    <cellStyle name="Normal 13 2 3 3" xfId="4727" xr:uid="{AC73EA15-F353-4BF4-AED4-5D6A2C5728FF}"/>
    <cellStyle name="Normal 13 2 3 4" xfId="4704" xr:uid="{8BA39063-68CD-4D0A-97F8-838FFBEFD02C}"/>
    <cellStyle name="Normal 13 3" xfId="271" xr:uid="{8A4E39B2-2BDC-4D03-885A-25C2276E5B21}"/>
    <cellStyle name="Normal 13 3 2" xfId="4423" xr:uid="{A5739973-1B23-4657-9DCA-8BD7203659B4}"/>
    <cellStyle name="Normal 13 3 3" xfId="4340" xr:uid="{D5DDAFEB-D65E-4EB0-90A0-DBD6D6079B48}"/>
    <cellStyle name="Normal 13 3 4" xfId="4568" xr:uid="{E6977BEB-41CC-4F50-9E93-41974800735F}"/>
    <cellStyle name="Normal 13 3 5" xfId="4728" xr:uid="{B961BD6D-67B9-4373-90AD-260E7E7CCC44}"/>
    <cellStyle name="Normal 13 4" xfId="4341" xr:uid="{B0B6748A-905C-457C-B769-A8CBFDACCAEB}"/>
    <cellStyle name="Normal 13 5" xfId="4338" xr:uid="{B0DF84FC-BC01-4D79-83FC-092500BF3DD8}"/>
    <cellStyle name="Normal 14" xfId="67" xr:uid="{5B1C6B16-746C-4A21-8C35-2FE87AAC79F3}"/>
    <cellStyle name="Normal 14 18" xfId="4343" xr:uid="{BF83066E-D2A2-42B2-8358-53A91710C22D}"/>
    <cellStyle name="Normal 14 2" xfId="272" xr:uid="{6D602D5F-DE20-4DDC-B204-52C6C3314227}"/>
    <cellStyle name="Normal 14 2 2" xfId="432" xr:uid="{671173C0-E488-4A31-B437-98D6F72E430E}"/>
    <cellStyle name="Normal 14 2 2 2" xfId="433" xr:uid="{FDA88E0F-E253-46B0-83EF-740FD7D1E8DA}"/>
    <cellStyle name="Normal 14 2 3" xfId="434" xr:uid="{548032CC-2A0B-4C70-A4D3-AC8061367A9D}"/>
    <cellStyle name="Normal 14 3" xfId="435" xr:uid="{60B8D713-A8D5-42F3-934C-DF6BB7F7A51B}"/>
    <cellStyle name="Normal 14 3 2" xfId="4652" xr:uid="{5047EED4-9F30-436B-BDC0-D6C37272B08F}"/>
    <cellStyle name="Normal 14 4" xfId="4342" xr:uid="{D55FE795-7DF1-45D1-BC5A-731C4EC0C39E}"/>
    <cellStyle name="Normal 14 4 2" xfId="4546" xr:uid="{A6DE55CF-70D2-4F83-B3F0-A26F4B938FA0}"/>
    <cellStyle name="Normal 14 4 3" xfId="4729" xr:uid="{3EC2F830-CF9B-427E-9675-A8317B9FC6C1}"/>
    <cellStyle name="Normal 14 4 4" xfId="4705" xr:uid="{463CB1C1-609D-4184-A111-FC50A80C0F2F}"/>
    <cellStyle name="Normal 15" xfId="68" xr:uid="{E160192F-F0B0-4CA9-8300-5DB7D6206BB0}"/>
    <cellStyle name="Normal 15 2" xfId="69" xr:uid="{40C21961-18B9-41D6-85CF-7147197BFE64}"/>
    <cellStyle name="Normal 15 2 2" xfId="273" xr:uid="{308E459F-D9CC-4015-B25D-984C43B9DBD0}"/>
    <cellStyle name="Normal 15 2 2 2" xfId="4455" xr:uid="{6E8709BB-4B17-4CBB-85F1-D412D0B8E134}"/>
    <cellStyle name="Normal 15 2 3" xfId="4548" xr:uid="{8A1EF4ED-E5D6-40A6-9D4E-3B534EDCC135}"/>
    <cellStyle name="Normal 15 3" xfId="274" xr:uid="{2CE2A1E6-8176-4BB5-916D-49CC48953B02}"/>
    <cellStyle name="Normal 15 3 2" xfId="4424" xr:uid="{6D45A461-0FC0-40C0-960C-F36BB3681B99}"/>
    <cellStyle name="Normal 15 3 3" xfId="4345" xr:uid="{CF71AC02-B2F9-4494-A23B-7E00FDC9D157}"/>
    <cellStyle name="Normal 15 3 4" xfId="4569" xr:uid="{C2AE2F98-AA46-47D6-9EF6-CE35EE7EAF59}"/>
    <cellStyle name="Normal 15 3 5" xfId="4731" xr:uid="{05035AD0-DD8C-4B4F-82A1-7ECF7E7B0786}"/>
    <cellStyle name="Normal 15 4" xfId="4344" xr:uid="{0AFFBE1C-AB3F-4A3A-8A20-419712E5E1EB}"/>
    <cellStyle name="Normal 15 4 2" xfId="4547" xr:uid="{24377DE6-08C0-4855-AF0E-84792636B9C9}"/>
    <cellStyle name="Normal 15 4 3" xfId="4730" xr:uid="{C6F1DCD9-5A58-4372-89F5-D3350FAE1003}"/>
    <cellStyle name="Normal 15 4 4" xfId="4706" xr:uid="{955F1D9C-CDC2-4BC9-BA92-E3410D1FE05F}"/>
    <cellStyle name="Normal 16" xfId="70" xr:uid="{DF915B71-7F0D-488B-B62A-83F2049C618F}"/>
    <cellStyle name="Normal 16 2" xfId="275" xr:uid="{DE318B41-4C84-4EEB-B327-2B7A6F00004F}"/>
    <cellStyle name="Normal 16 2 2" xfId="4425" xr:uid="{062B1157-216B-42E2-8465-CCDB39F572B1}"/>
    <cellStyle name="Normal 16 2 3" xfId="4346" xr:uid="{0D4379A1-F0A9-4908-9581-6C3C83D5871B}"/>
    <cellStyle name="Normal 16 2 4" xfId="4570" xr:uid="{FE5AD546-F5BE-4C18-80E8-B22381A41BB2}"/>
    <cellStyle name="Normal 16 2 5" xfId="4732" xr:uid="{DA72D043-3E68-4197-B29F-4509DF9A01B3}"/>
    <cellStyle name="Normal 16 3" xfId="276" xr:uid="{21BA2967-B9F3-4ED6-9DF9-71569BFD434D}"/>
    <cellStyle name="Normal 17" xfId="71" xr:uid="{5C0CF8A8-AD03-44CC-984F-844BBCD40373}"/>
    <cellStyle name="Normal 17 2" xfId="277" xr:uid="{D72CC247-44A8-427D-8537-A1974BF6D3FD}"/>
    <cellStyle name="Normal 17 2 2" xfId="4426" xr:uid="{F03FD3F8-37D4-4F4F-9ABE-81BB94CC86EE}"/>
    <cellStyle name="Normal 17 2 3" xfId="4348" xr:uid="{57F1F4C3-49AB-4EDF-B5AE-84AE682FB500}"/>
    <cellStyle name="Normal 17 2 4" xfId="4571" xr:uid="{EFA0F33E-7EA9-4DA8-B813-DB4F9467E875}"/>
    <cellStyle name="Normal 17 2 5" xfId="4733" xr:uid="{B88E840B-CB3C-4F47-8B7F-578282904242}"/>
    <cellStyle name="Normal 17 3" xfId="4349" xr:uid="{368F0D9C-FB43-408C-ACA3-06B9BB55B1F0}"/>
    <cellStyle name="Normal 17 4" xfId="4347" xr:uid="{DF26B621-48DF-4EEF-ADAB-158E9FFDFE70}"/>
    <cellStyle name="Normal 18" xfId="72" xr:uid="{D17B9850-EE97-45FF-A842-07BA76B431CF}"/>
    <cellStyle name="Normal 18 2" xfId="278" xr:uid="{988DED2A-4736-4F48-917B-AFC5D13C1E6F}"/>
    <cellStyle name="Normal 18 2 2" xfId="4456" xr:uid="{57D4B1BB-4684-4E7D-B24F-3B36E8DA7CEA}"/>
    <cellStyle name="Normal 18 3" xfId="4350" xr:uid="{E7563D1A-A0B1-4C01-9822-C38A45919ADE}"/>
    <cellStyle name="Normal 18 3 2" xfId="4549" xr:uid="{A31F474C-0B19-42D2-B507-5BFEF1C99624}"/>
    <cellStyle name="Normal 18 3 3" xfId="4734" xr:uid="{1AC438CC-A66D-4776-AF0B-1040D58493C7}"/>
    <cellStyle name="Normal 18 3 4" xfId="4707" xr:uid="{DA3910DB-4355-45AC-AD9A-EDA0CB645078}"/>
    <cellStyle name="Normal 19" xfId="73" xr:uid="{84F4CB3F-0BE4-47F8-9A33-14F0E33D52D1}"/>
    <cellStyle name="Normal 19 2" xfId="74" xr:uid="{44190E61-808A-4E5B-BA7E-BB5D8B1C2AF6}"/>
    <cellStyle name="Normal 19 2 2" xfId="279" xr:uid="{3E9D010F-E70D-44B1-9A05-492FC30A2B60}"/>
    <cellStyle name="Normal 19 2 2 2" xfId="4653" xr:uid="{B4696464-C8BD-475D-A832-313E517E940B}"/>
    <cellStyle name="Normal 19 2 3" xfId="4551" xr:uid="{550AFD88-3FCD-4C97-AB38-8C559B6F6CE2}"/>
    <cellStyle name="Normal 19 3" xfId="280" xr:uid="{3EF55067-65DA-4242-A71A-86934F29B614}"/>
    <cellStyle name="Normal 19 3 2" xfId="4654" xr:uid="{D8114E27-6190-4253-87CD-93A1E378FE35}"/>
    <cellStyle name="Normal 19 4" xfId="4550" xr:uid="{F21DCA12-4539-493C-8B8F-899C03003462}"/>
    <cellStyle name="Normal 2" xfId="2" xr:uid="{00000000-0005-0000-0000-000002000000}"/>
    <cellStyle name="Normal 2 2" xfId="75" xr:uid="{B5B6F4AD-9CA8-4CB2-B68C-D765B5F7D07C}"/>
    <cellStyle name="Normal 2 2 2" xfId="76" xr:uid="{D35A02AD-39D9-4277-8F38-06C48FABD2CB}"/>
    <cellStyle name="Normal 2 2 2 2" xfId="281" xr:uid="{B05B5885-E448-403E-8FD4-F47E380C23D3}"/>
    <cellStyle name="Normal 2 2 2 2 2" xfId="4657" xr:uid="{745AB628-F441-44B6-82AC-7BD2F563B988}"/>
    <cellStyle name="Normal 2 2 2 3" xfId="4553" xr:uid="{46FE73FF-1D25-46D3-85D2-16271145E864}"/>
    <cellStyle name="Normal 2 2 3" xfId="282" xr:uid="{0E92128E-1D81-442A-B11B-3F23EDB91AD9}"/>
    <cellStyle name="Normal 2 2 3 2" xfId="4457" xr:uid="{B784ADEC-F5F8-49BB-A2DD-C3FEA575AC96}"/>
    <cellStyle name="Normal 2 2 3 2 2" xfId="4587" xr:uid="{4221F4E9-A72A-4103-861E-A93261E7F3B2}"/>
    <cellStyle name="Normal 2 2 3 2 2 2" xfId="4658" xr:uid="{6D663136-06BA-4761-B249-8C4B7DE3FB05}"/>
    <cellStyle name="Normal 2 2 3 2 2 3" xfId="5355" xr:uid="{45231830-C48E-4E8B-8808-5DA4FC15AE4C}"/>
    <cellStyle name="Normal 2 2 3 2 3" xfId="4752" xr:uid="{3B67ACA5-88F1-4A0C-9409-990E444952A7}"/>
    <cellStyle name="Normal 2 2 3 2 4" xfId="5307" xr:uid="{378F6D9D-2BC8-4BF4-81F2-9950F18CEB99}"/>
    <cellStyle name="Normal 2 2 3 3" xfId="4437" xr:uid="{2DA3BC9F-9493-413F-A796-BEBED78D3C8E}"/>
    <cellStyle name="Normal 2 2 3 4" xfId="4708" xr:uid="{6A73356C-7D12-4AD9-80B3-AE9EC4C36624}"/>
    <cellStyle name="Normal 2 2 3 5" xfId="4697" xr:uid="{03753B3C-6242-4983-8FEC-9609749DCA1A}"/>
    <cellStyle name="Normal 2 2 4" xfId="4351" xr:uid="{9DBD3D85-D00F-4658-9130-CFD1C1182590}"/>
    <cellStyle name="Normal 2 2 4 2" xfId="4552" xr:uid="{5E38080C-FF68-4F39-8CF2-C8D07D171F7F}"/>
    <cellStyle name="Normal 2 2 4 3" xfId="4735" xr:uid="{D189C1EF-4942-43F2-AC0E-EDBFADB339BF}"/>
    <cellStyle name="Normal 2 2 4 4" xfId="4709" xr:uid="{105D7FFB-DBDF-47A0-8718-E736F4744952}"/>
    <cellStyle name="Normal 2 2 5" xfId="4656" xr:uid="{4306E6B4-2D06-458E-B35B-829D4E3A6AD7}"/>
    <cellStyle name="Normal 2 2 6" xfId="4755" xr:uid="{AB17A382-DF96-4DE6-AABF-F95FA95B4EE2}"/>
    <cellStyle name="Normal 2 3" xfId="77" xr:uid="{84806502-4441-449D-A7C6-01F3B3BB89A6}"/>
    <cellStyle name="Normal 2 3 2" xfId="78" xr:uid="{7C3CAF82-A989-40C5-8C04-3D6AD4E12762}"/>
    <cellStyle name="Normal 2 3 2 2" xfId="283" xr:uid="{CA7F22C5-16D1-400F-ADC8-6F1720F14B28}"/>
    <cellStyle name="Normal 2 3 2 2 2" xfId="4659" xr:uid="{0FF734C0-E79A-4C0D-A979-8B890047F0D0}"/>
    <cellStyle name="Normal 2 3 2 3" xfId="4353" xr:uid="{23E3EFBC-CB1F-4DFE-BBF8-3583C1CB75B8}"/>
    <cellStyle name="Normal 2 3 2 3 2" xfId="4555" xr:uid="{A923B997-D9BC-4627-B461-84EC09A22795}"/>
    <cellStyle name="Normal 2 3 2 3 3" xfId="4737" xr:uid="{3F58816D-C422-49F9-B8E8-86D8C7CE858A}"/>
    <cellStyle name="Normal 2 3 2 3 4" xfId="4710" xr:uid="{6423DD95-65CE-4264-BAA1-6A518028B9D6}"/>
    <cellStyle name="Normal 2 3 3" xfId="79" xr:uid="{353432EF-4C0E-419A-8823-DE433569B986}"/>
    <cellStyle name="Normal 2 3 4" xfId="80" xr:uid="{2977253E-5933-49DB-95DE-C4BFDA546441}"/>
    <cellStyle name="Normal 2 3 5" xfId="187" xr:uid="{84026760-C1F2-47E9-8042-9C62CC4DA7EC}"/>
    <cellStyle name="Normal 2 3 5 2" xfId="4660" xr:uid="{E40634C1-2BD7-46D8-B1ED-99F65171E55C}"/>
    <cellStyle name="Normal 2 3 6" xfId="4352" xr:uid="{732E2085-C341-4E0B-9588-B16DB98E55E3}"/>
    <cellStyle name="Normal 2 3 6 2" xfId="4554" xr:uid="{B58777B6-E424-44F9-B03F-026F108E7354}"/>
    <cellStyle name="Normal 2 3 6 3" xfId="4736" xr:uid="{D581DFCF-9B0D-4ACB-A7AA-2269BB4B0794}"/>
    <cellStyle name="Normal 2 3 6 4" xfId="4711" xr:uid="{E962CEC3-4804-4092-8968-994A0690FF19}"/>
    <cellStyle name="Normal 2 3 7" xfId="5320" xr:uid="{3B6F2CC0-960D-4498-AD7A-7D130391E0D5}"/>
    <cellStyle name="Normal 2 4" xfId="81" xr:uid="{B5EE5CB2-EF1D-486C-8EF8-F571F3F9C847}"/>
    <cellStyle name="Normal 2 4 2" xfId="82" xr:uid="{E9A37C2E-D003-4B47-BB47-AD31C78C37FA}"/>
    <cellStyle name="Normal 2 4 3" xfId="284" xr:uid="{5984D643-B1CF-481E-BCD0-A0C5D5C9D53D}"/>
    <cellStyle name="Normal 2 4 3 2" xfId="4661" xr:uid="{22595C84-ACF1-41BF-B3C4-0947957EEC00}"/>
    <cellStyle name="Normal 2 4 3 3" xfId="4675" xr:uid="{3C2C3A6D-FA2D-44D7-8287-AB0E68A4D1A1}"/>
    <cellStyle name="Normal 2 4 4" xfId="4556" xr:uid="{ABD728C1-2E64-4EDE-A360-AC8433E2C8D8}"/>
    <cellStyle name="Normal 2 4 5" xfId="4756" xr:uid="{6B3474F2-AC91-4B38-A1D2-26F24F46E01D}"/>
    <cellStyle name="Normal 2 4 6" xfId="4754" xr:uid="{8DF3FA8D-C468-47F4-A263-9A1DB79A5372}"/>
    <cellStyle name="Normal 2 5" xfId="186" xr:uid="{3EA7C269-C4A6-417E-B90C-B189DF4B09A0}"/>
    <cellStyle name="Normal 2 5 2" xfId="286" xr:uid="{EDCA68E1-3662-4AB8-BBE6-F6BE963BB8D6}"/>
    <cellStyle name="Normal 2 5 2 2" xfId="2507" xr:uid="{85B381C3-212F-462A-AD2A-487237D71D5B}"/>
    <cellStyle name="Normal 2 5 3" xfId="285" xr:uid="{E8DF9433-864D-41F9-BDF2-DD4B5F44A701}"/>
    <cellStyle name="Normal 2 5 3 2" xfId="4588" xr:uid="{7A6D67D8-2EB8-42A6-8860-9022DC19E5FE}"/>
    <cellStyle name="Normal 2 5 3 3" xfId="4748" xr:uid="{89E2E696-9FCE-45B9-9050-440BC0246DD8}"/>
    <cellStyle name="Normal 2 5 3 4" xfId="5304" xr:uid="{A56A461E-82F3-4C89-9C89-0B192F4388A5}"/>
    <cellStyle name="Normal 2 5 3 4 2" xfId="5347" xr:uid="{C4A13948-E442-4239-AAF6-CD52EF42D178}"/>
    <cellStyle name="Normal 2 5 4" xfId="4662" xr:uid="{3A98A255-A547-4043-BBFF-2FBC08EA0BE3}"/>
    <cellStyle name="Normal 2 5 5" xfId="4617" xr:uid="{7DAF153C-1F79-43F0-B0EC-B1366E9830E9}"/>
    <cellStyle name="Normal 2 5 6" xfId="4616" xr:uid="{3EB493F9-D14C-48A5-94FF-EB72734DA24C}"/>
    <cellStyle name="Normal 2 5 7" xfId="4751" xr:uid="{AD97CD43-DA01-4419-AE91-251A0E66D072}"/>
    <cellStyle name="Normal 2 5 8" xfId="4721" xr:uid="{A63AEA97-848E-41CC-905C-7DB8C2860B8B}"/>
    <cellStyle name="Normal 2 6" xfId="287" xr:uid="{CF1DDE8E-478F-4CDE-A768-5674206B9F26}"/>
    <cellStyle name="Normal 2 6 2" xfId="288" xr:uid="{12FB38D9-404A-485F-9207-51504F5B61FB}"/>
    <cellStyle name="Normal 2 6 3" xfId="454" xr:uid="{75D52BC1-5522-4A97-B09B-2911DFA7370E}"/>
    <cellStyle name="Normal 2 6 3 2" xfId="5337" xr:uid="{C9582684-3FBF-430B-AAA3-E3DCE9F53DEA}"/>
    <cellStyle name="Normal 2 6 4" xfId="4663" xr:uid="{18544E96-7BA8-483A-B168-8492D7766D4E}"/>
    <cellStyle name="Normal 2 6 5" xfId="4614" xr:uid="{874A04F9-B0C2-41E6-B73C-AD7A6A7A2A59}"/>
    <cellStyle name="Normal 2 6 5 2" xfId="4712" xr:uid="{11CE2FBF-97D6-4E32-A600-17540577DB83}"/>
    <cellStyle name="Normal 2 6 6" xfId="4600" xr:uid="{6F80794D-EABA-4326-8044-58849543C289}"/>
    <cellStyle name="Normal 2 6 7" xfId="5324" xr:uid="{09EC4E8F-A121-4625-B019-E50A7FF27103}"/>
    <cellStyle name="Normal 2 6 8" xfId="5333" xr:uid="{788911F9-65D3-4317-8B97-905D4CAAF311}"/>
    <cellStyle name="Normal 2 7" xfId="289" xr:uid="{83549F25-2DF2-4FCA-9629-94BA8F311C0F}"/>
    <cellStyle name="Normal 2 7 2" xfId="4458" xr:uid="{CFC6343A-225A-4F15-91FB-779B3F5CC6D4}"/>
    <cellStyle name="Normal 2 7 3" xfId="4664" xr:uid="{1E58A291-925D-4548-B7F5-E62A7884300F}"/>
    <cellStyle name="Normal 2 7 4" xfId="5305" xr:uid="{2D1664FB-ABDB-4374-9501-528F29DE279E}"/>
    <cellStyle name="Normal 2 8" xfId="4510" xr:uid="{C3EACB7F-19FA-41A8-B5C4-6AD7F300C907}"/>
    <cellStyle name="Normal 2 9" xfId="4655" xr:uid="{0BCFE99A-4C47-4820-8DEB-E40DA20EAEEC}"/>
    <cellStyle name="Normal 20" xfId="436" xr:uid="{A8324EBA-E517-420E-9126-5C3FD1288C53}"/>
    <cellStyle name="Normal 20 2" xfId="437" xr:uid="{B1C6C546-A726-40C7-A585-D6EB2F35EC6C}"/>
    <cellStyle name="Normal 20 2 2" xfId="438" xr:uid="{AD5E37ED-7D88-4D6B-B430-379D50ABAC9F}"/>
    <cellStyle name="Normal 20 2 2 2" xfId="4427" xr:uid="{8980AAAD-E017-4195-B524-322F97FCB0C7}"/>
    <cellStyle name="Normal 20 2 2 3" xfId="4419" xr:uid="{85A7C19B-DB29-4487-8256-B74CBAB074C6}"/>
    <cellStyle name="Normal 20 2 2 4" xfId="4584" xr:uid="{8E9B2F7E-4E7A-4AF5-8F51-AF65327C4BB3}"/>
    <cellStyle name="Normal 20 2 2 5" xfId="4746" xr:uid="{9FAE7451-FBF3-4671-8FC1-8E5E1EA1A3F3}"/>
    <cellStyle name="Normal 20 2 3" xfId="4422" xr:uid="{3D64B28C-8E18-4FD4-AE54-2A5FD72DF646}"/>
    <cellStyle name="Normal 20 2 4" xfId="4418" xr:uid="{347804C5-1205-40BB-A3EA-06A7367BAAC6}"/>
    <cellStyle name="Normal 20 2 5" xfId="4583" xr:uid="{596FCA04-E256-46E0-AF10-DF5FCA61780A}"/>
    <cellStyle name="Normal 20 2 6" xfId="4745" xr:uid="{0CED2081-619F-4E9D-BB9E-FF0C88626DB6}"/>
    <cellStyle name="Normal 20 3" xfId="1169" xr:uid="{0477E15B-7AC2-42E8-BC7B-418ABCC8A7FD}"/>
    <cellStyle name="Normal 20 3 2" xfId="4459" xr:uid="{0A441FED-06DB-4AC9-A3CB-783CCB3E6427}"/>
    <cellStyle name="Normal 20 4" xfId="4354" xr:uid="{6772B71B-6CFC-4795-A848-7BA19D464CA5}"/>
    <cellStyle name="Normal 20 4 2" xfId="4557" xr:uid="{FF4CE980-44BA-4DB3-B273-1753C8E4F795}"/>
    <cellStyle name="Normal 20 4 3" xfId="4738" xr:uid="{D1637422-CDC4-452E-91D3-C936B3C531D7}"/>
    <cellStyle name="Normal 20 4 4" xfId="4713" xr:uid="{A6169EC9-9E69-42C8-946A-195D316A70D1}"/>
    <cellStyle name="Normal 20 5" xfId="4435" xr:uid="{31C7C5D2-3845-4D58-8871-765175A51264}"/>
    <cellStyle name="Normal 20 5 2" xfId="5330" xr:uid="{1C08861D-C62F-404C-B002-231A045780D5}"/>
    <cellStyle name="Normal 20 6" xfId="4589" xr:uid="{CE226DC0-E12E-42FB-B5B8-504C1A0C3433}"/>
    <cellStyle name="Normal 20 7" xfId="4698" xr:uid="{D6E09D7E-60C6-4CAF-9A71-055007391C4D}"/>
    <cellStyle name="Normal 20 8" xfId="4719" xr:uid="{74DF24A0-F301-4914-936E-E6B37F76FB2C}"/>
    <cellStyle name="Normal 20 9" xfId="4718" xr:uid="{68E4C67E-19D9-4162-BE78-A071E226CB4B}"/>
    <cellStyle name="Normal 21" xfId="439" xr:uid="{A364178C-8055-47FB-B73A-AD4DE51D91F9}"/>
    <cellStyle name="Normal 21 2" xfId="440" xr:uid="{985898DF-5B5C-47C6-9657-760FDCC988D5}"/>
    <cellStyle name="Normal 21 2 2" xfId="441" xr:uid="{D4F55D13-DDE5-4D74-97F3-1AE5862BD60D}"/>
    <cellStyle name="Normal 21 3" xfId="4355" xr:uid="{20EC6E95-3127-4CEC-9405-2EA0797D4AD5}"/>
    <cellStyle name="Normal 21 3 2" xfId="4461" xr:uid="{F7BC46CC-8976-4126-B6F9-F18473D435FE}"/>
    <cellStyle name="Normal 21 3 2 2" xfId="5360" xr:uid="{95A8CD33-8BE7-48A7-A960-2853FB5473BE}"/>
    <cellStyle name="Normal 21 3 3" xfId="4460" xr:uid="{72147AEB-8CF3-4CB8-A260-10451CD6DF9C}"/>
    <cellStyle name="Normal 21 4" xfId="4572" xr:uid="{60C3BD0E-3005-4964-9FFE-21088FACB80B}"/>
    <cellStyle name="Normal 21 4 2" xfId="5361" xr:uid="{32301398-92A7-4EDA-B488-EFDDE9545885}"/>
    <cellStyle name="Normal 21 5" xfId="4739" xr:uid="{884BA5F4-0F4D-4D1A-9455-A8070B2AE0A9}"/>
    <cellStyle name="Normal 22" xfId="442" xr:uid="{59D78F89-F5A9-4D09-A699-14163766C45A}"/>
    <cellStyle name="Normal 22 2" xfId="443" xr:uid="{D488BC45-D67C-4EF4-A201-B668E04446C0}"/>
    <cellStyle name="Normal 22 3" xfId="4312" xr:uid="{98A7A893-5538-4EDD-97AE-1C4534743182}"/>
    <cellStyle name="Normal 22 3 2" xfId="4356" xr:uid="{70BEE3B4-633D-434B-B968-EBB649E40DE0}"/>
    <cellStyle name="Normal 22 3 2 2" xfId="4463" xr:uid="{96DF8D05-58A5-46CD-BA05-05CEDD01DB6A}"/>
    <cellStyle name="Normal 22 3 3" xfId="4462" xr:uid="{B3AB2EDA-B9F9-4DA2-8E32-D3CBB5C606B2}"/>
    <cellStyle name="Normal 22 3 4" xfId="4693" xr:uid="{5031C71D-44DF-496A-81F5-7ED24E5D5994}"/>
    <cellStyle name="Normal 22 4" xfId="4315" xr:uid="{3396FA4C-89A4-4E5B-9F92-07E388FFC2F1}"/>
    <cellStyle name="Normal 22 4 10" xfId="5358" xr:uid="{E76AA91C-ABF6-445F-BB17-586062E2DB53}"/>
    <cellStyle name="Normal 22 4 2" xfId="4433" xr:uid="{6B1C977A-9277-4183-8D44-E817099DF70F}"/>
    <cellStyle name="Normal 22 4 3" xfId="4573" xr:uid="{AF384825-E1FF-45C2-B35F-F4FB0BF436ED}"/>
    <cellStyle name="Normal 22 4 3 2" xfId="4592" xr:uid="{4B513F3F-FEB3-4765-A4D8-D0C824E40278}"/>
    <cellStyle name="Normal 22 4 3 3" xfId="4750" xr:uid="{A7954E52-9F3A-4BF4-B002-999C207CE69F}"/>
    <cellStyle name="Normal 22 4 3 4" xfId="5340" xr:uid="{43953D57-C8D3-4312-BBF2-5242A8A34919}"/>
    <cellStyle name="Normal 22 4 3 5" xfId="5336" xr:uid="{D375E25A-1FB5-4C25-8B26-68EB8DAF81C8}"/>
    <cellStyle name="Normal 22 4 4" xfId="4694" xr:uid="{50BB50C0-3344-4EF5-BC45-959A88676014}"/>
    <cellStyle name="Normal 22 4 5" xfId="4606" xr:uid="{020228BE-2E4D-4BE8-842A-4D37649986AC}"/>
    <cellStyle name="Normal 22 4 6" xfId="4597" xr:uid="{280FD827-1236-4559-8CF8-55AF739A0C36}"/>
    <cellStyle name="Normal 22 4 7" xfId="4596" xr:uid="{BB7240E2-3AC9-4B72-A977-4206405253DB}"/>
    <cellStyle name="Normal 22 4 8" xfId="4595" xr:uid="{C7744C21-B3B6-49FB-828B-2D2B75DD466D}"/>
    <cellStyle name="Normal 22 4 9" xfId="4594" xr:uid="{BB522C6B-28C7-416C-A6D7-DB2B6C673108}"/>
    <cellStyle name="Normal 22 5" xfId="4740" xr:uid="{F07027DB-4AB7-429F-A860-14C035C38A27}"/>
    <cellStyle name="Normal 23" xfId="444" xr:uid="{BC84AF07-D1A9-4507-93A2-FA5ED26CCCD1}"/>
    <cellStyle name="Normal 23 2" xfId="2502" xr:uid="{A1A5095E-2FC8-439C-941C-030FEA6C37DD}"/>
    <cellStyle name="Normal 23 2 2" xfId="4358" xr:uid="{4606FC19-26EB-426C-8826-BD62CC919A0B}"/>
    <cellStyle name="Normal 23 2 2 2" xfId="4753" xr:uid="{9BE52A95-7843-46A7-8392-74D5E2F9AA1C}"/>
    <cellStyle name="Normal 23 2 2 3" xfId="4695" xr:uid="{5A5E407D-754A-497B-895F-00C563F1EF90}"/>
    <cellStyle name="Normal 23 2 2 4" xfId="4665" xr:uid="{4EC9A73D-0548-47D1-91EA-DCF0618EDF9B}"/>
    <cellStyle name="Normal 23 2 3" xfId="4607" xr:uid="{58445E11-9265-42F5-8E37-0A6E59E3A86B}"/>
    <cellStyle name="Normal 23 2 4" xfId="4714" xr:uid="{95E5479F-F3E9-4613-B216-7AA09062CF6F}"/>
    <cellStyle name="Normal 23 3" xfId="4428" xr:uid="{7223F9A1-BDAA-452E-8066-D01B0A9A04DF}"/>
    <cellStyle name="Normal 23 4" xfId="4357" xr:uid="{CF223115-E05F-4EE5-BC90-9754D7671E04}"/>
    <cellStyle name="Normal 23 5" xfId="4574" xr:uid="{B47FE16D-9A34-435D-A948-FB7AD1A2DAEC}"/>
    <cellStyle name="Normal 23 6" xfId="4741" xr:uid="{086C83D6-8590-47FC-AB0E-6AFD80FE4116}"/>
    <cellStyle name="Normal 24" xfId="445" xr:uid="{43AA4156-BA26-4117-8C6F-177538086975}"/>
    <cellStyle name="Normal 24 2" xfId="446" xr:uid="{E86D8FE6-F0DD-498E-981B-CD019A14F9F4}"/>
    <cellStyle name="Normal 24 2 2" xfId="4430" xr:uid="{CC193470-BD83-4984-AC8C-F7F2D0D32198}"/>
    <cellStyle name="Normal 24 2 3" xfId="4360" xr:uid="{554581AB-3E0F-4A86-8DBD-6DD214C456E3}"/>
    <cellStyle name="Normal 24 2 4" xfId="4576" xr:uid="{CB0EA8A9-CF7D-4D07-ABB4-970D48168A6E}"/>
    <cellStyle name="Normal 24 2 5" xfId="4743" xr:uid="{25809796-D176-443E-B96B-50CCDB766F9F}"/>
    <cellStyle name="Normal 24 3" xfId="4429" xr:uid="{AC117207-8D4F-43E0-8233-F7654DB2682F}"/>
    <cellStyle name="Normal 24 4" xfId="4359" xr:uid="{3D55464C-6359-4FB0-8030-C3FC0F8B8678}"/>
    <cellStyle name="Normal 24 5" xfId="4575" xr:uid="{E60BD695-858A-4834-8032-EE1C29844C56}"/>
    <cellStyle name="Normal 24 6" xfId="4742" xr:uid="{0EF0397B-F84F-4E9C-9431-AB7BEF203155}"/>
    <cellStyle name="Normal 25" xfId="453" xr:uid="{9C5F142B-BD96-4CFA-886D-0F1DD0B486B8}"/>
    <cellStyle name="Normal 25 2" xfId="4362" xr:uid="{AABC0B34-DA19-4BB4-B3ED-6DB168E1B7E7}"/>
    <cellStyle name="Normal 25 2 2" xfId="5339" xr:uid="{C24A3E8B-4577-421C-9221-B6C512C94EF3}"/>
    <cellStyle name="Normal 25 3" xfId="4431" xr:uid="{FBFEE82F-7C8D-406B-9B8F-62AF5E884476}"/>
    <cellStyle name="Normal 25 4" xfId="4361" xr:uid="{0F66EB75-A788-43C3-BC7E-FCDE95719840}"/>
    <cellStyle name="Normal 25 5" xfId="4577" xr:uid="{B92E4A79-B34E-4AB1-9AB9-DC24E01BB7A8}"/>
    <cellStyle name="Normal 26" xfId="2500" xr:uid="{9034906D-6625-40B4-B778-2587987BBD44}"/>
    <cellStyle name="Normal 26 2" xfId="2501" xr:uid="{3621C8C3-B162-4700-A301-D608213784FA}"/>
    <cellStyle name="Normal 26 2 2" xfId="4364" xr:uid="{9F17DB91-C93F-497D-942F-973D19CE2791}"/>
    <cellStyle name="Normal 26 3" xfId="4363" xr:uid="{6CF996E2-44DE-4CD1-9EF9-9954D89B9E62}"/>
    <cellStyle name="Normal 26 3 2" xfId="4438" xr:uid="{0567A2B7-CE0A-4971-AFEB-B2176D9C5681}"/>
    <cellStyle name="Normal 27" xfId="2509" xr:uid="{41238C3D-049F-4B29-9051-96169164B145}"/>
    <cellStyle name="Normal 27 2" xfId="4366" xr:uid="{8A18FF9A-AE0F-43F0-B38A-FE27678A6F3B}"/>
    <cellStyle name="Normal 27 3" xfId="4365" xr:uid="{BAC20920-7475-4529-AA78-3BE703AF6743}"/>
    <cellStyle name="Normal 27 4" xfId="4601" xr:uid="{624960FE-7917-4138-AF28-8AA79C346BA3}"/>
    <cellStyle name="Normal 27 5" xfId="5322" xr:uid="{61F7DE24-CBCB-43F2-AE40-11C996062F21}"/>
    <cellStyle name="Normal 27 6" xfId="4591" xr:uid="{BF34385B-F52B-4E2F-B2CC-3C852FFCDD24}"/>
    <cellStyle name="Normal 27 7" xfId="5334" xr:uid="{B00569DC-C2E2-4898-A964-E4E4A0AC84B7}"/>
    <cellStyle name="Normal 28" xfId="4367" xr:uid="{C56AD796-E8F3-46AF-95C7-B5BDEB760E47}"/>
    <cellStyle name="Normal 28 2" xfId="4368" xr:uid="{8055D1A9-A967-4189-93B2-B76B0530FD00}"/>
    <cellStyle name="Normal 28 3" xfId="4369" xr:uid="{9C2BBB89-1B9D-46DD-8603-0B8CCAD8F4C9}"/>
    <cellStyle name="Normal 29" xfId="4370" xr:uid="{A9044D53-AAAD-4B03-B8D2-29E398533423}"/>
    <cellStyle name="Normal 29 2" xfId="4371" xr:uid="{A6239234-462E-442B-B70A-0BE8D43100CA}"/>
    <cellStyle name="Normal 3" xfId="5" xr:uid="{095C2413-9BDE-4CFE-B6B2-261FAFB29EBE}"/>
    <cellStyle name="Normal 3 2" xfId="83" xr:uid="{F98BA376-943B-49F7-B583-BB3DF5A8910E}"/>
    <cellStyle name="Normal 3 2 2" xfId="84" xr:uid="{5CFCDD18-11E7-4A16-A652-7074E21FA71E}"/>
    <cellStyle name="Normal 3 2 2 2" xfId="290" xr:uid="{0E3DF0C6-E0AD-4CAB-BD8C-8325D8780E05}"/>
    <cellStyle name="Normal 3 2 2 2 2" xfId="4667" xr:uid="{7DD367EC-FED6-4A70-902B-54FD6E44962C}"/>
    <cellStyle name="Normal 3 2 2 3" xfId="4558" xr:uid="{79A73340-4A80-4FBF-83A3-F8B5C6171684}"/>
    <cellStyle name="Normal 3 2 3" xfId="85" xr:uid="{269A9706-09E9-4634-AB62-80B125B6E8A0}"/>
    <cellStyle name="Normal 3 2 4" xfId="291" xr:uid="{C7DBAFCC-F6D5-4667-8A29-996EE3A32F98}"/>
    <cellStyle name="Normal 3 2 4 2" xfId="4668" xr:uid="{B7866FB9-3D03-491D-984C-C2BEF25E07F6}"/>
    <cellStyle name="Normal 3 2 5" xfId="2508" xr:uid="{3903A846-D2D8-4AA7-A8DF-776DF5F860AB}"/>
    <cellStyle name="Normal 3 2 5 2" xfId="4511" xr:uid="{B5273C5C-C5EB-4E76-AC7A-9A888EE5D06C}"/>
    <cellStyle name="Normal 3 2 5 3" xfId="5306" xr:uid="{8942752C-F41E-4BE2-9E5C-CF63244104D7}"/>
    <cellStyle name="Normal 3 3" xfId="86" xr:uid="{B68476CC-0D87-401B-86B4-205A18683E13}"/>
    <cellStyle name="Normal 3 3 2" xfId="292" xr:uid="{B668BFF7-3AE8-45DF-B841-890E1F153EA8}"/>
    <cellStyle name="Normal 3 3 2 2" xfId="4669" xr:uid="{FB020121-29A0-4217-8DEE-EA6FF1AB107F}"/>
    <cellStyle name="Normal 3 3 3" xfId="4559" xr:uid="{549D78CE-2449-4B2E-85D5-83D625138D1E}"/>
    <cellStyle name="Normal 3 4" xfId="87" xr:uid="{71D53EC1-C415-4E35-906D-43C8D4178FB6}"/>
    <cellStyle name="Normal 3 4 2" xfId="2504" xr:uid="{25D6662D-91DA-4B5B-9277-D3EE0F358412}"/>
    <cellStyle name="Normal 3 4 2 2" xfId="4670" xr:uid="{F85F8B58-18F4-4A56-8811-109CCE09EDE1}"/>
    <cellStyle name="Normal 3 4 3" xfId="5343" xr:uid="{A19DE948-9540-485C-A99F-AF4F2F8D7106}"/>
    <cellStyle name="Normal 3 5" xfId="2503" xr:uid="{08280FAE-A5A7-4BBC-9853-2DE07C8DF32E}"/>
    <cellStyle name="Normal 3 5 2" xfId="4671" xr:uid="{665F3CDF-12D6-40B5-9566-312A0CBA2F38}"/>
    <cellStyle name="Normal 3 5 3" xfId="4747" xr:uid="{FDDC62CC-CAC0-4B0E-98E3-88517192BE92}"/>
    <cellStyle name="Normal 3 5 4" xfId="4715" xr:uid="{DBF8094C-0D0E-482E-8656-D06276439732}"/>
    <cellStyle name="Normal 3 6" xfId="4666" xr:uid="{B3BBDE04-2E80-4DDD-B400-EA364B77BA1E}"/>
    <cellStyle name="Normal 3 6 2" xfId="5338" xr:uid="{E73EB352-2618-471B-A00B-17535943B3A8}"/>
    <cellStyle name="Normal 3 6 2 2" xfId="5335" xr:uid="{34E28429-B5E3-4C35-ABBC-E658A1088779}"/>
    <cellStyle name="Normal 30" xfId="4372" xr:uid="{E2F25DB3-2547-40DB-BDD5-F424B59DB881}"/>
    <cellStyle name="Normal 30 2" xfId="4373" xr:uid="{4851C9B4-5A41-42FA-898B-A9AE02CA6346}"/>
    <cellStyle name="Normal 31" xfId="4374" xr:uid="{2F83D26F-AB8B-4A34-93F1-8461B9204CD4}"/>
    <cellStyle name="Normal 31 2" xfId="4375" xr:uid="{54682113-58E6-43FC-A91D-AC8A61803393}"/>
    <cellStyle name="Normal 32" xfId="4376" xr:uid="{74A5F533-0A43-4387-818D-6DD2C957A125}"/>
    <cellStyle name="Normal 33" xfId="4377" xr:uid="{7CA30350-9E9B-4331-976B-AAF6DD4DBDF0}"/>
    <cellStyle name="Normal 33 2" xfId="4378" xr:uid="{215AC620-DAB9-4A64-AD69-9E5860000B42}"/>
    <cellStyle name="Normal 34" xfId="4379" xr:uid="{3B8E8625-77D7-4006-BDCA-B6FC66612DCC}"/>
    <cellStyle name="Normal 34 2" xfId="4380" xr:uid="{90AE26D9-DE19-4AB9-AB78-EB743D90F6B3}"/>
    <cellStyle name="Normal 35" xfId="4381" xr:uid="{C13BF5E9-BF96-49F7-B157-279F97576F1D}"/>
    <cellStyle name="Normal 35 2" xfId="4382" xr:uid="{A8E174CD-5196-43E8-AE78-A6A045F1B379}"/>
    <cellStyle name="Normal 36" xfId="4383" xr:uid="{67553BC1-8A2E-4063-9AB3-E7D8A02705FA}"/>
    <cellStyle name="Normal 36 2" xfId="4384" xr:uid="{25610F0F-6008-4FCF-8DF1-60A5A76C7F02}"/>
    <cellStyle name="Normal 37" xfId="4385" xr:uid="{80B8D463-D2DC-4776-9518-8391CFFE2139}"/>
    <cellStyle name="Normal 37 2" xfId="4386" xr:uid="{8D5DC309-BF51-4BAA-B8B3-091BA308E7D8}"/>
    <cellStyle name="Normal 38" xfId="4387" xr:uid="{AF381BA8-E8CC-4416-BEFE-68486CC03A66}"/>
    <cellStyle name="Normal 38 2" xfId="4388" xr:uid="{A88459F6-84DB-47EE-A1C6-EB8855B9AFEF}"/>
    <cellStyle name="Normal 39" xfId="4389" xr:uid="{A52042D4-3836-44C9-84ED-53381CA3D0EA}"/>
    <cellStyle name="Normal 39 2" xfId="4390" xr:uid="{D0DE8821-D4D0-4498-A024-F9FC31CC1D75}"/>
    <cellStyle name="Normal 39 2 2" xfId="4391" xr:uid="{D4F87C32-C465-470A-BBDF-4F035ED247A3}"/>
    <cellStyle name="Normal 39 3" xfId="4392" xr:uid="{2D5CD6A8-03FD-4F43-8532-EBA1F5D15459}"/>
    <cellStyle name="Normal 4" xfId="88" xr:uid="{31288FF5-B61F-456A-91E5-B71B65D7BA76}"/>
    <cellStyle name="Normal 4 2" xfId="89" xr:uid="{7FD0DD12-4A49-4BFB-A221-2B0AE99DC8AD}"/>
    <cellStyle name="Normal 4 2 2" xfId="90" xr:uid="{14494D13-C167-48F8-BEEA-23259B699EE6}"/>
    <cellStyle name="Normal 4 2 2 2" xfId="447" xr:uid="{02E9AC88-BFEE-4F02-B846-79DCE4BD9E08}"/>
    <cellStyle name="Normal 4 2 2 3" xfId="2809" xr:uid="{723C87CC-9C40-4FEE-8960-BFE7494AE381}"/>
    <cellStyle name="Normal 4 2 2 4" xfId="2810" xr:uid="{800602A5-F88F-4671-9CFB-23ED692E8DBD}"/>
    <cellStyle name="Normal 4 2 2 4 2" xfId="2811" xr:uid="{F5B81761-A7B0-470C-96DC-703CDA2A36FC}"/>
    <cellStyle name="Normal 4 2 2 4 3" xfId="2812" xr:uid="{A4DC81BF-3206-43BE-896A-0E44F6BC9DD8}"/>
    <cellStyle name="Normal 4 2 2 4 3 2" xfId="2813" xr:uid="{C972A4F3-89CA-40CE-A61A-614EC1A8CE6F}"/>
    <cellStyle name="Normal 4 2 2 4 3 3" xfId="4314" xr:uid="{6BF37307-9C33-432E-BB71-3832F6486AEC}"/>
    <cellStyle name="Normal 4 2 3" xfId="2495" xr:uid="{6398F9F5-1A5F-4051-83CC-8D698236A2CE}"/>
    <cellStyle name="Normal 4 2 3 2" xfId="2506" xr:uid="{5301FCBD-FCD7-47B7-8040-EAFFF77C3C04}"/>
    <cellStyle name="Normal 4 2 3 2 2" xfId="4464" xr:uid="{880ED5C7-C667-49E6-9337-205B02C7190D}"/>
    <cellStyle name="Normal 4 2 3 2 3" xfId="5349" xr:uid="{04A547F8-1E86-40B7-B15F-F543F4FF2030}"/>
    <cellStyle name="Normal 4 2 3 3" xfId="4465" xr:uid="{7E582189-DBDC-4A2D-B404-510F4538D327}"/>
    <cellStyle name="Normal 4 2 3 3 2" xfId="4466" xr:uid="{BC84398E-2C63-4424-AAC6-84A9A4F5C2C2}"/>
    <cellStyle name="Normal 4 2 3 4" xfId="4467" xr:uid="{B80A4975-B44B-49C5-8C20-9B5E598C34D6}"/>
    <cellStyle name="Normal 4 2 3 5" xfId="4468" xr:uid="{78E80416-EF62-41DA-AE5C-B4301D1CA1BA}"/>
    <cellStyle name="Normal 4 2 4" xfId="2496" xr:uid="{C74D1F88-AC87-474C-9F8F-3628CB7BCCBA}"/>
    <cellStyle name="Normal 4 2 4 2" xfId="4394" xr:uid="{9371B7E5-6EA3-4D36-A487-2DF5F7E1E81C}"/>
    <cellStyle name="Normal 4 2 4 2 2" xfId="4469" xr:uid="{ABE31CC0-4A7A-44F3-94B9-8E8E0E71F1F8}"/>
    <cellStyle name="Normal 4 2 4 2 3" xfId="4696" xr:uid="{1BB3CC4B-4522-4ED6-BFD5-F859DD743FD3}"/>
    <cellStyle name="Normal 4 2 4 2 4" xfId="4615" xr:uid="{EBAAAA64-F6B6-45EE-87C9-CB72D871A03A}"/>
    <cellStyle name="Normal 4 2 4 3" xfId="4578" xr:uid="{5ECBCA95-0E03-4229-9075-DC438FB3E87E}"/>
    <cellStyle name="Normal 4 2 4 4" xfId="4716" xr:uid="{A9B6FBA8-1647-42B7-9C14-49C4AC21EE61}"/>
    <cellStyle name="Normal 4 2 5" xfId="1170" xr:uid="{8E2C3E8C-4A3E-450B-A39A-A98719E04E71}"/>
    <cellStyle name="Normal 4 2 6" xfId="4560" xr:uid="{FFE2C25E-99A8-4FD9-9C71-9079AA88D794}"/>
    <cellStyle name="Normal 4 2 7" xfId="5352" xr:uid="{9DDEAF4B-D487-4FE2-85CD-83FB444760FC}"/>
    <cellStyle name="Normal 4 3" xfId="530" xr:uid="{1AEF460C-3FDE-4E9A-8619-683456A94DCD}"/>
    <cellStyle name="Normal 4 3 2" xfId="1172" xr:uid="{5510469D-BB48-4C7D-AB11-4F3DA1414E57}"/>
    <cellStyle name="Normal 4 3 2 2" xfId="1173" xr:uid="{D544DEB8-0A82-4940-8145-76248E8F786E}"/>
    <cellStyle name="Normal 4 3 2 3" xfId="1174" xr:uid="{864937BD-6501-4912-8766-B3823A094F83}"/>
    <cellStyle name="Normal 4 3 3" xfId="1171" xr:uid="{CE390005-D2E1-4FC6-AB51-299EF00D6694}"/>
    <cellStyle name="Normal 4 3 3 2" xfId="4436" xr:uid="{09F260DB-409C-4B8A-828B-70BA3E8C3C63}"/>
    <cellStyle name="Normal 4 3 4" xfId="2814" xr:uid="{CCC4F4BF-3BF9-49BA-BE6D-9DD1AFB34144}"/>
    <cellStyle name="Normal 4 3 5" xfId="2815" xr:uid="{0AA0E9EA-CB64-4B96-9472-DFB9AA798586}"/>
    <cellStyle name="Normal 4 3 5 2" xfId="2816" xr:uid="{131E18C9-98B2-4D85-9076-4733C544AA3F}"/>
    <cellStyle name="Normal 4 3 5 3" xfId="2817" xr:uid="{3E0D49B2-BA24-4BE0-A142-D5BB971899A5}"/>
    <cellStyle name="Normal 4 3 5 3 2" xfId="2818" xr:uid="{14C90681-38A5-4219-BA48-F5D2B8105CEF}"/>
    <cellStyle name="Normal 4 3 5 3 3" xfId="4313" xr:uid="{EBAD753B-8C84-40DD-A0F4-78EF065FD765}"/>
    <cellStyle name="Normal 4 3 6" xfId="4316" xr:uid="{EF58913F-ED1C-42A8-9817-425A53A981B3}"/>
    <cellStyle name="Normal 4 3 7" xfId="5350" xr:uid="{71DA9E98-E05B-41E1-A03D-F4A5200579C1}"/>
    <cellStyle name="Normal 4 4" xfId="455" xr:uid="{097A9E92-4791-4FEC-8438-658B216321D9}"/>
    <cellStyle name="Normal 4 4 2" xfId="2497" xr:uid="{FB3270DD-B4A4-4256-BA33-E1315FE1A98F}"/>
    <cellStyle name="Normal 4 4 2 2" xfId="5356" xr:uid="{90400636-60A5-499F-BA9F-8290F7224932}"/>
    <cellStyle name="Normal 4 4 3" xfId="2505" xr:uid="{CEA5F953-8CF0-4B02-9A34-5C572F51C79F}"/>
    <cellStyle name="Normal 4 4 3 2" xfId="4319" xr:uid="{50F3486F-668C-4559-8B7A-B9B4522519E3}"/>
    <cellStyle name="Normal 4 4 3 3" xfId="4318" xr:uid="{E1EC8060-8BEA-4FB8-A088-9668671E55F6}"/>
    <cellStyle name="Normal 4 4 4" xfId="4749" xr:uid="{775778D8-3D1F-4F30-B607-F4453470758E}"/>
    <cellStyle name="Normal 4 4 5" xfId="5348" xr:uid="{12B8E29E-3EF9-4511-AF8A-BAA5234FF46C}"/>
    <cellStyle name="Normal 4 5" xfId="2498" xr:uid="{BFCDB18F-7BFD-4360-B5FC-0F5B0ED5A884}"/>
    <cellStyle name="Normal 4 5 2" xfId="4393" xr:uid="{60883826-13A4-429B-B272-6CCB364B3DB8}"/>
    <cellStyle name="Normal 4 6" xfId="2499" xr:uid="{D4C0F1A0-EC3F-4044-871B-46B2E5688528}"/>
    <cellStyle name="Normal 4 7" xfId="902" xr:uid="{74901941-BA7E-4CA2-B613-05D906E3FA4B}"/>
    <cellStyle name="Normal 4 8" xfId="5351" xr:uid="{C385E627-F2D5-4EE6-ABC0-6A2F84FC5A75}"/>
    <cellStyle name="Normal 40" xfId="4395" xr:uid="{E5C370E2-FB5B-4B6B-A455-27A2451E6577}"/>
    <cellStyle name="Normal 40 2" xfId="4396" xr:uid="{3073B943-F04B-41EF-8C69-092175F0517F}"/>
    <cellStyle name="Normal 40 2 2" xfId="4397" xr:uid="{4FF1838A-3E9C-4662-8F12-FC5319C61748}"/>
    <cellStyle name="Normal 40 3" xfId="4398" xr:uid="{A0F81D86-EEB3-4979-824D-56785C13E3E1}"/>
    <cellStyle name="Normal 41" xfId="4399" xr:uid="{1A82E1E8-3F73-4177-984A-DA74715CEA6D}"/>
    <cellStyle name="Normal 41 2" xfId="4400" xr:uid="{18D47035-4603-4F6F-B322-E3D8B4BED48F}"/>
    <cellStyle name="Normal 42" xfId="4401" xr:uid="{C0AA0F53-956D-4236-9E8F-8E78FB38A23B}"/>
    <cellStyle name="Normal 42 2" xfId="4402" xr:uid="{77A9B483-2577-44B7-A557-D49292F09295}"/>
    <cellStyle name="Normal 43" xfId="4403" xr:uid="{CE38EDB7-258F-438B-937E-CFB7363FE7F8}"/>
    <cellStyle name="Normal 43 2" xfId="4404" xr:uid="{662A7241-9A53-45E1-913D-4C65FCFB8F19}"/>
    <cellStyle name="Normal 44" xfId="4414" xr:uid="{5CA0D223-79CE-4D5A-8427-5392107587EE}"/>
    <cellStyle name="Normal 44 2" xfId="4415" xr:uid="{19733EC9-EAF2-40C4-AA17-27CD5B3F6C3B}"/>
    <cellStyle name="Normal 45" xfId="4676" xr:uid="{4868B14C-6B39-41CF-B164-ABAFBE5D75BA}"/>
    <cellStyle name="Normal 45 2" xfId="5326" xr:uid="{E9B52D6E-B878-4D22-9E45-55AD3642EA8B}"/>
    <cellStyle name="Normal 45 3" xfId="5325" xr:uid="{3BD8009E-BA79-446A-A17D-2CEF252B88F1}"/>
    <cellStyle name="Normal 46" xfId="3" xr:uid="{584D008E-4122-4BA1-A7D6-56D3D667132F}"/>
    <cellStyle name="Normal 5" xfId="91" xr:uid="{308481A8-15F5-4A72-944A-8739D94C02F9}"/>
    <cellStyle name="Normal 5 10" xfId="293" xr:uid="{FDC02DE0-CF44-48D4-AC50-4328C093F27A}"/>
    <cellStyle name="Normal 5 10 2" xfId="531" xr:uid="{97E715AF-5C5F-45DC-B1AA-AE316DFC2A03}"/>
    <cellStyle name="Normal 5 10 2 2" xfId="1175" xr:uid="{299D8084-8E3A-423B-9876-BCF5AE8B0937}"/>
    <cellStyle name="Normal 5 10 2 3" xfId="2819" xr:uid="{CC4A2F98-6238-4438-B925-77ABE08F6E65}"/>
    <cellStyle name="Normal 5 10 2 4" xfId="2820" xr:uid="{72CDF551-1A79-4291-9023-7570B3A1DA6C}"/>
    <cellStyle name="Normal 5 10 3" xfId="1176" xr:uid="{DE5F882E-E43A-4A6D-976C-42A524EC2AE9}"/>
    <cellStyle name="Normal 5 10 3 2" xfId="2821" xr:uid="{A1DA1E72-BC46-4974-ACB0-1C3559C829BD}"/>
    <cellStyle name="Normal 5 10 3 3" xfId="2822" xr:uid="{B2139B23-D00C-4F65-A955-085FDEDB2A6E}"/>
    <cellStyle name="Normal 5 10 3 4" xfId="2823" xr:uid="{12B5E8E9-F2AA-4EB6-A669-1846A8684285}"/>
    <cellStyle name="Normal 5 10 4" xfId="2824" xr:uid="{41E51A82-E2A7-4EB2-9A33-CC4C0946AB69}"/>
    <cellStyle name="Normal 5 10 5" xfId="2825" xr:uid="{D34CEAAD-7A36-452F-85AC-1AB2B088B1E5}"/>
    <cellStyle name="Normal 5 10 6" xfId="2826" xr:uid="{6F72A239-BB89-4633-ABEA-05A459ECF03B}"/>
    <cellStyle name="Normal 5 11" xfId="294" xr:uid="{96AA05A9-142F-4C38-AD18-1F66255B72BD}"/>
    <cellStyle name="Normal 5 11 2" xfId="1177" xr:uid="{352F6AF1-2149-450F-884A-D4B07A71DBDC}"/>
    <cellStyle name="Normal 5 11 2 2" xfId="2827" xr:uid="{AEF03E12-5D82-4F20-B65D-5A87645C1EA3}"/>
    <cellStyle name="Normal 5 11 2 2 2" xfId="4405" xr:uid="{B413CFB9-8140-48B3-A989-B4E6111B1962}"/>
    <cellStyle name="Normal 5 11 2 2 3" xfId="4683" xr:uid="{C63F8B8D-E4D5-4C8D-884E-B6BE47F71697}"/>
    <cellStyle name="Normal 5 11 2 3" xfId="2828" xr:uid="{7441C384-5036-4DBE-8543-04E98A3A7898}"/>
    <cellStyle name="Normal 5 11 2 4" xfId="2829" xr:uid="{D071A189-A36C-4B79-99AE-CD6F5B3DD4A8}"/>
    <cellStyle name="Normal 5 11 3" xfId="2830" xr:uid="{B2D528EC-F2D8-4931-BFF1-3B8C9E991EAC}"/>
    <cellStyle name="Normal 5 11 3 2" xfId="5342" xr:uid="{5BC4AAE3-FF5F-4ABE-88F1-9EA22F7948AF}"/>
    <cellStyle name="Normal 5 11 4" xfId="2831" xr:uid="{880AED4C-AB62-4F5B-B164-8100AA1A6016}"/>
    <cellStyle name="Normal 5 11 4 2" xfId="4579" xr:uid="{8A0569CC-4CF6-4AF6-8BA2-C175824268F9}"/>
    <cellStyle name="Normal 5 11 4 3" xfId="4684" xr:uid="{681DDC42-20A4-4AAF-AD94-9E227F8D738E}"/>
    <cellStyle name="Normal 5 11 4 4" xfId="4608" xr:uid="{26FB1655-6884-4DA8-A3E5-F46F34EF24F8}"/>
    <cellStyle name="Normal 5 11 5" xfId="2832" xr:uid="{ECC8216D-71DE-43C0-BBF6-CC7E15E45E26}"/>
    <cellStyle name="Normal 5 12" xfId="1178" xr:uid="{F90B2817-D0F8-4CAE-9B29-D02ADE0BD51F}"/>
    <cellStyle name="Normal 5 12 2" xfId="2833" xr:uid="{B6155C57-A0B7-45A2-BEC7-1FF4A1AF4DF4}"/>
    <cellStyle name="Normal 5 12 3" xfId="2834" xr:uid="{DC6A4881-8EC4-4A59-8D7A-203FC38856D2}"/>
    <cellStyle name="Normal 5 12 4" xfId="2835" xr:uid="{4EC4C22B-AE21-4BEC-9DD0-698896DB9AEA}"/>
    <cellStyle name="Normal 5 13" xfId="903" xr:uid="{DA691CA8-AAFC-4622-B858-1795DA12617F}"/>
    <cellStyle name="Normal 5 13 2" xfId="2836" xr:uid="{BF0B1154-D817-448E-8E8E-7536599C63A4}"/>
    <cellStyle name="Normal 5 13 3" xfId="2837" xr:uid="{1F8E9F1E-6ABE-4146-A0DC-14D5FC4F9FE0}"/>
    <cellStyle name="Normal 5 13 4" xfId="2838" xr:uid="{95FEC4C0-8348-4914-BE83-009AD78830B2}"/>
    <cellStyle name="Normal 5 14" xfId="2839" xr:uid="{D7F484A4-3F85-42A4-BA7D-5A7E25975491}"/>
    <cellStyle name="Normal 5 14 2" xfId="2840" xr:uid="{6761EF24-D643-4585-8573-481A9DB913F4}"/>
    <cellStyle name="Normal 5 15" xfId="2841" xr:uid="{F7EF88FF-6053-4D70-9C51-328B726387CE}"/>
    <cellStyle name="Normal 5 16" xfId="2842" xr:uid="{BB8A87D0-7557-40E4-9CFD-3ECCE8BE56BA}"/>
    <cellStyle name="Normal 5 17" xfId="2843" xr:uid="{3438AF19-99E0-4F92-B6FA-87C4BF1F7B47}"/>
    <cellStyle name="Normal 5 18" xfId="5362" xr:uid="{8ED76CBE-9887-45B0-9572-4F17D00B5F1F}"/>
    <cellStyle name="Normal 5 2" xfId="92" xr:uid="{5003BB00-A0F5-4629-93C6-8632AA8EA4B2}"/>
    <cellStyle name="Normal 5 2 2" xfId="189" xr:uid="{60EB1651-A3E7-45BB-BD75-8A986CB67DDE}"/>
    <cellStyle name="Normal 5 2 2 2" xfId="190" xr:uid="{C67338F6-DD49-44C4-960F-39FA5B968B62}"/>
    <cellStyle name="Normal 5 2 2 2 2" xfId="191" xr:uid="{1C600398-CE09-4B1D-9949-5CD0C7251F7E}"/>
    <cellStyle name="Normal 5 2 2 2 2 2" xfId="192" xr:uid="{ACD5E698-389C-4A38-A45C-4B7D7067065D}"/>
    <cellStyle name="Normal 5 2 2 2 3" xfId="193" xr:uid="{46D2F887-0B83-42F3-A014-685A08C6B45C}"/>
    <cellStyle name="Normal 5 2 2 2 4" xfId="4672" xr:uid="{94DFCA37-F2F3-4E0C-BF98-C8E09D2F88BC}"/>
    <cellStyle name="Normal 5 2 2 2 5" xfId="5302" xr:uid="{BD62AFC3-2BAF-498B-AE6D-EFF3621BDAE6}"/>
    <cellStyle name="Normal 5 2 2 3" xfId="194" xr:uid="{A0C893CE-909B-46AB-81DF-31AAD5639095}"/>
    <cellStyle name="Normal 5 2 2 3 2" xfId="195" xr:uid="{90745ABD-B7FA-45F2-84E1-0947E3728AAC}"/>
    <cellStyle name="Normal 5 2 2 4" xfId="196" xr:uid="{7182CC0F-7B27-4D5E-992B-C9166854C2B8}"/>
    <cellStyle name="Normal 5 2 2 5" xfId="295" xr:uid="{280B108B-2355-4667-824B-B6D7A9E61A41}"/>
    <cellStyle name="Normal 5 2 2 6" xfId="4598" xr:uid="{BD97D3CB-45C2-4B1E-8FF4-5A2AB9BFA71C}"/>
    <cellStyle name="Normal 5 2 2 7" xfId="5331" xr:uid="{D7B77C6B-8AB2-4484-A964-AC651B529F0E}"/>
    <cellStyle name="Normal 5 2 3" xfId="197" xr:uid="{31E18B54-3467-4361-BC1C-5FBBF57FF0F7}"/>
    <cellStyle name="Normal 5 2 3 2" xfId="198" xr:uid="{23508401-9618-4C54-992A-16D7F7A2AB63}"/>
    <cellStyle name="Normal 5 2 3 2 2" xfId="199" xr:uid="{1B4721D4-0799-490A-831D-E683593DE188}"/>
    <cellStyle name="Normal 5 2 3 2 3" xfId="4561" xr:uid="{ED9EE13B-3D6E-46C9-8721-9C7916B5A402}"/>
    <cellStyle name="Normal 5 2 3 2 4" xfId="5303" xr:uid="{55953993-A5A9-456E-A16C-DA51E59A50A8}"/>
    <cellStyle name="Normal 5 2 3 3" xfId="200" xr:uid="{256171E0-EF11-4338-81FD-314B120A4B06}"/>
    <cellStyle name="Normal 5 2 3 3 2" xfId="4744" xr:uid="{78E65E5A-9A1F-438D-95C5-6994B75FE97A}"/>
    <cellStyle name="Normal 5 2 3 4" xfId="4406" xr:uid="{BA894107-E552-4482-92C1-229D7F94B470}"/>
    <cellStyle name="Normal 5 2 3 4 2" xfId="4717" xr:uid="{D9601AB2-BC13-4D01-876F-F2B4EE9C3652}"/>
    <cellStyle name="Normal 5 2 3 5" xfId="4599" xr:uid="{622FE5E8-2DCC-4DB9-87DD-411EBC158159}"/>
    <cellStyle name="Normal 5 2 3 6" xfId="5323" xr:uid="{95B27419-3572-48AE-AF27-7B5DF3FD7FD3}"/>
    <cellStyle name="Normal 5 2 3 7" xfId="5332" xr:uid="{84C7FDA4-13F6-458C-88AE-02A8BA31B69B}"/>
    <cellStyle name="Normal 5 2 4" xfId="201" xr:uid="{9A22A68F-ED22-4080-ACEF-B39B8F39BAF6}"/>
    <cellStyle name="Normal 5 2 4 2" xfId="202" xr:uid="{3FDC43F5-806D-4780-A8BD-238877BB1EAB}"/>
    <cellStyle name="Normal 5 2 5" xfId="203" xr:uid="{3823565B-4C7B-4F38-8776-A6A3508F1D16}"/>
    <cellStyle name="Normal 5 2 6" xfId="188" xr:uid="{ECDD69FD-A3F2-4679-8F76-A2C8465EF761}"/>
    <cellStyle name="Normal 5 3" xfId="93" xr:uid="{912E2E64-2914-4F82-8739-0984D3963BF0}"/>
    <cellStyle name="Normal 5 3 2" xfId="4408" xr:uid="{AB218EEF-78CB-428C-9853-994C65B65164}"/>
    <cellStyle name="Normal 5 3 3" xfId="4407" xr:uid="{163E21E7-6C24-4BAA-B57F-5E26AF1E6D45}"/>
    <cellStyle name="Normal 5 4" xfId="94" xr:uid="{FF966F37-7E9F-49AE-A9C2-BFA6527E0FCE}"/>
    <cellStyle name="Normal 5 4 10" xfId="2844" xr:uid="{98ABAA82-09DC-454C-929A-F01820EB2885}"/>
    <cellStyle name="Normal 5 4 11" xfId="2845" xr:uid="{A8E812B1-F735-40D3-B2D3-72432D61DEB9}"/>
    <cellStyle name="Normal 5 4 2" xfId="95" xr:uid="{36A9B981-ABF0-4C56-876A-65456CA5C736}"/>
    <cellStyle name="Normal 5 4 2 2" xfId="96" xr:uid="{7A4ABF2D-6ED0-4940-A6C0-DFD81950130A}"/>
    <cellStyle name="Normal 5 4 2 2 2" xfId="296" xr:uid="{AD92EE6B-4BA6-435A-9813-2387197EB02B}"/>
    <cellStyle name="Normal 5 4 2 2 2 2" xfId="532" xr:uid="{2A9942DD-4B0C-4909-B6FF-DFE9D4AD324D}"/>
    <cellStyle name="Normal 5 4 2 2 2 2 2" xfId="533" xr:uid="{967F29E8-54CC-4C46-9E5C-82F15FA56344}"/>
    <cellStyle name="Normal 5 4 2 2 2 2 2 2" xfId="1179" xr:uid="{61F80A53-F600-4EAB-A339-37C65541BA15}"/>
    <cellStyle name="Normal 5 4 2 2 2 2 2 2 2" xfId="1180" xr:uid="{10CA9CE1-16F3-4323-B602-8BBB38D7AF6B}"/>
    <cellStyle name="Normal 5 4 2 2 2 2 2 3" xfId="1181" xr:uid="{50A8D028-5631-4E95-8DFD-FC810733EB6A}"/>
    <cellStyle name="Normal 5 4 2 2 2 2 3" xfId="1182" xr:uid="{8C57330B-837E-49EE-A2BB-56EA65C468E1}"/>
    <cellStyle name="Normal 5 4 2 2 2 2 3 2" xfId="1183" xr:uid="{4DC1959B-89AA-482D-86E9-0596BF308303}"/>
    <cellStyle name="Normal 5 4 2 2 2 2 4" xfId="1184" xr:uid="{DFC74A84-2498-4C37-9414-BB484110E5F1}"/>
    <cellStyle name="Normal 5 4 2 2 2 3" xfId="534" xr:uid="{72F085D6-7D2B-40D4-B568-15BB94D4554D}"/>
    <cellStyle name="Normal 5 4 2 2 2 3 2" xfId="1185" xr:uid="{FD4EDDDA-9D8E-4829-A68A-01F6B4BBD72B}"/>
    <cellStyle name="Normal 5 4 2 2 2 3 2 2" xfId="1186" xr:uid="{FE70F42C-986A-4C2D-BFDE-ED7CB84AA233}"/>
    <cellStyle name="Normal 5 4 2 2 2 3 3" xfId="1187" xr:uid="{D87E55BF-06A5-45C6-AF3A-EE377423107B}"/>
    <cellStyle name="Normal 5 4 2 2 2 3 4" xfId="2846" xr:uid="{75D48545-092C-4D6B-8430-7931C5E71038}"/>
    <cellStyle name="Normal 5 4 2 2 2 4" xfId="1188" xr:uid="{BDD57A8D-9286-49A1-9B3C-7A339CDD7D5A}"/>
    <cellStyle name="Normal 5 4 2 2 2 4 2" xfId="1189" xr:uid="{76C6F297-6C61-4DE7-8FFE-47D567A5B904}"/>
    <cellStyle name="Normal 5 4 2 2 2 5" xfId="1190" xr:uid="{F19B7FAA-E6A0-44C2-B23A-9528D5F645DE}"/>
    <cellStyle name="Normal 5 4 2 2 2 6" xfId="2847" xr:uid="{061B4AF6-5B6A-4AAF-99C0-2C9FA55361E5}"/>
    <cellStyle name="Normal 5 4 2 2 3" xfId="297" xr:uid="{81E8BC03-546F-4670-8E8E-4FB35207CEBD}"/>
    <cellStyle name="Normal 5 4 2 2 3 2" xfId="535" xr:uid="{E3877F10-395D-4017-9475-C8DB40CAB3F3}"/>
    <cellStyle name="Normal 5 4 2 2 3 2 2" xfId="536" xr:uid="{EA6F1E3E-903E-4A83-9189-D35433BA31B8}"/>
    <cellStyle name="Normal 5 4 2 2 3 2 2 2" xfId="1191" xr:uid="{8F1F767F-B63D-4CD2-9343-5957A709A332}"/>
    <cellStyle name="Normal 5 4 2 2 3 2 2 2 2" xfId="1192" xr:uid="{75EFC6F0-6FCC-44A6-91FE-8EE2F9D0DE43}"/>
    <cellStyle name="Normal 5 4 2 2 3 2 2 3" xfId="1193" xr:uid="{31238250-D20B-424D-B6B9-FBF445C0F16E}"/>
    <cellStyle name="Normal 5 4 2 2 3 2 3" xfId="1194" xr:uid="{683F76AF-B1E9-4C97-ABED-5E7E5E06686B}"/>
    <cellStyle name="Normal 5 4 2 2 3 2 3 2" xfId="1195" xr:uid="{95D6221F-E5E0-4AC7-B473-E407BD0A76D8}"/>
    <cellStyle name="Normal 5 4 2 2 3 2 4" xfId="1196" xr:uid="{2D20FC2A-051E-47F9-8BCE-89DB20077138}"/>
    <cellStyle name="Normal 5 4 2 2 3 3" xfId="537" xr:uid="{44F4F19F-5077-48FC-B3D2-08E1D3D80DA1}"/>
    <cellStyle name="Normal 5 4 2 2 3 3 2" xfId="1197" xr:uid="{31013998-C706-42E1-9DCC-215E31725F76}"/>
    <cellStyle name="Normal 5 4 2 2 3 3 2 2" xfId="1198" xr:uid="{8AA99CE7-38BA-4683-85BF-66FD9C60A34D}"/>
    <cellStyle name="Normal 5 4 2 2 3 3 3" xfId="1199" xr:uid="{594B154D-45B2-4596-B2F8-65A49E54CEE8}"/>
    <cellStyle name="Normal 5 4 2 2 3 4" xfId="1200" xr:uid="{4D6D1BFE-9B9A-4A09-AB7A-B9F040FE5C0E}"/>
    <cellStyle name="Normal 5 4 2 2 3 4 2" xfId="1201" xr:uid="{7AE42683-9294-422F-8ECF-83382F8493A9}"/>
    <cellStyle name="Normal 5 4 2 2 3 5" xfId="1202" xr:uid="{458ED19B-F28E-4CD2-A519-05797ACF81BC}"/>
    <cellStyle name="Normal 5 4 2 2 4" xfId="538" xr:uid="{3D00B2F4-D831-4F6F-B2A6-D4868A79B646}"/>
    <cellStyle name="Normal 5 4 2 2 4 2" xfId="539" xr:uid="{48C54DAD-B0C5-4BB5-A251-82F28C50B142}"/>
    <cellStyle name="Normal 5 4 2 2 4 2 2" xfId="1203" xr:uid="{CC4F2FBB-27C9-4691-B713-311F70601DF9}"/>
    <cellStyle name="Normal 5 4 2 2 4 2 2 2" xfId="1204" xr:uid="{E562811B-8DA7-4F94-BA7E-AB739DA88BFA}"/>
    <cellStyle name="Normal 5 4 2 2 4 2 3" xfId="1205" xr:uid="{2B38BE3D-0437-49F5-90C6-7C84FBA7DC7F}"/>
    <cellStyle name="Normal 5 4 2 2 4 3" xfId="1206" xr:uid="{FA4F27BD-505F-472F-8F6D-F7A2656A66CD}"/>
    <cellStyle name="Normal 5 4 2 2 4 3 2" xfId="1207" xr:uid="{D02C8849-F835-4697-8B11-8923FB9BA708}"/>
    <cellStyle name="Normal 5 4 2 2 4 4" xfId="1208" xr:uid="{E6399849-E542-4FD6-AE2B-4BDCA8A60DF1}"/>
    <cellStyle name="Normal 5 4 2 2 5" xfId="540" xr:uid="{DC16B32E-D0BF-43C9-97E8-32BF28F063B5}"/>
    <cellStyle name="Normal 5 4 2 2 5 2" xfId="1209" xr:uid="{1E3AD7D2-2E5A-4F3F-A79B-0A183E7A04D9}"/>
    <cellStyle name="Normal 5 4 2 2 5 2 2" xfId="1210" xr:uid="{3F969BE9-D469-4AAC-B55C-C343F01D170A}"/>
    <cellStyle name="Normal 5 4 2 2 5 3" xfId="1211" xr:uid="{85A3FA8F-624F-41F5-9809-F0CDE1E4173D}"/>
    <cellStyle name="Normal 5 4 2 2 5 4" xfId="2848" xr:uid="{A65011AF-012B-4E06-8191-0EECDBE68D89}"/>
    <cellStyle name="Normal 5 4 2 2 6" xfId="1212" xr:uid="{A0C42A61-AB55-4E35-9461-15C05B4D4FAC}"/>
    <cellStyle name="Normal 5 4 2 2 6 2" xfId="1213" xr:uid="{850C9A0F-2D84-4BB7-A07B-00823D8C9296}"/>
    <cellStyle name="Normal 5 4 2 2 7" xfId="1214" xr:uid="{5AD293DF-634C-44D2-B1C6-2E2A8116F55B}"/>
    <cellStyle name="Normal 5 4 2 2 8" xfId="2849" xr:uid="{26B0F5F2-52CF-4D51-9B54-E96824867719}"/>
    <cellStyle name="Normal 5 4 2 3" xfId="298" xr:uid="{C4B07D2C-477A-4E67-8554-55C93F3571B6}"/>
    <cellStyle name="Normal 5 4 2 3 2" xfId="541" xr:uid="{73E86288-BCD3-46CF-800B-E9742EA2FC6B}"/>
    <cellStyle name="Normal 5 4 2 3 2 2" xfId="542" xr:uid="{8A3652CE-D49B-47EB-AB67-82C1618D208D}"/>
    <cellStyle name="Normal 5 4 2 3 2 2 2" xfId="1215" xr:uid="{E49A2AA1-BE5D-4D00-AC06-C1D50DA5DE61}"/>
    <cellStyle name="Normal 5 4 2 3 2 2 2 2" xfId="1216" xr:uid="{422B7B9F-542A-4C08-826F-F801D8563094}"/>
    <cellStyle name="Normal 5 4 2 3 2 2 3" xfId="1217" xr:uid="{2042B32E-1AD8-40C3-86DC-45B2DEE18FEC}"/>
    <cellStyle name="Normal 5 4 2 3 2 3" xfId="1218" xr:uid="{FBFCE099-3780-44E3-ABC0-E9A8AE560B9F}"/>
    <cellStyle name="Normal 5 4 2 3 2 3 2" xfId="1219" xr:uid="{F365A1EC-3ABD-4E7C-975D-D15DF355132D}"/>
    <cellStyle name="Normal 5 4 2 3 2 4" xfId="1220" xr:uid="{9186FE02-04B6-46BF-9046-0D785353916F}"/>
    <cellStyle name="Normal 5 4 2 3 3" xfId="543" xr:uid="{932C1939-28C4-42B9-A9B9-08A00F867A44}"/>
    <cellStyle name="Normal 5 4 2 3 3 2" xfId="1221" xr:uid="{9538A69E-7396-41CC-8337-9E79BCE23F29}"/>
    <cellStyle name="Normal 5 4 2 3 3 2 2" xfId="1222" xr:uid="{E5CF1BBD-0018-4D99-A438-097D9EA7E9AE}"/>
    <cellStyle name="Normal 5 4 2 3 3 3" xfId="1223" xr:uid="{7F711F1D-DAAA-4BBF-9785-9B3E66BED355}"/>
    <cellStyle name="Normal 5 4 2 3 3 4" xfId="2850" xr:uid="{E4793BAA-BE8F-4F12-AD8A-DE6053BFD3C2}"/>
    <cellStyle name="Normal 5 4 2 3 4" xfId="1224" xr:uid="{09834B12-0D9F-44AC-961D-E8F1FDA1A278}"/>
    <cellStyle name="Normal 5 4 2 3 4 2" xfId="1225" xr:uid="{66A07040-4239-472D-842A-55C90B135C30}"/>
    <cellStyle name="Normal 5 4 2 3 5" xfId="1226" xr:uid="{81B37E4D-B80E-452B-AF4F-8AFCF5422675}"/>
    <cellStyle name="Normal 5 4 2 3 6" xfId="2851" xr:uid="{1CDAD8FC-0069-473C-B292-B7474A93D9E4}"/>
    <cellStyle name="Normal 5 4 2 4" xfId="299" xr:uid="{843A7507-A6B9-4B77-9F12-2B22187C5391}"/>
    <cellStyle name="Normal 5 4 2 4 2" xfId="544" xr:uid="{297F37B8-D72B-4C23-BAFF-1BF304F6B7E3}"/>
    <cellStyle name="Normal 5 4 2 4 2 2" xfId="545" xr:uid="{87402085-7824-4200-8065-2D7B7AB4DE78}"/>
    <cellStyle name="Normal 5 4 2 4 2 2 2" xfId="1227" xr:uid="{B543D6F9-6244-4380-B01E-B69C786BBBAD}"/>
    <cellStyle name="Normal 5 4 2 4 2 2 2 2" xfId="1228" xr:uid="{73032065-CAAC-4649-B5C9-C577CE8449CE}"/>
    <cellStyle name="Normal 5 4 2 4 2 2 3" xfId="1229" xr:uid="{25B6B53B-E1BB-41DF-8677-A175DEECE7F9}"/>
    <cellStyle name="Normal 5 4 2 4 2 3" xfId="1230" xr:uid="{08FFBC07-9770-4714-A48F-9148E343756B}"/>
    <cellStyle name="Normal 5 4 2 4 2 3 2" xfId="1231" xr:uid="{87B3452B-28D9-4151-90C1-DE8AEAF890F7}"/>
    <cellStyle name="Normal 5 4 2 4 2 4" xfId="1232" xr:uid="{6A8A6E00-AF7B-4021-865C-83F0E06C2566}"/>
    <cellStyle name="Normal 5 4 2 4 3" xfId="546" xr:uid="{850B828E-EA71-4451-86A6-5EDA7C547255}"/>
    <cellStyle name="Normal 5 4 2 4 3 2" xfId="1233" xr:uid="{95DA37DC-01F4-4966-A0F5-5CABE016E199}"/>
    <cellStyle name="Normal 5 4 2 4 3 2 2" xfId="1234" xr:uid="{435F6FD6-0B5F-4382-942B-CAA037360012}"/>
    <cellStyle name="Normal 5 4 2 4 3 3" xfId="1235" xr:uid="{6061090C-007F-4951-9B46-7E599788DF2A}"/>
    <cellStyle name="Normal 5 4 2 4 4" xfId="1236" xr:uid="{1343269E-1868-405B-961E-D4ADE5A6E25E}"/>
    <cellStyle name="Normal 5 4 2 4 4 2" xfId="1237" xr:uid="{F5DE22D5-BAAF-4134-A5EB-2C8FF8C52156}"/>
    <cellStyle name="Normal 5 4 2 4 5" xfId="1238" xr:uid="{0E7ADC0D-DD5A-4F10-91D3-E723A9DE3D3D}"/>
    <cellStyle name="Normal 5 4 2 5" xfId="300" xr:uid="{0F6D63F2-B5AD-4AA0-9A11-ADE303D9074D}"/>
    <cellStyle name="Normal 5 4 2 5 2" xfId="547" xr:uid="{AF19439D-6CE8-422A-952D-38872C9A3017}"/>
    <cellStyle name="Normal 5 4 2 5 2 2" xfId="1239" xr:uid="{09615F0E-F1E0-4B69-9B40-C8C6AC1BF656}"/>
    <cellStyle name="Normal 5 4 2 5 2 2 2" xfId="1240" xr:uid="{00910DDF-F20C-4B3A-BB04-E6B7CA0DEFCB}"/>
    <cellStyle name="Normal 5 4 2 5 2 3" xfId="1241" xr:uid="{970EA537-D590-4D79-BDC2-2EC2A7A8291C}"/>
    <cellStyle name="Normal 5 4 2 5 3" xfId="1242" xr:uid="{7CE3404E-BE32-4947-A706-45291FE7D817}"/>
    <cellStyle name="Normal 5 4 2 5 3 2" xfId="1243" xr:uid="{0C19119F-19BB-43B3-A98D-696214F4A2E4}"/>
    <cellStyle name="Normal 5 4 2 5 4" xfId="1244" xr:uid="{319F2DA5-2B68-4FE9-9522-57BC491E91BE}"/>
    <cellStyle name="Normal 5 4 2 6" xfId="548" xr:uid="{10803B3B-D84E-4F9B-B9DA-E234BF5C4CA8}"/>
    <cellStyle name="Normal 5 4 2 6 2" xfId="1245" xr:uid="{E032EE1A-14EF-4BB5-A293-73056DD6713F}"/>
    <cellStyle name="Normal 5 4 2 6 2 2" xfId="1246" xr:uid="{1C788656-53D8-4BB5-833F-3888DD8CBFCC}"/>
    <cellStyle name="Normal 5 4 2 6 2 3" xfId="4421" xr:uid="{16819A5C-5A78-4902-BCCB-FEAFA6494F8E}"/>
    <cellStyle name="Normal 5 4 2 6 3" xfId="1247" xr:uid="{C11CBFFB-33B2-4437-9F4C-81B24AE1D912}"/>
    <cellStyle name="Normal 5 4 2 6 4" xfId="2852" xr:uid="{761BCA84-83E2-4579-949A-3A2151F56570}"/>
    <cellStyle name="Normal 5 4 2 6 4 2" xfId="4586" xr:uid="{1305BEA0-63A4-42FA-9C07-CAB10094CCFF}"/>
    <cellStyle name="Normal 5 4 2 6 4 3" xfId="4685" xr:uid="{EC3C7324-94AD-4537-953A-D130C308C385}"/>
    <cellStyle name="Normal 5 4 2 6 4 4" xfId="4613" xr:uid="{D0E0D907-691B-42A9-93B2-334F6E460F84}"/>
    <cellStyle name="Normal 5 4 2 7" xfId="1248" xr:uid="{4BAF7970-B0A8-4CA9-9F51-B3C66A49C315}"/>
    <cellStyle name="Normal 5 4 2 7 2" xfId="1249" xr:uid="{BAEAE3EB-AA8F-4DA4-BAE6-E2FE6FC08F4A}"/>
    <cellStyle name="Normal 5 4 2 8" xfId="1250" xr:uid="{E62C8685-4BC0-4C18-A7B9-739E25285181}"/>
    <cellStyle name="Normal 5 4 2 9" xfId="2853" xr:uid="{74E83018-A212-447F-B08B-C644E95B0F82}"/>
    <cellStyle name="Normal 5 4 3" xfId="97" xr:uid="{FE3F3A3C-D65D-4876-8E3C-C0D3484B57D4}"/>
    <cellStyle name="Normal 5 4 3 2" xfId="98" xr:uid="{33C5A118-FCCC-460C-BE5D-09C80DF86327}"/>
    <cellStyle name="Normal 5 4 3 2 2" xfId="549" xr:uid="{73C1A94B-A9C4-409E-BEA8-43D22BA0A813}"/>
    <cellStyle name="Normal 5 4 3 2 2 2" xfId="550" xr:uid="{CF33263D-0220-42DE-826D-B144DE182389}"/>
    <cellStyle name="Normal 5 4 3 2 2 2 2" xfId="1251" xr:uid="{D13CEEC7-025A-4B00-9944-305B07939F7B}"/>
    <cellStyle name="Normal 5 4 3 2 2 2 2 2" xfId="1252" xr:uid="{108709E2-5B25-4775-9F77-462699239972}"/>
    <cellStyle name="Normal 5 4 3 2 2 2 3" xfId="1253" xr:uid="{00380F27-72C2-4EBE-98EF-DC8B9602AB04}"/>
    <cellStyle name="Normal 5 4 3 2 2 3" xfId="1254" xr:uid="{585367C6-E29A-4CFA-B315-8557B862F057}"/>
    <cellStyle name="Normal 5 4 3 2 2 3 2" xfId="1255" xr:uid="{5075F28B-D391-4904-87DC-998A67E70E34}"/>
    <cellStyle name="Normal 5 4 3 2 2 4" xfId="1256" xr:uid="{42984ADF-C915-4B41-96ED-6D6BF4F36419}"/>
    <cellStyle name="Normal 5 4 3 2 3" xfId="551" xr:uid="{37902B8F-0FE2-4930-B860-5AC966F639EA}"/>
    <cellStyle name="Normal 5 4 3 2 3 2" xfId="1257" xr:uid="{74BC7347-DB59-46A5-B344-C1CBD207A587}"/>
    <cellStyle name="Normal 5 4 3 2 3 2 2" xfId="1258" xr:uid="{DBAE3CC3-F66C-497C-87DA-C61AE400E772}"/>
    <cellStyle name="Normal 5 4 3 2 3 3" xfId="1259" xr:uid="{42A43D1D-FF60-4C12-BA43-2838D81A2402}"/>
    <cellStyle name="Normal 5 4 3 2 3 4" xfId="2854" xr:uid="{D16B58BD-7888-47A9-AB01-442F0FBA2838}"/>
    <cellStyle name="Normal 5 4 3 2 4" xfId="1260" xr:uid="{4C4E7CF1-9AF0-4F33-8853-4EDCDC9B1CC2}"/>
    <cellStyle name="Normal 5 4 3 2 4 2" xfId="1261" xr:uid="{73B777C2-3C53-4F25-883F-59A6126BFB65}"/>
    <cellStyle name="Normal 5 4 3 2 5" xfId="1262" xr:uid="{CFE859F5-F61C-4A3F-8D1B-80C9F51A0B21}"/>
    <cellStyle name="Normal 5 4 3 2 6" xfId="2855" xr:uid="{964DC88A-D171-40C3-A335-F0D2C0D25967}"/>
    <cellStyle name="Normal 5 4 3 3" xfId="301" xr:uid="{EBAF1110-D2ED-4858-9E01-48C02B30AD48}"/>
    <cellStyle name="Normal 5 4 3 3 2" xfId="552" xr:uid="{C9772AC4-E75F-4A17-B302-AFA5F9D94883}"/>
    <cellStyle name="Normal 5 4 3 3 2 2" xfId="553" xr:uid="{65BDCD6E-075D-4DA2-A21F-5F862239787A}"/>
    <cellStyle name="Normal 5 4 3 3 2 2 2" xfId="1263" xr:uid="{D52061A0-FE9E-4DB9-B42A-49B882260346}"/>
    <cellStyle name="Normal 5 4 3 3 2 2 2 2" xfId="1264" xr:uid="{CB98C395-2960-4C6B-8E4A-59CACCF44470}"/>
    <cellStyle name="Normal 5 4 3 3 2 2 3" xfId="1265" xr:uid="{8BB129D9-9372-4F2F-B695-FD2AB868716F}"/>
    <cellStyle name="Normal 5 4 3 3 2 3" xfId="1266" xr:uid="{6C55DEE1-9135-4672-BBE4-B216224B5A27}"/>
    <cellStyle name="Normal 5 4 3 3 2 3 2" xfId="1267" xr:uid="{ECA946C5-1A67-4ADE-AF95-3F5F378C8492}"/>
    <cellStyle name="Normal 5 4 3 3 2 4" xfId="1268" xr:uid="{F2A38AB8-F064-49EE-92AE-B738F22ABDF6}"/>
    <cellStyle name="Normal 5 4 3 3 3" xfId="554" xr:uid="{E469C7C2-827F-41A3-8B0C-A41BF7D5E9CD}"/>
    <cellStyle name="Normal 5 4 3 3 3 2" xfId="1269" xr:uid="{6D8B9901-6FDF-4930-B17E-DC9B7D0C975C}"/>
    <cellStyle name="Normal 5 4 3 3 3 2 2" xfId="1270" xr:uid="{5C2859C0-A93E-4E9F-88C1-C6C0BED58355}"/>
    <cellStyle name="Normal 5 4 3 3 3 3" xfId="1271" xr:uid="{F41F4174-69D5-4CB3-B184-F1C34819207B}"/>
    <cellStyle name="Normal 5 4 3 3 4" xfId="1272" xr:uid="{125CE7AD-A0EC-40D0-812D-AE394F5453AC}"/>
    <cellStyle name="Normal 5 4 3 3 4 2" xfId="1273" xr:uid="{C9E59339-653E-4DA5-BC79-0DF12A4E6AF4}"/>
    <cellStyle name="Normal 5 4 3 3 5" xfId="1274" xr:uid="{1DCA0260-5E92-44C0-AF3D-93A14C3EF9A4}"/>
    <cellStyle name="Normal 5 4 3 4" xfId="302" xr:uid="{898676B2-FEA1-4F7E-B950-2F0E035B53D9}"/>
    <cellStyle name="Normal 5 4 3 4 2" xfId="555" xr:uid="{1C753004-358F-4CEE-A346-6299024AE05D}"/>
    <cellStyle name="Normal 5 4 3 4 2 2" xfId="1275" xr:uid="{EDF62AAB-843A-484E-88EC-1A4DD03A9B59}"/>
    <cellStyle name="Normal 5 4 3 4 2 2 2" xfId="1276" xr:uid="{FD6A03B4-2C41-4319-96A6-8D95A9A91F59}"/>
    <cellStyle name="Normal 5 4 3 4 2 3" xfId="1277" xr:uid="{747E4553-A51B-43F5-B6F9-EB51442AB980}"/>
    <cellStyle name="Normal 5 4 3 4 3" xfId="1278" xr:uid="{4EB24925-3739-41A2-85DA-56E973726C60}"/>
    <cellStyle name="Normal 5 4 3 4 3 2" xfId="1279" xr:uid="{2F471032-70B5-45DD-8B52-C738A33E3582}"/>
    <cellStyle name="Normal 5 4 3 4 4" xfId="1280" xr:uid="{AF97E21A-AA58-44A2-BAD5-44DE40957394}"/>
    <cellStyle name="Normal 5 4 3 5" xfId="556" xr:uid="{C66EB0A6-D79D-4C05-86EF-3F47CEF575C3}"/>
    <cellStyle name="Normal 5 4 3 5 2" xfId="1281" xr:uid="{4945E843-54AA-4AB4-8370-201067D39528}"/>
    <cellStyle name="Normal 5 4 3 5 2 2" xfId="1282" xr:uid="{52CE29A7-7C20-454D-95D0-1BFD63DD61E8}"/>
    <cellStyle name="Normal 5 4 3 5 3" xfId="1283" xr:uid="{6CEF8EF1-081B-4873-844B-0221DC2587BA}"/>
    <cellStyle name="Normal 5 4 3 5 4" xfId="2856" xr:uid="{4CB33878-1545-4506-9021-6E720E5A3184}"/>
    <cellStyle name="Normal 5 4 3 6" xfId="1284" xr:uid="{BD2F019A-4AD0-4688-A51A-5A471FB65FDD}"/>
    <cellStyle name="Normal 5 4 3 6 2" xfId="1285" xr:uid="{9488ADBE-DDB0-4F74-B16F-8B1C3984CF2A}"/>
    <cellStyle name="Normal 5 4 3 7" xfId="1286" xr:uid="{E573CEB1-2312-4B48-842E-381B0D9286CD}"/>
    <cellStyle name="Normal 5 4 3 8" xfId="2857" xr:uid="{3C0A04C3-5BF2-4317-8164-66BE4759B056}"/>
    <cellStyle name="Normal 5 4 4" xfId="99" xr:uid="{5892BC00-6B33-435D-BAAE-38794F0A8F6D}"/>
    <cellStyle name="Normal 5 4 4 2" xfId="448" xr:uid="{8AC08B36-ECCF-49BE-99D8-1E8F3D19B95E}"/>
    <cellStyle name="Normal 5 4 4 2 2" xfId="557" xr:uid="{E95FB882-51B3-4F13-8788-081A627FD1AA}"/>
    <cellStyle name="Normal 5 4 4 2 2 2" xfId="1287" xr:uid="{F4114738-51CB-4DE9-95B8-5E89431EA6FA}"/>
    <cellStyle name="Normal 5 4 4 2 2 2 2" xfId="1288" xr:uid="{3E083821-081A-4BDF-A1D9-04B67D5EB55A}"/>
    <cellStyle name="Normal 5 4 4 2 2 3" xfId="1289" xr:uid="{7E4126E6-C56C-4BC0-BC87-0D52DC73E617}"/>
    <cellStyle name="Normal 5 4 4 2 2 4" xfId="2858" xr:uid="{4556B852-1A73-4542-AEC3-6811584017B1}"/>
    <cellStyle name="Normal 5 4 4 2 3" xfId="1290" xr:uid="{CB89900D-9592-4FB0-9CF7-7A306F7226B0}"/>
    <cellStyle name="Normal 5 4 4 2 3 2" xfId="1291" xr:uid="{26AD99F4-C7E8-42B6-AC76-DBC2580B592D}"/>
    <cellStyle name="Normal 5 4 4 2 4" xfId="1292" xr:uid="{3C5B7919-C9D4-4372-9D91-4CF6E84949EA}"/>
    <cellStyle name="Normal 5 4 4 2 5" xfId="2859" xr:uid="{8763C7BE-5E8A-4844-ACFC-032B223FA6B8}"/>
    <cellStyle name="Normal 5 4 4 3" xfId="558" xr:uid="{90600844-562A-4697-BE19-A59346D087F1}"/>
    <cellStyle name="Normal 5 4 4 3 2" xfId="1293" xr:uid="{9B20B238-BF34-4383-A726-99A1823687EB}"/>
    <cellStyle name="Normal 5 4 4 3 2 2" xfId="1294" xr:uid="{78AB733A-1677-4481-90FA-0302A8CA32B0}"/>
    <cellStyle name="Normal 5 4 4 3 3" xfId="1295" xr:uid="{24F58077-F7CC-47BE-A7F7-72B7783CADEF}"/>
    <cellStyle name="Normal 5 4 4 3 4" xfId="2860" xr:uid="{D41E93B1-EA68-4159-95E7-C60B2DB25F02}"/>
    <cellStyle name="Normal 5 4 4 4" xfId="1296" xr:uid="{24E618B9-D007-4576-9B35-C0B950EC7C48}"/>
    <cellStyle name="Normal 5 4 4 4 2" xfId="1297" xr:uid="{A4C753CC-E394-418D-8839-E24433685661}"/>
    <cellStyle name="Normal 5 4 4 4 3" xfId="2861" xr:uid="{E72784F2-0D08-47B1-B9A2-4E64838083CA}"/>
    <cellStyle name="Normal 5 4 4 4 4" xfId="2862" xr:uid="{0B07CC34-5170-4510-9568-45C0948812D3}"/>
    <cellStyle name="Normal 5 4 4 5" xfId="1298" xr:uid="{15EB212D-D04A-4D67-8F1D-58258EA124BC}"/>
    <cellStyle name="Normal 5 4 4 6" xfId="2863" xr:uid="{256E8BF3-15D9-408E-8626-CBE6A632B303}"/>
    <cellStyle name="Normal 5 4 4 7" xfId="2864" xr:uid="{B7268FB8-B3CE-4A92-8E6D-D941EF5D6DDD}"/>
    <cellStyle name="Normal 5 4 5" xfId="303" xr:uid="{07E2A0BB-6E70-4ADA-987F-2C6CFB9AFA68}"/>
    <cellStyle name="Normal 5 4 5 2" xfId="559" xr:uid="{8429F525-5CBF-434A-BD6F-85CCBCB7AAA7}"/>
    <cellStyle name="Normal 5 4 5 2 2" xfId="560" xr:uid="{3E0CBCE5-D991-437B-99A3-7C81EEEA67A7}"/>
    <cellStyle name="Normal 5 4 5 2 2 2" xfId="1299" xr:uid="{656C10DF-3DB7-49EB-B881-12CF480478F1}"/>
    <cellStyle name="Normal 5 4 5 2 2 2 2" xfId="1300" xr:uid="{BE04DD97-8741-45AB-BBE6-DB337AA30786}"/>
    <cellStyle name="Normal 5 4 5 2 2 3" xfId="1301" xr:uid="{CC3ED086-3F4E-4D41-BC5D-93B094F5B45F}"/>
    <cellStyle name="Normal 5 4 5 2 3" xfId="1302" xr:uid="{E4441631-0974-4364-A35E-BD8806D50ABA}"/>
    <cellStyle name="Normal 5 4 5 2 3 2" xfId="1303" xr:uid="{A8397C8B-EB4C-48FA-8EB4-9FABD787F1F8}"/>
    <cellStyle name="Normal 5 4 5 2 4" xfId="1304" xr:uid="{D1D6CEE9-349D-4EA6-8139-E258861C0ACA}"/>
    <cellStyle name="Normal 5 4 5 3" xfId="561" xr:uid="{46144797-42EF-4087-A087-496254025E08}"/>
    <cellStyle name="Normal 5 4 5 3 2" xfId="1305" xr:uid="{DE02D3E8-EC82-4068-97EE-FFEF37B221CF}"/>
    <cellStyle name="Normal 5 4 5 3 2 2" xfId="1306" xr:uid="{801DAF44-8597-4933-BA47-41300FCC9AB2}"/>
    <cellStyle name="Normal 5 4 5 3 3" xfId="1307" xr:uid="{B8006AA2-00D9-4719-8C5A-75546C6E7BCA}"/>
    <cellStyle name="Normal 5 4 5 3 4" xfId="2865" xr:uid="{C8B4E559-5AD4-4346-B0E4-ED6BABD76A72}"/>
    <cellStyle name="Normal 5 4 5 4" xfId="1308" xr:uid="{3FD1E6E5-F3FE-4EB9-842B-5470A857FC94}"/>
    <cellStyle name="Normal 5 4 5 4 2" xfId="1309" xr:uid="{3523206C-ABCC-4E78-A5CC-A1FA5272DB0E}"/>
    <cellStyle name="Normal 5 4 5 5" xfId="1310" xr:uid="{7C20814B-1AF8-483E-81F3-08CAC8FA149D}"/>
    <cellStyle name="Normal 5 4 5 6" xfId="2866" xr:uid="{7B2DF4B3-2EFC-418A-8B47-F637CF48619D}"/>
    <cellStyle name="Normal 5 4 6" xfId="304" xr:uid="{3FE2FEA9-1FF3-428E-ACD8-D0E731147319}"/>
    <cellStyle name="Normal 5 4 6 2" xfId="562" xr:uid="{173737FC-BF56-4BA6-8C14-47AEEFA598C7}"/>
    <cellStyle name="Normal 5 4 6 2 2" xfId="1311" xr:uid="{4925F2E0-F790-41BC-B291-2C5D4DBC39AA}"/>
    <cellStyle name="Normal 5 4 6 2 2 2" xfId="1312" xr:uid="{34AA7BB3-98C8-4819-8E28-8FD20B19C994}"/>
    <cellStyle name="Normal 5 4 6 2 3" xfId="1313" xr:uid="{2A2F8117-98F4-40CE-83B9-75D2A30F3F71}"/>
    <cellStyle name="Normal 5 4 6 2 4" xfId="2867" xr:uid="{523A9086-268E-4B41-888E-BF2D6924EB83}"/>
    <cellStyle name="Normal 5 4 6 3" xfId="1314" xr:uid="{F894595F-ED5D-4FA4-873A-E40E2AE8100E}"/>
    <cellStyle name="Normal 5 4 6 3 2" xfId="1315" xr:uid="{E620B26E-DDE6-4CCD-9FCA-2E0CB441C86B}"/>
    <cellStyle name="Normal 5 4 6 4" xfId="1316" xr:uid="{862F28AC-CE23-4BF2-9F1D-6A32708D232D}"/>
    <cellStyle name="Normal 5 4 6 5" xfId="2868" xr:uid="{C6A132BE-6F71-4389-9021-B8510A53D291}"/>
    <cellStyle name="Normal 5 4 7" xfId="563" xr:uid="{90713A04-3E5B-4671-B1C4-D200801E4F31}"/>
    <cellStyle name="Normal 5 4 7 2" xfId="1317" xr:uid="{EB5F18A3-0ACC-4E24-98F7-5920CA19833E}"/>
    <cellStyle name="Normal 5 4 7 2 2" xfId="1318" xr:uid="{18F1A4B4-7130-498E-A8DD-9DF1CAEE3219}"/>
    <cellStyle name="Normal 5 4 7 2 3" xfId="4420" xr:uid="{752C6E7E-6745-4408-A373-72A01B43C6DA}"/>
    <cellStyle name="Normal 5 4 7 3" xfId="1319" xr:uid="{30F014B7-F838-4887-AA45-7BB8BB34C3FA}"/>
    <cellStyle name="Normal 5 4 7 4" xfId="2869" xr:uid="{7D6A1396-D323-4315-AFFF-13F1EF8BF4B6}"/>
    <cellStyle name="Normal 5 4 7 4 2" xfId="4585" xr:uid="{AF6C9DD5-DEDD-4CB1-B9D8-BE08F5C10248}"/>
    <cellStyle name="Normal 5 4 7 4 3" xfId="4686" xr:uid="{D5F0AAA2-44DE-4CE5-9324-6C0272A61FC5}"/>
    <cellStyle name="Normal 5 4 7 4 4" xfId="4612" xr:uid="{0037FADE-5746-47FD-97D9-CD1EB1B1BB7F}"/>
    <cellStyle name="Normal 5 4 8" xfId="1320" xr:uid="{F4CB3E18-AA88-4265-893D-C8E89252BC1B}"/>
    <cellStyle name="Normal 5 4 8 2" xfId="1321" xr:uid="{4B3CCD5D-0441-40C8-A008-23134DBAE2A0}"/>
    <cellStyle name="Normal 5 4 8 3" xfId="2870" xr:uid="{9A755DAC-62E8-414A-B5AA-552B931DB579}"/>
    <cellStyle name="Normal 5 4 8 4" xfId="2871" xr:uid="{7D3809AB-B82A-4FBD-B848-831A44C7B675}"/>
    <cellStyle name="Normal 5 4 9" xfId="1322" xr:uid="{26CB2026-F3B9-45C9-97F9-CC19B436234D}"/>
    <cellStyle name="Normal 5 5" xfId="100" xr:uid="{CF532E93-252E-4854-979A-FF6FD61262F0}"/>
    <cellStyle name="Normal 5 5 10" xfId="2872" xr:uid="{6B090349-0DCC-4700-97EB-7560C7F66A78}"/>
    <cellStyle name="Normal 5 5 11" xfId="2873" xr:uid="{3E5C692B-DF4C-48F1-8292-DB5E21851B19}"/>
    <cellStyle name="Normal 5 5 2" xfId="101" xr:uid="{D25E17D8-6153-4DD4-AA40-38761945AC1C}"/>
    <cellStyle name="Normal 5 5 2 2" xfId="102" xr:uid="{B42163C0-647A-4E44-A62C-88B4C1203C3B}"/>
    <cellStyle name="Normal 5 5 2 2 2" xfId="305" xr:uid="{ACA40392-C1F6-4BBB-A5F7-08D68C0A8957}"/>
    <cellStyle name="Normal 5 5 2 2 2 2" xfId="564" xr:uid="{DFA52CC3-34CC-40BB-B5F5-AA4A43C0380F}"/>
    <cellStyle name="Normal 5 5 2 2 2 2 2" xfId="1323" xr:uid="{5B9D773A-DDBC-472E-99D8-F94F71DB5C57}"/>
    <cellStyle name="Normal 5 5 2 2 2 2 2 2" xfId="1324" xr:uid="{BCA4EACA-394F-4A31-ABAD-9F761D41D3E3}"/>
    <cellStyle name="Normal 5 5 2 2 2 2 3" xfId="1325" xr:uid="{28574DCF-9D71-4FE4-8820-E08411FC9332}"/>
    <cellStyle name="Normal 5 5 2 2 2 2 4" xfId="2874" xr:uid="{58073AA4-3B3D-4EE0-862E-5EFEFE1034AC}"/>
    <cellStyle name="Normal 5 5 2 2 2 3" xfId="1326" xr:uid="{A52B2C6C-44E0-4A80-8735-196C368AA430}"/>
    <cellStyle name="Normal 5 5 2 2 2 3 2" xfId="1327" xr:uid="{A95C8EC3-BA5C-46B0-BDAA-3B2B16FFC5C0}"/>
    <cellStyle name="Normal 5 5 2 2 2 3 3" xfId="2875" xr:uid="{29CD65DF-1CF6-4776-846A-64AA768DD7D5}"/>
    <cellStyle name="Normal 5 5 2 2 2 3 4" xfId="2876" xr:uid="{98F9E107-18FC-45BE-9E62-B4A888A17E61}"/>
    <cellStyle name="Normal 5 5 2 2 2 4" xfId="1328" xr:uid="{C6688A49-637E-4EFA-8350-C7EF2DA4344D}"/>
    <cellStyle name="Normal 5 5 2 2 2 5" xfId="2877" xr:uid="{C7B73634-A310-4B5A-B6EC-9045B17C361A}"/>
    <cellStyle name="Normal 5 5 2 2 2 6" xfId="2878" xr:uid="{35B61C2C-E1E0-4DCA-BA8B-74D450319806}"/>
    <cellStyle name="Normal 5 5 2 2 3" xfId="565" xr:uid="{788EA79C-271F-4A50-9869-3F43BA17D703}"/>
    <cellStyle name="Normal 5 5 2 2 3 2" xfId="1329" xr:uid="{63CCDFA8-4A49-4A35-AAD0-5EF5083CE078}"/>
    <cellStyle name="Normal 5 5 2 2 3 2 2" xfId="1330" xr:uid="{74A3A8D5-71F9-4E6C-BC12-7C861E495F3B}"/>
    <cellStyle name="Normal 5 5 2 2 3 2 3" xfId="2879" xr:uid="{F416EA06-B17C-4B2E-9295-93BAF91976AC}"/>
    <cellStyle name="Normal 5 5 2 2 3 2 4" xfId="2880" xr:uid="{9B471B24-3B6C-462E-B704-EB4711A7E6AE}"/>
    <cellStyle name="Normal 5 5 2 2 3 3" xfId="1331" xr:uid="{9EE7E797-4961-4CFF-A2B1-2D34024CBC98}"/>
    <cellStyle name="Normal 5 5 2 2 3 4" xfId="2881" xr:uid="{C521C72B-5906-49FE-B40D-AED25CFD52FD}"/>
    <cellStyle name="Normal 5 5 2 2 3 5" xfId="2882" xr:uid="{1D6B8911-DAB9-4DFB-A3B6-81A6160E69A9}"/>
    <cellStyle name="Normal 5 5 2 2 4" xfId="1332" xr:uid="{1653E830-EAC1-4348-AEEE-800A1F88DE6D}"/>
    <cellStyle name="Normal 5 5 2 2 4 2" xfId="1333" xr:uid="{B3333953-E0B0-4FAB-A28A-09ED41E4B9AD}"/>
    <cellStyle name="Normal 5 5 2 2 4 3" xfId="2883" xr:uid="{A97AB360-2950-461F-8D08-1A2ECA2526C7}"/>
    <cellStyle name="Normal 5 5 2 2 4 4" xfId="2884" xr:uid="{8AB535BF-529A-4752-A96F-F6FC65CC8448}"/>
    <cellStyle name="Normal 5 5 2 2 5" xfId="1334" xr:uid="{16BBC3E1-9965-45B4-A370-767DCFED1832}"/>
    <cellStyle name="Normal 5 5 2 2 5 2" xfId="2885" xr:uid="{C798B8DA-25BF-4F97-9674-1C1A4F8B054B}"/>
    <cellStyle name="Normal 5 5 2 2 5 3" xfId="2886" xr:uid="{6A890099-42B3-4160-9E2A-54FF51235F80}"/>
    <cellStyle name="Normal 5 5 2 2 5 4" xfId="2887" xr:uid="{96741A4D-8D07-4027-B45E-F00C0669F3FD}"/>
    <cellStyle name="Normal 5 5 2 2 6" xfId="2888" xr:uid="{5D96DE1E-C1DF-41DF-8DF2-172F4EFC2260}"/>
    <cellStyle name="Normal 5 5 2 2 7" xfId="2889" xr:uid="{64DF29A4-1DA2-4D38-B3A8-699BC90163EF}"/>
    <cellStyle name="Normal 5 5 2 2 8" xfId="2890" xr:uid="{229183E5-C710-4A8A-8FAD-9918EEC36709}"/>
    <cellStyle name="Normal 5 5 2 3" xfId="306" xr:uid="{0717F8A8-D233-4FD0-85C4-B6B145B565EF}"/>
    <cellStyle name="Normal 5 5 2 3 2" xfId="566" xr:uid="{0E292FB2-743E-48BF-933A-649853F9E3AD}"/>
    <cellStyle name="Normal 5 5 2 3 2 2" xfId="567" xr:uid="{18CDFFAE-F121-4DEA-8494-A4CAD1EC69D3}"/>
    <cellStyle name="Normal 5 5 2 3 2 2 2" xfId="1335" xr:uid="{4C030B03-C5E7-4730-A1B7-BCA54203D7CA}"/>
    <cellStyle name="Normal 5 5 2 3 2 2 2 2" xfId="1336" xr:uid="{6F0FABAE-C751-4389-924B-1021B6EBD988}"/>
    <cellStyle name="Normal 5 5 2 3 2 2 3" xfId="1337" xr:uid="{758F56F3-EC58-41E8-9C53-9A1CEEACCFEE}"/>
    <cellStyle name="Normal 5 5 2 3 2 3" xfId="1338" xr:uid="{1EBBC8EA-AC61-48AA-84ED-B830DDCBBC88}"/>
    <cellStyle name="Normal 5 5 2 3 2 3 2" xfId="1339" xr:uid="{CD613205-310A-47CB-915A-33334AB32CDF}"/>
    <cellStyle name="Normal 5 5 2 3 2 4" xfId="1340" xr:uid="{9CE5D5AC-9DE3-4BA7-9DED-5CEEE4294634}"/>
    <cellStyle name="Normal 5 5 2 3 3" xfId="568" xr:uid="{E2C7459C-D912-406C-A779-DAB6F0529860}"/>
    <cellStyle name="Normal 5 5 2 3 3 2" xfId="1341" xr:uid="{F9B64468-22CA-4792-BD0A-37390A4464CF}"/>
    <cellStyle name="Normal 5 5 2 3 3 2 2" xfId="1342" xr:uid="{FC194A20-9319-4617-8FDF-FE9B212C02B2}"/>
    <cellStyle name="Normal 5 5 2 3 3 3" xfId="1343" xr:uid="{C1D9ED72-AE24-4733-BF5A-8EF25653BD4B}"/>
    <cellStyle name="Normal 5 5 2 3 3 4" xfId="2891" xr:uid="{273608E6-68B0-4782-9872-060C477421C7}"/>
    <cellStyle name="Normal 5 5 2 3 4" xfId="1344" xr:uid="{9BB4765E-A963-4E82-9BC8-94A21BAEB5C3}"/>
    <cellStyle name="Normal 5 5 2 3 4 2" xfId="1345" xr:uid="{E43D5122-6353-494F-B628-7E23AB23413A}"/>
    <cellStyle name="Normal 5 5 2 3 5" xfId="1346" xr:uid="{2CEE718D-EACC-4E86-A080-E16FE2322238}"/>
    <cellStyle name="Normal 5 5 2 3 6" xfId="2892" xr:uid="{FDAE4689-A7ED-49B2-B415-BC2DFFDD8414}"/>
    <cellStyle name="Normal 5 5 2 4" xfId="307" xr:uid="{7B8BA6A3-A718-4B39-99B7-5711B9A80C3F}"/>
    <cellStyle name="Normal 5 5 2 4 2" xfId="569" xr:uid="{14084426-871C-496B-AF34-D66492706A53}"/>
    <cellStyle name="Normal 5 5 2 4 2 2" xfId="1347" xr:uid="{B15F7B53-2A9A-43FC-A409-F5C60146AD57}"/>
    <cellStyle name="Normal 5 5 2 4 2 2 2" xfId="1348" xr:uid="{2AB6F3D8-011B-44C8-A662-AC6CE733E3C6}"/>
    <cellStyle name="Normal 5 5 2 4 2 3" xfId="1349" xr:uid="{1A4E6D8E-3FDE-4653-AE7A-AC22E666B3AF}"/>
    <cellStyle name="Normal 5 5 2 4 2 4" xfId="2893" xr:uid="{905D59F8-2690-4034-B38D-68288152F435}"/>
    <cellStyle name="Normal 5 5 2 4 3" xfId="1350" xr:uid="{E6414AFB-48F6-4005-BC6C-BBB387EFBB88}"/>
    <cellStyle name="Normal 5 5 2 4 3 2" xfId="1351" xr:uid="{B3070B61-5B87-403A-A214-E3C42AB23634}"/>
    <cellStyle name="Normal 5 5 2 4 4" xfId="1352" xr:uid="{E49CAE4B-7242-4DA6-95D8-5AD70B2B75A5}"/>
    <cellStyle name="Normal 5 5 2 4 5" xfId="2894" xr:uid="{72FE89E9-7F48-4A43-BA42-2C6807A336EF}"/>
    <cellStyle name="Normal 5 5 2 5" xfId="308" xr:uid="{FFFD8345-B41A-4EF5-AC08-605A6E858143}"/>
    <cellStyle name="Normal 5 5 2 5 2" xfId="1353" xr:uid="{01D6A712-78C8-43A7-B055-BD7048B50B0F}"/>
    <cellStyle name="Normal 5 5 2 5 2 2" xfId="1354" xr:uid="{F6F28FC4-6BD0-4277-9F0F-DE51853FB992}"/>
    <cellStyle name="Normal 5 5 2 5 3" xfId="1355" xr:uid="{E3BF6955-75E1-4510-AC20-C67F5E8A9021}"/>
    <cellStyle name="Normal 5 5 2 5 4" xfId="2895" xr:uid="{80C32B7C-78CD-411D-9F9E-4D1744306FD5}"/>
    <cellStyle name="Normal 5 5 2 6" xfId="1356" xr:uid="{13710D80-CCA1-403B-BE25-8509DEE2F557}"/>
    <cellStyle name="Normal 5 5 2 6 2" xfId="1357" xr:uid="{2AB52979-10FE-48E3-B315-730C3A1DB2E4}"/>
    <cellStyle name="Normal 5 5 2 6 3" xfId="2896" xr:uid="{8ED1DE54-87A0-484E-93E3-053C4DBC52C4}"/>
    <cellStyle name="Normal 5 5 2 6 4" xfId="2897" xr:uid="{43F58A35-60ED-47F5-9B05-6870DB8E4112}"/>
    <cellStyle name="Normal 5 5 2 7" xfId="1358" xr:uid="{69F21BB5-F7C0-4883-9C62-B2C9AFB1B1AC}"/>
    <cellStyle name="Normal 5 5 2 8" xfId="2898" xr:uid="{4BBED66C-7297-47CE-93B4-60BED71FD7AC}"/>
    <cellStyle name="Normal 5 5 2 9" xfId="2899" xr:uid="{27F97519-1DC1-4794-A4DB-824B793239CE}"/>
    <cellStyle name="Normal 5 5 3" xfId="103" xr:uid="{B88B9958-C162-48E5-B017-8EE43E72944E}"/>
    <cellStyle name="Normal 5 5 3 2" xfId="104" xr:uid="{8F60EDA2-7F9A-43D0-B19B-6D9FCFCAA2DF}"/>
    <cellStyle name="Normal 5 5 3 2 2" xfId="570" xr:uid="{1100ACCF-6887-482E-87A1-2DBF7C062E27}"/>
    <cellStyle name="Normal 5 5 3 2 2 2" xfId="1359" xr:uid="{536EA74B-EE85-4B11-A3CE-376D49CAE3E8}"/>
    <cellStyle name="Normal 5 5 3 2 2 2 2" xfId="1360" xr:uid="{B105BAF3-8DF5-47BA-90FD-B57A1242BDE0}"/>
    <cellStyle name="Normal 5 5 3 2 2 2 2 2" xfId="4470" xr:uid="{D54521E3-18DC-4241-BFF5-B694E03EC964}"/>
    <cellStyle name="Normal 5 5 3 2 2 2 3" xfId="4471" xr:uid="{7BA54614-23AA-47F4-A512-D7F25B8279A8}"/>
    <cellStyle name="Normal 5 5 3 2 2 3" xfId="1361" xr:uid="{54EC33E5-523C-409B-BFD7-8DCC6F2F3713}"/>
    <cellStyle name="Normal 5 5 3 2 2 3 2" xfId="4472" xr:uid="{A01BB887-7EE8-424D-8D60-774081923A8B}"/>
    <cellStyle name="Normal 5 5 3 2 2 4" xfId="2900" xr:uid="{B16D95E8-6FCC-421D-BD0C-52A2AB8133A8}"/>
    <cellStyle name="Normal 5 5 3 2 3" xfId="1362" xr:uid="{DB562C63-5ADF-4134-8750-07DDB3C25D45}"/>
    <cellStyle name="Normal 5 5 3 2 3 2" xfId="1363" xr:uid="{16B181C8-AB0B-4E54-A005-98D0A1C7CF67}"/>
    <cellStyle name="Normal 5 5 3 2 3 2 2" xfId="4473" xr:uid="{7CBE604C-C0F0-49FA-9F30-5D15D89CC9C0}"/>
    <cellStyle name="Normal 5 5 3 2 3 3" xfId="2901" xr:uid="{74F25EA6-81F3-4720-BBDE-8DB3D5D5B438}"/>
    <cellStyle name="Normal 5 5 3 2 3 4" xfId="2902" xr:uid="{4E45533C-3AD4-4C5A-B41E-F16CCDD00292}"/>
    <cellStyle name="Normal 5 5 3 2 4" xfId="1364" xr:uid="{FEDD6FDC-7245-4705-9B03-1AB3D877D251}"/>
    <cellStyle name="Normal 5 5 3 2 4 2" xfId="4474" xr:uid="{A56762F1-8A04-4A67-918D-0B52FB74500D}"/>
    <cellStyle name="Normal 5 5 3 2 5" xfId="2903" xr:uid="{0036E46A-26D5-4FD8-B8C0-6C0D0B906ED8}"/>
    <cellStyle name="Normal 5 5 3 2 6" xfId="2904" xr:uid="{3DEF56AE-1E49-485B-94C7-82A322595656}"/>
    <cellStyle name="Normal 5 5 3 3" xfId="309" xr:uid="{11F55FDF-4D1B-49B7-BA3A-4E2AA3D3933F}"/>
    <cellStyle name="Normal 5 5 3 3 2" xfId="1365" xr:uid="{F59E2EB5-4C8C-4B13-B082-F6F8A2D0259D}"/>
    <cellStyle name="Normal 5 5 3 3 2 2" xfId="1366" xr:uid="{0939A09B-95DC-4441-A356-D9BADFAB7003}"/>
    <cellStyle name="Normal 5 5 3 3 2 2 2" xfId="4475" xr:uid="{7A349C14-2571-45E1-94A8-E972B078E5F2}"/>
    <cellStyle name="Normal 5 5 3 3 2 3" xfId="2905" xr:uid="{6A001EBB-F6EB-4CDF-9FEF-8E1FCD93E7BC}"/>
    <cellStyle name="Normal 5 5 3 3 2 4" xfId="2906" xr:uid="{B92C387E-9524-48D9-A159-054E2CF7EEEB}"/>
    <cellStyle name="Normal 5 5 3 3 3" xfId="1367" xr:uid="{F3ABCA8A-9514-40FD-8BEB-B15BD8AB802E}"/>
    <cellStyle name="Normal 5 5 3 3 3 2" xfId="4476" xr:uid="{85DAB409-EAEE-406F-8F7A-81E1402D751A}"/>
    <cellStyle name="Normal 5 5 3 3 4" xfId="2907" xr:uid="{AA1AE74E-0BE4-4572-A83C-168FD6286F53}"/>
    <cellStyle name="Normal 5 5 3 3 5" xfId="2908" xr:uid="{A87B9027-1ACC-4908-BD77-5AE7EB1456F2}"/>
    <cellStyle name="Normal 5 5 3 4" xfId="1368" xr:uid="{7FABAB80-00ED-4352-983D-C30814018C5A}"/>
    <cellStyle name="Normal 5 5 3 4 2" xfId="1369" xr:uid="{3DEA8B6A-1135-41BD-85C7-B96F5AEAC667}"/>
    <cellStyle name="Normal 5 5 3 4 2 2" xfId="4477" xr:uid="{0F0C77C8-AEE2-4F5C-92AA-B93AF103B327}"/>
    <cellStyle name="Normal 5 5 3 4 3" xfId="2909" xr:uid="{0626FBC5-6F5A-4AC6-A717-C2D5ACDE46A1}"/>
    <cellStyle name="Normal 5 5 3 4 4" xfId="2910" xr:uid="{58974EBF-FE80-4D22-87B8-03BFB5347303}"/>
    <cellStyle name="Normal 5 5 3 5" xfId="1370" xr:uid="{B2D90B9D-12CE-46E8-AC78-B4B5A087B2C7}"/>
    <cellStyle name="Normal 5 5 3 5 2" xfId="2911" xr:uid="{9D7DF276-F7F9-4D44-8421-E5D7E73980E3}"/>
    <cellStyle name="Normal 5 5 3 5 3" xfId="2912" xr:uid="{AA4F098F-02A5-4D29-9C6B-DDEA8B886A9E}"/>
    <cellStyle name="Normal 5 5 3 5 4" xfId="2913" xr:uid="{75FCC62D-B76A-49E5-848A-22FA0D59804B}"/>
    <cellStyle name="Normal 5 5 3 6" xfId="2914" xr:uid="{3820FC56-EEE7-4C23-B882-A76E98E7F7C7}"/>
    <cellStyle name="Normal 5 5 3 7" xfId="2915" xr:uid="{9A86B346-9FE4-41F9-9695-C67BD9CC0664}"/>
    <cellStyle name="Normal 5 5 3 8" xfId="2916" xr:uid="{CA9DE60E-3FDF-4F3C-9285-F4522309ECA2}"/>
    <cellStyle name="Normal 5 5 4" xfId="105" xr:uid="{45242566-6FF2-484F-A42D-1C78E78CE353}"/>
    <cellStyle name="Normal 5 5 4 2" xfId="571" xr:uid="{B33C2DF6-E87E-4BB4-8B82-30194E81D8EF}"/>
    <cellStyle name="Normal 5 5 4 2 2" xfId="572" xr:uid="{461E94FF-C500-4376-9A76-D6A5296172D2}"/>
    <cellStyle name="Normal 5 5 4 2 2 2" xfId="1371" xr:uid="{AEB77A14-6E97-4906-A191-B35603723C07}"/>
    <cellStyle name="Normal 5 5 4 2 2 2 2" xfId="1372" xr:uid="{05DA073D-04F1-46C5-95AA-0A5A76535816}"/>
    <cellStyle name="Normal 5 5 4 2 2 3" xfId="1373" xr:uid="{2F55966E-CA7C-4A48-A31D-3C7BE470B4FB}"/>
    <cellStyle name="Normal 5 5 4 2 2 4" xfId="2917" xr:uid="{B548D0D7-AC32-4C55-9D9A-B69612D336C3}"/>
    <cellStyle name="Normal 5 5 4 2 3" xfId="1374" xr:uid="{4B686D90-4C32-4004-94E9-5DECA22CEED1}"/>
    <cellStyle name="Normal 5 5 4 2 3 2" xfId="1375" xr:uid="{B4F1078A-5429-4D5C-847A-D3C060EBB5F0}"/>
    <cellStyle name="Normal 5 5 4 2 4" xfId="1376" xr:uid="{FF76922D-B0FB-44AE-A35E-F5ABE08D3153}"/>
    <cellStyle name="Normal 5 5 4 2 5" xfId="2918" xr:uid="{C15E1407-3C84-4E57-A84C-C51AFE0CE04E}"/>
    <cellStyle name="Normal 5 5 4 3" xfId="573" xr:uid="{3958360A-0787-49EB-816B-1C87A442F2E5}"/>
    <cellStyle name="Normal 5 5 4 3 2" xfId="1377" xr:uid="{83ED6F9D-867A-40B9-9846-7E519FBE226C}"/>
    <cellStyle name="Normal 5 5 4 3 2 2" xfId="1378" xr:uid="{F50F3AFB-01F8-4E84-AA00-232B8096A2DE}"/>
    <cellStyle name="Normal 5 5 4 3 3" xfId="1379" xr:uid="{331C91E3-344C-40E0-8E93-77BAAEC72D9A}"/>
    <cellStyle name="Normal 5 5 4 3 4" xfId="2919" xr:uid="{111D641C-E0B5-42BF-B492-B8BC939CBFA3}"/>
    <cellStyle name="Normal 5 5 4 4" xfId="1380" xr:uid="{3E3B1B6C-F84C-40C6-B784-20F7F35918DC}"/>
    <cellStyle name="Normal 5 5 4 4 2" xfId="1381" xr:uid="{714EDDB4-E17F-40BB-9716-7E783B7B80A1}"/>
    <cellStyle name="Normal 5 5 4 4 3" xfId="2920" xr:uid="{6DCABCC2-5154-423C-A54A-ADE7DAC561A5}"/>
    <cellStyle name="Normal 5 5 4 4 4" xfId="2921" xr:uid="{F2D23406-D967-449A-B1E5-F159CE3755AE}"/>
    <cellStyle name="Normal 5 5 4 5" xfId="1382" xr:uid="{1A1723AF-7390-40F9-A871-2B5E62496FE8}"/>
    <cellStyle name="Normal 5 5 4 6" xfId="2922" xr:uid="{2C0F7772-FDF4-443E-8DA7-2C2BB663044F}"/>
    <cellStyle name="Normal 5 5 4 7" xfId="2923" xr:uid="{EA6A34A7-34D2-4C68-836D-9E8DE59A4DF6}"/>
    <cellStyle name="Normal 5 5 5" xfId="310" xr:uid="{ADD0549E-C36D-4DAF-BA5D-2F1DC75E66C1}"/>
    <cellStyle name="Normal 5 5 5 2" xfId="574" xr:uid="{A8EACBD6-5C3D-42C6-8ABD-2B5A05A6F067}"/>
    <cellStyle name="Normal 5 5 5 2 2" xfId="1383" xr:uid="{1E918B98-BF44-473D-9653-56107B5D9634}"/>
    <cellStyle name="Normal 5 5 5 2 2 2" xfId="1384" xr:uid="{1CECCE84-8755-492B-8FEE-AAB3A28BC1AE}"/>
    <cellStyle name="Normal 5 5 5 2 3" xfId="1385" xr:uid="{0D3BE2CD-2398-425E-8EFC-490BE4292F82}"/>
    <cellStyle name="Normal 5 5 5 2 4" xfId="2924" xr:uid="{278F396E-E22D-4E57-BD34-A9CD0378EF24}"/>
    <cellStyle name="Normal 5 5 5 3" xfId="1386" xr:uid="{B5BC000C-480D-4F1D-A3E4-B3A9A52E2C4F}"/>
    <cellStyle name="Normal 5 5 5 3 2" xfId="1387" xr:uid="{9BC02437-F9E6-4011-AC34-0C251F20C04E}"/>
    <cellStyle name="Normal 5 5 5 3 3" xfId="2925" xr:uid="{26478BD4-3F73-44FF-97DF-F8036FDEF71C}"/>
    <cellStyle name="Normal 5 5 5 3 4" xfId="2926" xr:uid="{F807B16B-79D9-4362-9162-A0C0CDED4A86}"/>
    <cellStyle name="Normal 5 5 5 4" xfId="1388" xr:uid="{D0317805-6760-4631-BF3A-B42C1EED1C80}"/>
    <cellStyle name="Normal 5 5 5 5" xfId="2927" xr:uid="{E71B96F8-AE85-43A3-B6E5-C90F48B55B86}"/>
    <cellStyle name="Normal 5 5 5 6" xfId="2928" xr:uid="{A4A5FDB4-5824-41BD-A1CF-168E6B23F54C}"/>
    <cellStyle name="Normal 5 5 6" xfId="311" xr:uid="{6E7E9DF3-55AB-4982-B42A-0D31915406B7}"/>
    <cellStyle name="Normal 5 5 6 2" xfId="1389" xr:uid="{9E7ACEDD-58A5-4329-B647-D5395ADE5790}"/>
    <cellStyle name="Normal 5 5 6 2 2" xfId="1390" xr:uid="{1A7EECAF-A5C7-4E88-8474-3261C82E1982}"/>
    <cellStyle name="Normal 5 5 6 2 3" xfId="2929" xr:uid="{8D50F751-C449-4498-94AE-403DDACA505F}"/>
    <cellStyle name="Normal 5 5 6 2 4" xfId="2930" xr:uid="{EFD069C8-B21D-423E-8712-E486FAF22355}"/>
    <cellStyle name="Normal 5 5 6 3" xfId="1391" xr:uid="{D804ABA8-0718-4F2A-81E8-6E4E2D59DFFB}"/>
    <cellStyle name="Normal 5 5 6 4" xfId="2931" xr:uid="{A072712A-EF40-451B-8AD3-E264022BBA99}"/>
    <cellStyle name="Normal 5 5 6 5" xfId="2932" xr:uid="{B9C900BD-DE1F-4F4E-BD0B-3DA6956DBF98}"/>
    <cellStyle name="Normal 5 5 7" xfId="1392" xr:uid="{440F54EE-78E2-4B7F-942E-F3BEF1CA6F3D}"/>
    <cellStyle name="Normal 5 5 7 2" xfId="1393" xr:uid="{EFF7CB65-3A4E-4EF4-A399-AF5A3D5C6589}"/>
    <cellStyle name="Normal 5 5 7 3" xfId="2933" xr:uid="{5BD5283E-0E65-46D3-BDF2-3D1E8E5BF3F5}"/>
    <cellStyle name="Normal 5 5 7 4" xfId="2934" xr:uid="{C03BD952-1DA2-4D57-A0FB-6DDDF83A89BB}"/>
    <cellStyle name="Normal 5 5 8" xfId="1394" xr:uid="{2C5FDB57-795F-45C8-92D3-2B01A7D00E94}"/>
    <cellStyle name="Normal 5 5 8 2" xfId="2935" xr:uid="{9F20CD36-E830-4A90-8338-B8CE381D90C1}"/>
    <cellStyle name="Normal 5 5 8 3" xfId="2936" xr:uid="{59EF852D-B32C-485B-9436-91F76D39082A}"/>
    <cellStyle name="Normal 5 5 8 4" xfId="2937" xr:uid="{3DE392CC-64E4-4744-9C10-45CFA0E518E6}"/>
    <cellStyle name="Normal 5 5 9" xfId="2938" xr:uid="{EDF03625-6090-45ED-8166-2E7CD1A57D13}"/>
    <cellStyle name="Normal 5 6" xfId="106" xr:uid="{DA3CB01C-AAFC-4FEC-8172-DFF541401314}"/>
    <cellStyle name="Normal 5 6 10" xfId="2939" xr:uid="{C1BA65D1-3C5C-4EBC-9614-9C0400C0CD35}"/>
    <cellStyle name="Normal 5 6 11" xfId="2940" xr:uid="{F3001401-0AE7-47E4-959A-752080FED981}"/>
    <cellStyle name="Normal 5 6 2" xfId="107" xr:uid="{DCEF9F8E-0767-485B-88AC-48D9B8B6D492}"/>
    <cellStyle name="Normal 5 6 2 2" xfId="312" xr:uid="{00EECEF6-98FF-4356-8932-D37193D02E16}"/>
    <cellStyle name="Normal 5 6 2 2 2" xfId="575" xr:uid="{784E6D33-2E21-4919-B842-C7039809D279}"/>
    <cellStyle name="Normal 5 6 2 2 2 2" xfId="576" xr:uid="{EF4338C2-16E1-428D-AC3D-1EF59B3420CE}"/>
    <cellStyle name="Normal 5 6 2 2 2 2 2" xfId="1395" xr:uid="{DEBB03D4-C1E4-4C70-8F34-D402BEA49291}"/>
    <cellStyle name="Normal 5 6 2 2 2 2 3" xfId="2941" xr:uid="{83FC99E8-FD36-4B71-9689-E81350D53E1A}"/>
    <cellStyle name="Normal 5 6 2 2 2 2 4" xfId="2942" xr:uid="{5590E0D3-7491-47F9-A4FF-5D3BA77BF8C8}"/>
    <cellStyle name="Normal 5 6 2 2 2 3" xfId="1396" xr:uid="{9A1B0DBE-6446-4053-AB55-C963A34479CC}"/>
    <cellStyle name="Normal 5 6 2 2 2 3 2" xfId="2943" xr:uid="{BDF898A2-578B-4EFD-A5F4-CF08A87F6339}"/>
    <cellStyle name="Normal 5 6 2 2 2 3 3" xfId="2944" xr:uid="{61CCF64E-E902-4EEE-9B98-9F26E9AA2D58}"/>
    <cellStyle name="Normal 5 6 2 2 2 3 4" xfId="2945" xr:uid="{022F7085-42BC-4A56-BB18-371B3D53CE0A}"/>
    <cellStyle name="Normal 5 6 2 2 2 4" xfId="2946" xr:uid="{C3C59757-1488-4BAF-A037-38B14C921248}"/>
    <cellStyle name="Normal 5 6 2 2 2 5" xfId="2947" xr:uid="{11F6120B-2992-47A6-9059-94865ABD1156}"/>
    <cellStyle name="Normal 5 6 2 2 2 6" xfId="2948" xr:uid="{F0EB9B94-2D3A-451D-94A8-4FC67BD61085}"/>
    <cellStyle name="Normal 5 6 2 2 3" xfId="577" xr:uid="{6C279B92-2F89-45A1-9865-F70EEDE8A2AE}"/>
    <cellStyle name="Normal 5 6 2 2 3 2" xfId="1397" xr:uid="{0D2742CD-5A6C-4A73-A39F-C88A57F97A8A}"/>
    <cellStyle name="Normal 5 6 2 2 3 2 2" xfId="2949" xr:uid="{772F4737-FDAF-435F-BDBD-C6D053FCFD02}"/>
    <cellStyle name="Normal 5 6 2 2 3 2 3" xfId="2950" xr:uid="{51FC2FF9-2DC7-4C41-A764-34702721EED2}"/>
    <cellStyle name="Normal 5 6 2 2 3 2 4" xfId="2951" xr:uid="{04124C49-C998-4DBB-ABA2-CD21EB54C73D}"/>
    <cellStyle name="Normal 5 6 2 2 3 3" xfId="2952" xr:uid="{8B58C734-55EB-4030-8746-7BC6256699EF}"/>
    <cellStyle name="Normal 5 6 2 2 3 4" xfId="2953" xr:uid="{9BCB032A-8753-403C-9598-F55EF062C37F}"/>
    <cellStyle name="Normal 5 6 2 2 3 5" xfId="2954" xr:uid="{A9288E92-7AE7-405A-A6DB-9EDD591D7174}"/>
    <cellStyle name="Normal 5 6 2 2 4" xfId="1398" xr:uid="{E3796D8E-E2D1-4AC0-8DD1-1CE017AEC8D0}"/>
    <cellStyle name="Normal 5 6 2 2 4 2" xfId="2955" xr:uid="{AF109EE3-166B-4C73-8CBE-AE63528E31B4}"/>
    <cellStyle name="Normal 5 6 2 2 4 3" xfId="2956" xr:uid="{BDD0E1A2-6FDD-468E-A456-7E7C43E1C93B}"/>
    <cellStyle name="Normal 5 6 2 2 4 4" xfId="2957" xr:uid="{B2135705-5347-4BA5-8EBB-6C32F9F160D7}"/>
    <cellStyle name="Normal 5 6 2 2 5" xfId="2958" xr:uid="{B1474577-490C-452F-BD2B-9AD4D4F348C1}"/>
    <cellStyle name="Normal 5 6 2 2 5 2" xfId="2959" xr:uid="{4BDB9CA5-5DC0-4F20-86AF-61A493C8B46E}"/>
    <cellStyle name="Normal 5 6 2 2 5 3" xfId="2960" xr:uid="{AA49EBE1-597E-4ED5-8B75-6104C4F9FE2B}"/>
    <cellStyle name="Normal 5 6 2 2 5 4" xfId="2961" xr:uid="{22CFCB47-35B5-4B74-BBB8-F9D67FED2150}"/>
    <cellStyle name="Normal 5 6 2 2 6" xfId="2962" xr:uid="{BBA33F23-6467-4A7A-8487-F7B4849AA6AC}"/>
    <cellStyle name="Normal 5 6 2 2 7" xfId="2963" xr:uid="{705C7B02-673C-4EF1-BC6C-DACB42769FD0}"/>
    <cellStyle name="Normal 5 6 2 2 8" xfId="2964" xr:uid="{29EB11A2-C09E-4544-89FC-AA9F16DC8742}"/>
    <cellStyle name="Normal 5 6 2 3" xfId="578" xr:uid="{91C8D1DD-6ED6-482D-9937-FD60D460F425}"/>
    <cellStyle name="Normal 5 6 2 3 2" xfId="579" xr:uid="{4C03DC0E-A039-4287-B388-DEC373224CC1}"/>
    <cellStyle name="Normal 5 6 2 3 2 2" xfId="580" xr:uid="{579DFA25-DED9-4E60-B94C-E54AE8D29935}"/>
    <cellStyle name="Normal 5 6 2 3 2 3" xfId="2965" xr:uid="{15EE854E-60DB-4FE9-B9F5-0189DD41B566}"/>
    <cellStyle name="Normal 5 6 2 3 2 4" xfId="2966" xr:uid="{90A423B6-E6F6-42E2-8AA2-CC44EDC08321}"/>
    <cellStyle name="Normal 5 6 2 3 3" xfId="581" xr:uid="{58551280-0BFA-4262-84F2-447F742CD456}"/>
    <cellStyle name="Normal 5 6 2 3 3 2" xfId="2967" xr:uid="{290CA40B-03FA-442F-80E6-8894DA9F8025}"/>
    <cellStyle name="Normal 5 6 2 3 3 3" xfId="2968" xr:uid="{1E45F74B-ADFF-4CC4-B418-2AAAD937D57E}"/>
    <cellStyle name="Normal 5 6 2 3 3 4" xfId="2969" xr:uid="{B27C67A1-89FF-41B6-91E4-8A070361962C}"/>
    <cellStyle name="Normal 5 6 2 3 4" xfId="2970" xr:uid="{B8BF4139-03C7-40AC-96E2-F32E7BEAF387}"/>
    <cellStyle name="Normal 5 6 2 3 5" xfId="2971" xr:uid="{939792E8-90C1-402D-9722-9942F8EE2521}"/>
    <cellStyle name="Normal 5 6 2 3 6" xfId="2972" xr:uid="{ED79FAAD-5541-4DF3-952F-ED37911C9C24}"/>
    <cellStyle name="Normal 5 6 2 4" xfId="582" xr:uid="{D142842B-C7DB-4B11-8959-E1C5826BE644}"/>
    <cellStyle name="Normal 5 6 2 4 2" xfId="583" xr:uid="{D6A83C28-2CD2-40EF-9879-5A087256208C}"/>
    <cellStyle name="Normal 5 6 2 4 2 2" xfId="2973" xr:uid="{A52442FD-1988-4ED6-8773-AFCCF69A2452}"/>
    <cellStyle name="Normal 5 6 2 4 2 3" xfId="2974" xr:uid="{40C9A38C-7DC7-4FB2-9E2D-397EFA127F38}"/>
    <cellStyle name="Normal 5 6 2 4 2 4" xfId="2975" xr:uid="{B7D0A9E0-BB0B-4C72-9DD3-094C2F8A4C65}"/>
    <cellStyle name="Normal 5 6 2 4 3" xfId="2976" xr:uid="{29894042-503F-4DE9-991D-52EBA3547A6D}"/>
    <cellStyle name="Normal 5 6 2 4 4" xfId="2977" xr:uid="{58D268EC-9A1D-4D7B-96C2-A103F4B7BD7C}"/>
    <cellStyle name="Normal 5 6 2 4 5" xfId="2978" xr:uid="{932EB45D-F7A4-4ACE-A202-8AA24EC5EBF2}"/>
    <cellStyle name="Normal 5 6 2 5" xfId="584" xr:uid="{97AD123D-612B-46B1-A127-830D84BBEC75}"/>
    <cellStyle name="Normal 5 6 2 5 2" xfId="2979" xr:uid="{FAB81CAA-065D-401B-A834-96D2EFBEC49E}"/>
    <cellStyle name="Normal 5 6 2 5 3" xfId="2980" xr:uid="{13E307F2-226F-4E20-A370-3FFC37F00350}"/>
    <cellStyle name="Normal 5 6 2 5 4" xfId="2981" xr:uid="{1EE39829-9C8F-4491-85BF-F940C443D4D5}"/>
    <cellStyle name="Normal 5 6 2 6" xfId="2982" xr:uid="{73864120-44BB-494F-843A-0032634CBD6F}"/>
    <cellStyle name="Normal 5 6 2 6 2" xfId="2983" xr:uid="{08453569-1A99-4190-8395-38B20E6CF7C5}"/>
    <cellStyle name="Normal 5 6 2 6 3" xfId="2984" xr:uid="{6F6558ED-CFD5-4BC2-920A-56679A598326}"/>
    <cellStyle name="Normal 5 6 2 6 4" xfId="2985" xr:uid="{E2A689B8-8F15-4C58-A864-80C728F9CACA}"/>
    <cellStyle name="Normal 5 6 2 7" xfId="2986" xr:uid="{91EC9FBC-7979-4BD9-B332-8C8D55FEA100}"/>
    <cellStyle name="Normal 5 6 2 8" xfId="2987" xr:uid="{7DD4EB02-7408-475B-8E62-301D9E194CF8}"/>
    <cellStyle name="Normal 5 6 2 9" xfId="2988" xr:uid="{BEE2A8F7-B22C-4709-B44E-D5E964A65D3E}"/>
    <cellStyle name="Normal 5 6 3" xfId="313" xr:uid="{4A027DE5-DBDB-43D6-92FA-A249F6151F12}"/>
    <cellStyle name="Normal 5 6 3 2" xfId="585" xr:uid="{AA70B54F-F214-4445-8ED4-2C19EE6CEA47}"/>
    <cellStyle name="Normal 5 6 3 2 2" xfId="586" xr:uid="{2AEFC65A-C771-43BE-B3D2-286E033C3279}"/>
    <cellStyle name="Normal 5 6 3 2 2 2" xfId="1399" xr:uid="{E9C404F5-B1B3-4A7D-8A9A-CA6A20A2D2B9}"/>
    <cellStyle name="Normal 5 6 3 2 2 2 2" xfId="1400" xr:uid="{BBE3754B-8904-424F-9E5C-859BB3035209}"/>
    <cellStyle name="Normal 5 6 3 2 2 3" xfId="1401" xr:uid="{E713B775-68E6-4C8C-AB64-E9F5CF68BA33}"/>
    <cellStyle name="Normal 5 6 3 2 2 4" xfId="2989" xr:uid="{DA23C332-E688-4837-B9EB-C506286457AD}"/>
    <cellStyle name="Normal 5 6 3 2 3" xfId="1402" xr:uid="{7C2883F2-A079-4D9B-AC94-935FBC051A63}"/>
    <cellStyle name="Normal 5 6 3 2 3 2" xfId="1403" xr:uid="{1C0A9DC5-5DDB-4C94-9AA5-B2ADC5CA36D9}"/>
    <cellStyle name="Normal 5 6 3 2 3 3" xfId="2990" xr:uid="{170ECAE3-EF57-4EB2-A423-DCD319980C2E}"/>
    <cellStyle name="Normal 5 6 3 2 3 4" xfId="2991" xr:uid="{0AFD3EBF-A2AF-4AB6-88A7-4FA5C2297C54}"/>
    <cellStyle name="Normal 5 6 3 2 4" xfId="1404" xr:uid="{74F08CC5-71DB-4313-AEA5-CCC94C788359}"/>
    <cellStyle name="Normal 5 6 3 2 5" xfId="2992" xr:uid="{70BAD9E1-92B1-456B-92BE-9C25320254A1}"/>
    <cellStyle name="Normal 5 6 3 2 6" xfId="2993" xr:uid="{D70AF41B-2F3E-46B2-A118-B94203E95361}"/>
    <cellStyle name="Normal 5 6 3 3" xfId="587" xr:uid="{23417EB3-2CAC-47D0-8897-E67F455A7245}"/>
    <cellStyle name="Normal 5 6 3 3 2" xfId="1405" xr:uid="{A9153958-0613-4F3C-A7D7-52D1C0A8E2A5}"/>
    <cellStyle name="Normal 5 6 3 3 2 2" xfId="1406" xr:uid="{1D93321C-3FBE-448A-9D08-E53236A4E998}"/>
    <cellStyle name="Normal 5 6 3 3 2 3" xfId="2994" xr:uid="{9D5438B0-4CB0-4F10-A294-A0DC8DFC5A75}"/>
    <cellStyle name="Normal 5 6 3 3 2 4" xfId="2995" xr:uid="{E5315657-3866-449F-8F80-465954778BB4}"/>
    <cellStyle name="Normal 5 6 3 3 3" xfId="1407" xr:uid="{82BA829D-5401-49D8-9EF7-FAA4F63F9F95}"/>
    <cellStyle name="Normal 5 6 3 3 4" xfId="2996" xr:uid="{A180FD0C-E4C7-4402-8F1B-8F23142594B6}"/>
    <cellStyle name="Normal 5 6 3 3 5" xfId="2997" xr:uid="{BD00343B-B529-4B82-A3E9-BFB884EA8068}"/>
    <cellStyle name="Normal 5 6 3 4" xfId="1408" xr:uid="{275E2659-DB04-4054-AB88-A334843EFDC5}"/>
    <cellStyle name="Normal 5 6 3 4 2" xfId="1409" xr:uid="{98DB7DAC-3FD6-4BE7-A3AC-7DCD59CF2B7C}"/>
    <cellStyle name="Normal 5 6 3 4 3" xfId="2998" xr:uid="{21AF56DF-E9F3-488A-9D00-AF6F4ECA2ED3}"/>
    <cellStyle name="Normal 5 6 3 4 4" xfId="2999" xr:uid="{66AF0F69-FA3E-4409-86E0-337C9E0F0442}"/>
    <cellStyle name="Normal 5 6 3 5" xfId="1410" xr:uid="{D33DF53E-F63C-4E8E-8DF8-2E440E01C788}"/>
    <cellStyle name="Normal 5 6 3 5 2" xfId="3000" xr:uid="{60427439-4C78-4827-8D9D-D5E1A77CAB67}"/>
    <cellStyle name="Normal 5 6 3 5 3" xfId="3001" xr:uid="{090D5220-8F66-458C-A3C2-BEC76A468430}"/>
    <cellStyle name="Normal 5 6 3 5 4" xfId="3002" xr:uid="{A995098A-412E-467F-9380-D90EE10DE783}"/>
    <cellStyle name="Normal 5 6 3 6" xfId="3003" xr:uid="{CCF39391-DEB8-4246-BD98-AC8CF24170D9}"/>
    <cellStyle name="Normal 5 6 3 7" xfId="3004" xr:uid="{86745740-AC86-4EC0-9883-8118A611AA95}"/>
    <cellStyle name="Normal 5 6 3 8" xfId="3005" xr:uid="{84B3A569-E439-4B19-AFAD-1F933DFA9686}"/>
    <cellStyle name="Normal 5 6 4" xfId="314" xr:uid="{9A1E4AD3-B4B9-4767-992E-6DB59DB937B5}"/>
    <cellStyle name="Normal 5 6 4 2" xfId="588" xr:uid="{C88D47F5-FD75-494A-B890-0EB5F918F68F}"/>
    <cellStyle name="Normal 5 6 4 2 2" xfId="589" xr:uid="{0741CD6C-97F0-4027-9121-B6FF3BFE0D6D}"/>
    <cellStyle name="Normal 5 6 4 2 2 2" xfId="1411" xr:uid="{9B409261-44B3-4CE0-BECB-3B84894EB453}"/>
    <cellStyle name="Normal 5 6 4 2 2 3" xfId="3006" xr:uid="{97487F6B-D304-491D-971B-D32E5E26CC5C}"/>
    <cellStyle name="Normal 5 6 4 2 2 4" xfId="3007" xr:uid="{04B44B45-6E70-4718-95A4-B9E2AB908FC3}"/>
    <cellStyle name="Normal 5 6 4 2 3" xfId="1412" xr:uid="{29049AFF-296C-4BAE-B8A9-7619558409A1}"/>
    <cellStyle name="Normal 5 6 4 2 4" xfId="3008" xr:uid="{850DF620-53E0-4C66-A4D8-FBE692606CD9}"/>
    <cellStyle name="Normal 5 6 4 2 5" xfId="3009" xr:uid="{3636E502-8A43-4100-B163-21915536C187}"/>
    <cellStyle name="Normal 5 6 4 3" xfId="590" xr:uid="{13475290-78F2-468A-AB0A-13C27B80D171}"/>
    <cellStyle name="Normal 5 6 4 3 2" xfId="1413" xr:uid="{A3B62872-D2F5-45A5-AA2C-2D094DEC1461}"/>
    <cellStyle name="Normal 5 6 4 3 3" xfId="3010" xr:uid="{2C8850F5-27E7-419B-92CF-0D74A0FDF20B}"/>
    <cellStyle name="Normal 5 6 4 3 4" xfId="3011" xr:uid="{A394B32A-4C4A-40D2-812E-56AA3CB54ADB}"/>
    <cellStyle name="Normal 5 6 4 4" xfId="1414" xr:uid="{0424A8C9-077B-448B-804A-C6A6C46F35C8}"/>
    <cellStyle name="Normal 5 6 4 4 2" xfId="3012" xr:uid="{4BBCCB24-B589-49BE-A183-CAEC16378215}"/>
    <cellStyle name="Normal 5 6 4 4 3" xfId="3013" xr:uid="{1FCD7B69-D335-460E-A4BA-D926D8403221}"/>
    <cellStyle name="Normal 5 6 4 4 4" xfId="3014" xr:uid="{122A59C8-9669-40A0-BF9C-02E2B80B1D3F}"/>
    <cellStyle name="Normal 5 6 4 5" xfId="3015" xr:uid="{60258828-6CF8-43EE-BDAA-B9626FB14414}"/>
    <cellStyle name="Normal 5 6 4 6" xfId="3016" xr:uid="{7D0443D4-2913-4A09-843D-A61D3D972952}"/>
    <cellStyle name="Normal 5 6 4 7" xfId="3017" xr:uid="{5AA35881-B456-438F-A80E-A0BCB9EB2234}"/>
    <cellStyle name="Normal 5 6 5" xfId="315" xr:uid="{F6039DAA-B5D5-4815-885A-D1DE6ED63323}"/>
    <cellStyle name="Normal 5 6 5 2" xfId="591" xr:uid="{3907AFF4-CFED-4411-BD87-4F443D8BD508}"/>
    <cellStyle name="Normal 5 6 5 2 2" xfId="1415" xr:uid="{C2C2DC65-F952-406E-99B4-FCD33E17237B}"/>
    <cellStyle name="Normal 5 6 5 2 3" xfId="3018" xr:uid="{C842837A-C2E1-4112-A7FF-9D4AECD1363F}"/>
    <cellStyle name="Normal 5 6 5 2 4" xfId="3019" xr:uid="{4A01C8E5-2082-44FC-A29C-FA48261208FC}"/>
    <cellStyle name="Normal 5 6 5 3" xfId="1416" xr:uid="{9D90EC7B-1F1F-4A0E-8EC5-26C5CF680EA3}"/>
    <cellStyle name="Normal 5 6 5 3 2" xfId="3020" xr:uid="{E5CAE06B-57C7-4BD8-92DB-CB073BDE5B7D}"/>
    <cellStyle name="Normal 5 6 5 3 3" xfId="3021" xr:uid="{FD99C1EC-0480-4193-A228-3CCD1ECC57E8}"/>
    <cellStyle name="Normal 5 6 5 3 4" xfId="3022" xr:uid="{09FA36C9-F8D5-4E29-A2DD-816B788349FF}"/>
    <cellStyle name="Normal 5 6 5 4" xfId="3023" xr:uid="{8CADDE29-EEBF-4D42-8C70-B9B4474ED21A}"/>
    <cellStyle name="Normal 5 6 5 5" xfId="3024" xr:uid="{3CC9290A-8D69-4096-9526-703A0FE15D85}"/>
    <cellStyle name="Normal 5 6 5 6" xfId="3025" xr:uid="{235D8BD4-E5C3-4DB3-9457-1FABBADF9AC7}"/>
    <cellStyle name="Normal 5 6 6" xfId="592" xr:uid="{D08AAD9D-04F8-49FD-8D36-EA031DD1E3D3}"/>
    <cellStyle name="Normal 5 6 6 2" xfId="1417" xr:uid="{03E8B1B2-5806-4ECD-AB69-AC3C4B49D82F}"/>
    <cellStyle name="Normal 5 6 6 2 2" xfId="3026" xr:uid="{074D696E-AAF2-405A-AB40-AFAFFCC7F660}"/>
    <cellStyle name="Normal 5 6 6 2 3" xfId="3027" xr:uid="{9ED8C86A-CDCA-47BD-8374-0B2845C9001A}"/>
    <cellStyle name="Normal 5 6 6 2 4" xfId="3028" xr:uid="{449CCF56-100E-4E64-B4F1-6367DDBC98B7}"/>
    <cellStyle name="Normal 5 6 6 3" xfId="3029" xr:uid="{8FB2E874-8728-4587-BFA3-63256B20385A}"/>
    <cellStyle name="Normal 5 6 6 4" xfId="3030" xr:uid="{0E8E646E-77ED-4F5E-B096-F277441164E4}"/>
    <cellStyle name="Normal 5 6 6 5" xfId="3031" xr:uid="{75CA9459-4DFE-4925-A01B-95BAEFC2292B}"/>
    <cellStyle name="Normal 5 6 7" xfId="1418" xr:uid="{0D718118-99E4-4040-86D0-77B8CA3CC536}"/>
    <cellStyle name="Normal 5 6 7 2" xfId="3032" xr:uid="{86A639B9-070F-4084-98AC-D5C54E03DCE8}"/>
    <cellStyle name="Normal 5 6 7 3" xfId="3033" xr:uid="{42A819A0-286D-4D37-9404-CAADDFE9DA05}"/>
    <cellStyle name="Normal 5 6 7 4" xfId="3034" xr:uid="{D46B13C5-BD47-48CC-93F2-430E38E5AB9B}"/>
    <cellStyle name="Normal 5 6 8" xfId="3035" xr:uid="{BBB0C7B4-B17D-4D05-ADF1-2B9DD55A1D25}"/>
    <cellStyle name="Normal 5 6 8 2" xfId="3036" xr:uid="{16B6D91C-2656-408F-BEF6-AD838038B700}"/>
    <cellStyle name="Normal 5 6 8 3" xfId="3037" xr:uid="{963EBAFC-A48D-4BC8-AB63-2D247684D90E}"/>
    <cellStyle name="Normal 5 6 8 4" xfId="3038" xr:uid="{1F57B778-E6E0-4A3F-9166-B913DC78AFA5}"/>
    <cellStyle name="Normal 5 6 9" xfId="3039" xr:uid="{D9F05005-3752-41D9-8C2B-620D8212EF7F}"/>
    <cellStyle name="Normal 5 7" xfId="108" xr:uid="{EC19BAE2-76C5-4236-AE4D-602B0A8EA724}"/>
    <cellStyle name="Normal 5 7 2" xfId="109" xr:uid="{2A9C0732-99DC-42E0-807B-85AB7F6D789E}"/>
    <cellStyle name="Normal 5 7 2 2" xfId="316" xr:uid="{1FE9F5B9-9051-4C0E-94D9-8CD7C072AE36}"/>
    <cellStyle name="Normal 5 7 2 2 2" xfId="593" xr:uid="{21D13C7C-F523-4370-AD05-FE48699A9A47}"/>
    <cellStyle name="Normal 5 7 2 2 2 2" xfId="1419" xr:uid="{EEEA0C32-13CD-4137-AEDF-31F34E943E44}"/>
    <cellStyle name="Normal 5 7 2 2 2 3" xfId="3040" xr:uid="{9495B789-9C47-4ED9-BA94-BE3942AC6813}"/>
    <cellStyle name="Normal 5 7 2 2 2 4" xfId="3041" xr:uid="{52F5A2F5-B867-4E96-B439-6B64AC13AB8C}"/>
    <cellStyle name="Normal 5 7 2 2 3" xfId="1420" xr:uid="{2FDEE64F-B426-49DB-84A4-7D17D9AA2501}"/>
    <cellStyle name="Normal 5 7 2 2 3 2" xfId="3042" xr:uid="{76D732EF-01E1-4B65-B8B2-336012A07166}"/>
    <cellStyle name="Normal 5 7 2 2 3 3" xfId="3043" xr:uid="{146F1B3B-3EE0-491A-AA6B-190A74929266}"/>
    <cellStyle name="Normal 5 7 2 2 3 4" xfId="3044" xr:uid="{BDF8B7FE-AB38-4BB0-BC35-D3E63CB19385}"/>
    <cellStyle name="Normal 5 7 2 2 4" xfId="3045" xr:uid="{9103BD17-0D51-40FF-84DE-4AE414E69C90}"/>
    <cellStyle name="Normal 5 7 2 2 5" xfId="3046" xr:uid="{0B2AE4FB-8F25-4A9D-808F-43CD07115935}"/>
    <cellStyle name="Normal 5 7 2 2 6" xfId="3047" xr:uid="{1A1713BB-8785-47DA-8B83-89E608FA5AAA}"/>
    <cellStyle name="Normal 5 7 2 3" xfId="594" xr:uid="{AE8A7049-A928-44EA-BEC2-1ADE26583DA6}"/>
    <cellStyle name="Normal 5 7 2 3 2" xfId="1421" xr:uid="{3A076EF5-42F3-4699-92D1-753ADD17F83E}"/>
    <cellStyle name="Normal 5 7 2 3 2 2" xfId="3048" xr:uid="{2A671D31-AED6-4E20-AC60-D13CEAFCF4C8}"/>
    <cellStyle name="Normal 5 7 2 3 2 3" xfId="3049" xr:uid="{9E7D461B-197D-44A3-B7CA-4CC892584FB2}"/>
    <cellStyle name="Normal 5 7 2 3 2 4" xfId="3050" xr:uid="{2A68BC4A-8A94-4585-875A-6946F3EB568E}"/>
    <cellStyle name="Normal 5 7 2 3 3" xfId="3051" xr:uid="{F5621354-A20B-418D-921C-95A8B3A09511}"/>
    <cellStyle name="Normal 5 7 2 3 4" xfId="3052" xr:uid="{6FAB2DFC-3324-4166-AA43-133A129CD205}"/>
    <cellStyle name="Normal 5 7 2 3 5" xfId="3053" xr:uid="{5D626E56-22A3-4953-A6E7-FE833C2CE2EF}"/>
    <cellStyle name="Normal 5 7 2 4" xfId="1422" xr:uid="{476664CD-24DE-4313-8E55-2DCB82E4367E}"/>
    <cellStyle name="Normal 5 7 2 4 2" xfId="3054" xr:uid="{1AAEBAB4-A821-48C9-BD5D-12FB8A9C187E}"/>
    <cellStyle name="Normal 5 7 2 4 3" xfId="3055" xr:uid="{EF34B446-EEE0-432B-B127-5EC3E46FB494}"/>
    <cellStyle name="Normal 5 7 2 4 4" xfId="3056" xr:uid="{E1864EE8-81B8-4CC4-8588-5A1496BCCF56}"/>
    <cellStyle name="Normal 5 7 2 5" xfId="3057" xr:uid="{4F633FB2-0077-4D3B-BCBE-C4C3EC604053}"/>
    <cellStyle name="Normal 5 7 2 5 2" xfId="3058" xr:uid="{1A9C024F-ABEA-4D94-BC80-89ECAB4E5242}"/>
    <cellStyle name="Normal 5 7 2 5 3" xfId="3059" xr:uid="{ED28DFF4-704E-456F-99DB-8B36B25ED0A8}"/>
    <cellStyle name="Normal 5 7 2 5 4" xfId="3060" xr:uid="{048C50A4-65DC-479B-A921-DD938C8D0F55}"/>
    <cellStyle name="Normal 5 7 2 6" xfId="3061" xr:uid="{D028BAC5-FC1D-4ADD-8E82-22B5D78572FE}"/>
    <cellStyle name="Normal 5 7 2 7" xfId="3062" xr:uid="{0452E234-72BA-48EA-9B05-3D5A74184804}"/>
    <cellStyle name="Normal 5 7 2 8" xfId="3063" xr:uid="{4EB0593A-E979-4859-907D-6EA79D599A03}"/>
    <cellStyle name="Normal 5 7 3" xfId="317" xr:uid="{27E02221-7D3E-49EB-90F9-F08A1278FE7B}"/>
    <cellStyle name="Normal 5 7 3 2" xfId="595" xr:uid="{4ED22C82-465E-457A-BF73-973D67B220C9}"/>
    <cellStyle name="Normal 5 7 3 2 2" xfId="596" xr:uid="{3BEB8E58-5CCF-4BBD-9D10-ACA7D8E9BA1D}"/>
    <cellStyle name="Normal 5 7 3 2 3" xfId="3064" xr:uid="{990119CD-C8E8-4787-B191-6B46CD398D16}"/>
    <cellStyle name="Normal 5 7 3 2 4" xfId="3065" xr:uid="{120485A1-E282-4282-B256-D28C03038BC6}"/>
    <cellStyle name="Normal 5 7 3 3" xfId="597" xr:uid="{740DD74A-7D4C-490E-BB45-5D845A971149}"/>
    <cellStyle name="Normal 5 7 3 3 2" xfId="3066" xr:uid="{CA21D82B-2CC0-40CE-BBAE-F5D6498C134A}"/>
    <cellStyle name="Normal 5 7 3 3 3" xfId="3067" xr:uid="{B1765959-9BC4-4472-83DC-7377720111B8}"/>
    <cellStyle name="Normal 5 7 3 3 4" xfId="3068" xr:uid="{67CBC89F-F8E5-46BC-83FA-B8388226F3F8}"/>
    <cellStyle name="Normal 5 7 3 4" xfId="3069" xr:uid="{74E03D50-D831-4C27-BAB9-45ABCC1A2B28}"/>
    <cellStyle name="Normal 5 7 3 5" xfId="3070" xr:uid="{485BB0B8-E5B9-4AA5-92AC-C6C5D7A5E2EC}"/>
    <cellStyle name="Normal 5 7 3 6" xfId="3071" xr:uid="{96D22ACD-ADD8-44D1-9B42-2147648A1EE1}"/>
    <cellStyle name="Normal 5 7 4" xfId="318" xr:uid="{40BBFE7F-CAC7-414F-A429-7C5E71E7BB76}"/>
    <cellStyle name="Normal 5 7 4 2" xfId="598" xr:uid="{D0B7B606-1E87-4DE7-9C02-57139B781EEB}"/>
    <cellStyle name="Normal 5 7 4 2 2" xfId="3072" xr:uid="{CBE2C609-1DF3-40AF-A766-8957486E5DD8}"/>
    <cellStyle name="Normal 5 7 4 2 3" xfId="3073" xr:uid="{FC5EE8A4-A2E8-40A6-8D1A-F4E5532DB488}"/>
    <cellStyle name="Normal 5 7 4 2 4" xfId="3074" xr:uid="{12B4B7E7-0484-4420-9115-29E95E5B3B93}"/>
    <cellStyle name="Normal 5 7 4 3" xfId="3075" xr:uid="{B78888A8-5B24-4395-A324-0FE4E99D4BF0}"/>
    <cellStyle name="Normal 5 7 4 4" xfId="3076" xr:uid="{1DDF9855-0C99-4005-B27D-F92067F26A63}"/>
    <cellStyle name="Normal 5 7 4 5" xfId="3077" xr:uid="{B64573AB-0B17-4C46-83B2-3C6CBE79A891}"/>
    <cellStyle name="Normal 5 7 5" xfId="599" xr:uid="{12C9AE21-FE17-4E67-B321-0CD100FCE149}"/>
    <cellStyle name="Normal 5 7 5 2" xfId="3078" xr:uid="{840E89B0-652E-4ED7-90C3-39E1D3D381B3}"/>
    <cellStyle name="Normal 5 7 5 3" xfId="3079" xr:uid="{2A96B0FE-2D0D-424A-A002-8B59EE6F8B1B}"/>
    <cellStyle name="Normal 5 7 5 4" xfId="3080" xr:uid="{61C516F7-5634-45D8-9AD3-68BA17B9BF1D}"/>
    <cellStyle name="Normal 5 7 6" xfId="3081" xr:uid="{FCA3A95F-C956-4DA6-89C6-B9E2C447B830}"/>
    <cellStyle name="Normal 5 7 6 2" xfId="3082" xr:uid="{EF3D0FE5-5041-40F4-B880-AFC4D498B3EA}"/>
    <cellStyle name="Normal 5 7 6 3" xfId="3083" xr:uid="{588A39C7-4447-4FA7-A687-EE3003F807B8}"/>
    <cellStyle name="Normal 5 7 6 4" xfId="3084" xr:uid="{14A31442-6ACB-4C98-9009-107B3639A24D}"/>
    <cellStyle name="Normal 5 7 7" xfId="3085" xr:uid="{1B6A5CCA-805D-4733-ADD1-BEAAB98D19C6}"/>
    <cellStyle name="Normal 5 7 8" xfId="3086" xr:uid="{61F2ED31-4471-4F53-8933-0F4328F8FA69}"/>
    <cellStyle name="Normal 5 7 9" xfId="3087" xr:uid="{6A048256-D484-4EB3-A2D2-0F0AFC671577}"/>
    <cellStyle name="Normal 5 8" xfId="110" xr:uid="{13CED36A-64B1-4443-8600-44A08DC6837F}"/>
    <cellStyle name="Normal 5 8 2" xfId="319" xr:uid="{8FEF4132-3F2E-4559-985C-D750CE325EDF}"/>
    <cellStyle name="Normal 5 8 2 2" xfId="600" xr:uid="{40385496-1462-4B55-B06B-0223F2FDFE57}"/>
    <cellStyle name="Normal 5 8 2 2 2" xfId="1423" xr:uid="{E1D75A94-AC88-42B9-9928-43A0A0116385}"/>
    <cellStyle name="Normal 5 8 2 2 2 2" xfId="1424" xr:uid="{6EC56D66-DEBC-451E-B0A7-1B256859474F}"/>
    <cellStyle name="Normal 5 8 2 2 3" xfId="1425" xr:uid="{82E4C373-8772-465F-AA72-2ACFEE0E2980}"/>
    <cellStyle name="Normal 5 8 2 2 4" xfId="3088" xr:uid="{14D23039-ABFD-4191-8DC2-1CC28D72C449}"/>
    <cellStyle name="Normal 5 8 2 3" xfId="1426" xr:uid="{355C7B50-C2AA-4EDC-89B3-85375796A73B}"/>
    <cellStyle name="Normal 5 8 2 3 2" xfId="1427" xr:uid="{26A4D19E-8E1D-4086-A6E0-EAE97A6688FD}"/>
    <cellStyle name="Normal 5 8 2 3 3" xfId="3089" xr:uid="{68B298B5-47BE-465F-A09B-E0F8E4892EC3}"/>
    <cellStyle name="Normal 5 8 2 3 4" xfId="3090" xr:uid="{9A93EA70-A3D1-4CA2-8322-9FF6BC707ABE}"/>
    <cellStyle name="Normal 5 8 2 4" xfId="1428" xr:uid="{ED692C47-BD60-4F55-ACB2-3A6FAE5635C8}"/>
    <cellStyle name="Normal 5 8 2 5" xfId="3091" xr:uid="{C767DECA-4466-44D1-B36F-D499C641C696}"/>
    <cellStyle name="Normal 5 8 2 6" xfId="3092" xr:uid="{EE5BCB1A-19A9-4040-94F5-278FC8A0F861}"/>
    <cellStyle name="Normal 5 8 3" xfId="601" xr:uid="{715DDBCB-B57C-4754-ABD5-37E4301E212A}"/>
    <cellStyle name="Normal 5 8 3 2" xfId="1429" xr:uid="{8F249263-D84B-4DAE-B9FB-4BBC0282F417}"/>
    <cellStyle name="Normal 5 8 3 2 2" xfId="1430" xr:uid="{6AE02C29-BDFF-4CDD-9637-BF465AB1E00C}"/>
    <cellStyle name="Normal 5 8 3 2 3" xfId="3093" xr:uid="{D3952C36-E742-4AFD-83D4-CDE1755BCC62}"/>
    <cellStyle name="Normal 5 8 3 2 4" xfId="3094" xr:uid="{865A0A58-EFFF-4FE4-A36E-29B74BF791F4}"/>
    <cellStyle name="Normal 5 8 3 3" xfId="1431" xr:uid="{EF5DE0A4-FF63-474E-92B6-9EFFE6542271}"/>
    <cellStyle name="Normal 5 8 3 4" xfId="3095" xr:uid="{819FD83C-268F-4A10-BE1A-4406F114C9FA}"/>
    <cellStyle name="Normal 5 8 3 5" xfId="3096" xr:uid="{4D9EC1A9-8BF0-49BE-8C4D-4E5993BBE3B6}"/>
    <cellStyle name="Normal 5 8 4" xfId="1432" xr:uid="{D773E267-2352-4587-9D4E-DC35F5C90137}"/>
    <cellStyle name="Normal 5 8 4 2" xfId="1433" xr:uid="{EEB6F57D-D25F-4456-9931-B464FBB252E3}"/>
    <cellStyle name="Normal 5 8 4 3" xfId="3097" xr:uid="{D3C04C69-FA63-478B-8128-2A6E55618600}"/>
    <cellStyle name="Normal 5 8 4 4" xfId="3098" xr:uid="{E7FE5E72-5DF2-41BA-B3A1-59C45ABF5F18}"/>
    <cellStyle name="Normal 5 8 5" xfId="1434" xr:uid="{4788E3BB-3F3F-445F-A662-AFDEBEA06FB3}"/>
    <cellStyle name="Normal 5 8 5 2" xfId="3099" xr:uid="{654DA1A2-E295-4E99-890E-EDB80246E1B3}"/>
    <cellStyle name="Normal 5 8 5 3" xfId="3100" xr:uid="{8F00D219-0873-45BA-A964-94DD1409BF5E}"/>
    <cellStyle name="Normal 5 8 5 4" xfId="3101" xr:uid="{CF1D1A90-FB99-4B05-9917-E261EBF7E9A9}"/>
    <cellStyle name="Normal 5 8 6" xfId="3102" xr:uid="{44BD1BA2-F386-446C-B77D-64D19A1FCA0C}"/>
    <cellStyle name="Normal 5 8 7" xfId="3103" xr:uid="{04ECB8F0-1B11-42A6-9DFB-685D7EFD2740}"/>
    <cellStyle name="Normal 5 8 8" xfId="3104" xr:uid="{6336E362-ABF3-4FCC-818F-DE5A2BCA8CC7}"/>
    <cellStyle name="Normal 5 9" xfId="320" xr:uid="{C73125E0-E457-492E-AD62-1235811D2F89}"/>
    <cellStyle name="Normal 5 9 2" xfId="602" xr:uid="{FCDC64A3-AFBE-4D22-960A-23D4A7B9A788}"/>
    <cellStyle name="Normal 5 9 2 2" xfId="603" xr:uid="{17645B90-3FEA-46A4-BE12-17D0E62ED8F0}"/>
    <cellStyle name="Normal 5 9 2 2 2" xfId="1435" xr:uid="{7649A01B-FBEC-4A62-96F4-6402E3270ECB}"/>
    <cellStyle name="Normal 5 9 2 2 3" xfId="3105" xr:uid="{144C07AB-3F74-4B29-9C8E-A393B34843A8}"/>
    <cellStyle name="Normal 5 9 2 2 4" xfId="3106" xr:uid="{FF5EF3C8-16D5-4EB0-B310-7FE0E03BDF7B}"/>
    <cellStyle name="Normal 5 9 2 3" xfId="1436" xr:uid="{AF31076F-6CD8-4C09-B23E-748E577F9078}"/>
    <cellStyle name="Normal 5 9 2 4" xfId="3107" xr:uid="{C7A19D8C-93E1-4116-8344-76DCF51BCC01}"/>
    <cellStyle name="Normal 5 9 2 5" xfId="3108" xr:uid="{9274E31E-A2AB-4F0A-AF66-F1E9CDB1ECE9}"/>
    <cellStyle name="Normal 5 9 3" xfId="604" xr:uid="{BB941F74-3EFA-441E-BF5A-BC63FF262633}"/>
    <cellStyle name="Normal 5 9 3 2" xfId="1437" xr:uid="{5FA94CE8-F317-4779-9743-F063C51554BA}"/>
    <cellStyle name="Normal 5 9 3 3" xfId="3109" xr:uid="{16857FD8-2EFE-442A-9CFF-B5C945C63B35}"/>
    <cellStyle name="Normal 5 9 3 4" xfId="3110" xr:uid="{9A1B1B8A-BB9E-4CB3-B6DE-98F1A4DBD004}"/>
    <cellStyle name="Normal 5 9 4" xfId="1438" xr:uid="{A5FAE9B9-B560-4540-AC49-36DFC83FEB60}"/>
    <cellStyle name="Normal 5 9 4 2" xfId="3111" xr:uid="{E6D36A1B-4763-45DA-9F62-AA95A265C614}"/>
    <cellStyle name="Normal 5 9 4 3" xfId="3112" xr:uid="{6FBD1E79-980B-4DB9-9A57-FCAB3254F9D1}"/>
    <cellStyle name="Normal 5 9 4 4" xfId="3113" xr:uid="{DEE71E8F-5BA8-4CD2-8C4F-24EA9CF5D325}"/>
    <cellStyle name="Normal 5 9 5" xfId="3114" xr:uid="{6F978F9B-BEC0-4462-B2F0-9A8A8392EE17}"/>
    <cellStyle name="Normal 5 9 6" xfId="3115" xr:uid="{0EF8A5BE-DDC1-4EB4-8ACE-6DF571F83CC5}"/>
    <cellStyle name="Normal 5 9 7" xfId="3116" xr:uid="{0D036D95-EFD9-4A0C-88D6-2CAB0250329E}"/>
    <cellStyle name="Normal 6" xfId="111" xr:uid="{D40EF1B3-C30C-44FA-A6D1-EE0747F84A7C}"/>
    <cellStyle name="Normal 6 10" xfId="321" xr:uid="{63235B39-44C0-42DC-838B-A8D5968A77E0}"/>
    <cellStyle name="Normal 6 10 2" xfId="1439" xr:uid="{8580CADB-1B28-4F23-864E-B11EC428981C}"/>
    <cellStyle name="Normal 6 10 2 2" xfId="3117" xr:uid="{373F7F17-85FC-4504-97ED-D31B7AD9717A}"/>
    <cellStyle name="Normal 6 10 2 2 2" xfId="4590" xr:uid="{3CB6D431-99AE-4CD1-A67D-54BC550B302F}"/>
    <cellStyle name="Normal 6 10 2 3" xfId="3118" xr:uid="{00D402ED-3F1D-482E-8757-1F612DF011C0}"/>
    <cellStyle name="Normal 6 10 2 4" xfId="3119" xr:uid="{B4BB6F6B-7B96-41FD-A491-1317B1BD08B3}"/>
    <cellStyle name="Normal 6 10 2 5" xfId="5346" xr:uid="{F3D67E3E-5EEA-4BC2-9533-E417A8FE8E71}"/>
    <cellStyle name="Normal 6 10 3" xfId="3120" xr:uid="{772A5271-85ED-44D6-81FB-B309B6FC1C5A}"/>
    <cellStyle name="Normal 6 10 4" xfId="3121" xr:uid="{426B2A1B-3B53-4001-AA90-2AF914A53797}"/>
    <cellStyle name="Normal 6 10 5" xfId="3122" xr:uid="{287EE520-52C8-4B46-8200-8A7A4AFCCC45}"/>
    <cellStyle name="Normal 6 11" xfId="1440" xr:uid="{B80B16D6-76BE-4FAC-BB9C-C1922A7120C7}"/>
    <cellStyle name="Normal 6 11 2" xfId="3123" xr:uid="{9F4EB283-152B-4EE9-B288-082C8AD6128A}"/>
    <cellStyle name="Normal 6 11 3" xfId="3124" xr:uid="{90AF3F53-E1D4-48B1-BDCD-348E13C525F0}"/>
    <cellStyle name="Normal 6 11 4" xfId="3125" xr:uid="{B0949FE6-2791-4E3C-A15C-64617F1EEC2B}"/>
    <cellStyle name="Normal 6 12" xfId="904" xr:uid="{EA374888-8E4B-4E61-AA09-D3DE4DD77F69}"/>
    <cellStyle name="Normal 6 12 2" xfId="3126" xr:uid="{DFCC8E85-59F4-44AE-9948-C71DC2B5CF3D}"/>
    <cellStyle name="Normal 6 12 3" xfId="3127" xr:uid="{D9690D8D-48A9-4440-B9EF-E3BF329CDD7C}"/>
    <cellStyle name="Normal 6 12 4" xfId="3128" xr:uid="{134AE02B-980C-472B-A0DB-AF832BC2EB9C}"/>
    <cellStyle name="Normal 6 13" xfId="901" xr:uid="{60E4B5CB-7FB1-4F73-A42F-3936BB037F9D}"/>
    <cellStyle name="Normal 6 13 2" xfId="3130" xr:uid="{24883135-9A64-44F8-9BA2-9EE849F74819}"/>
    <cellStyle name="Normal 6 13 3" xfId="4317" xr:uid="{2D21AA74-D9DA-46C0-9808-B9559F6F9A9B}"/>
    <cellStyle name="Normal 6 13 4" xfId="3129" xr:uid="{C78F7ED0-1FE8-454A-9541-B85455619C76}"/>
    <cellStyle name="Normal 6 13 5" xfId="5321" xr:uid="{84366499-0871-4017-8517-492C4057F64B}"/>
    <cellStyle name="Normal 6 14" xfId="3131" xr:uid="{52AA4708-1AB3-44A1-AA23-3AC973632FCE}"/>
    <cellStyle name="Normal 6 15" xfId="3132" xr:uid="{FE50C4D4-A860-4DB3-9470-156A670B4416}"/>
    <cellStyle name="Normal 6 16" xfId="3133" xr:uid="{5FE3D623-2AD8-463A-AC93-5AD0AEE4B9EB}"/>
    <cellStyle name="Normal 6 2" xfId="112" xr:uid="{BBB059ED-4C87-4C66-A7A5-385D8F58DDE9}"/>
    <cellStyle name="Normal 6 2 2" xfId="322" xr:uid="{4100D823-6C5C-413D-88FA-3A1B2B4AFB26}"/>
    <cellStyle name="Normal 6 2 2 2" xfId="4673" xr:uid="{E9C1A111-DD0D-4D54-8B20-4314DEAD5B39}"/>
    <cellStyle name="Normal 6 2 3" xfId="4562" xr:uid="{210D037D-8B34-487C-ABFA-E0FE9B17FA68}"/>
    <cellStyle name="Normal 6 3" xfId="113" xr:uid="{1CFD0E0A-496B-490C-912C-D7E2E6ADD672}"/>
    <cellStyle name="Normal 6 3 10" xfId="3134" xr:uid="{E9A68016-5D90-4098-8922-3BEF388EC8AA}"/>
    <cellStyle name="Normal 6 3 11" xfId="3135" xr:uid="{96E29F59-300C-47F1-AF57-DBEE9BE009ED}"/>
    <cellStyle name="Normal 6 3 2" xfId="114" xr:uid="{2BF1035C-A6A9-4B34-BB27-E61AA272F3DD}"/>
    <cellStyle name="Normal 6 3 2 2" xfId="115" xr:uid="{3DE66194-9BF4-47EA-BD3C-64C32E9E905C}"/>
    <cellStyle name="Normal 6 3 2 2 2" xfId="323" xr:uid="{8E27B1A7-F7AD-471A-9838-0BC824F7D89B}"/>
    <cellStyle name="Normal 6 3 2 2 2 2" xfId="605" xr:uid="{88A39155-08BE-4E76-83E7-E0981A7DAC99}"/>
    <cellStyle name="Normal 6 3 2 2 2 2 2" xfId="606" xr:uid="{0B2A1B32-6691-4DB6-8E86-AEAABA9E0391}"/>
    <cellStyle name="Normal 6 3 2 2 2 2 2 2" xfId="1441" xr:uid="{D2D1B3A2-B373-48A7-BB97-CD31DB7FD6E0}"/>
    <cellStyle name="Normal 6 3 2 2 2 2 2 2 2" xfId="1442" xr:uid="{C1E87548-36BF-4B32-88BC-35DDBDFB197F}"/>
    <cellStyle name="Normal 6 3 2 2 2 2 2 3" xfId="1443" xr:uid="{0E1C4D68-396C-4BB9-B24E-644CB2F7D136}"/>
    <cellStyle name="Normal 6 3 2 2 2 2 3" xfId="1444" xr:uid="{7C81DD83-5E51-46F4-9441-D861388C2242}"/>
    <cellStyle name="Normal 6 3 2 2 2 2 3 2" xfId="1445" xr:uid="{95B76032-63B8-43A2-A0F4-ED81E492E605}"/>
    <cellStyle name="Normal 6 3 2 2 2 2 4" xfId="1446" xr:uid="{BC307EC9-9B9C-480E-9E08-28A77EE396A7}"/>
    <cellStyle name="Normal 6 3 2 2 2 3" xfId="607" xr:uid="{CE606DBD-A2D9-4F8E-8353-C1C53EFF3A4A}"/>
    <cellStyle name="Normal 6 3 2 2 2 3 2" xfId="1447" xr:uid="{DF8422D8-6492-4FB0-A455-59B753C48E6F}"/>
    <cellStyle name="Normal 6 3 2 2 2 3 2 2" xfId="1448" xr:uid="{B9C8122F-9973-413F-830D-5F4E2E6F0298}"/>
    <cellStyle name="Normal 6 3 2 2 2 3 3" xfId="1449" xr:uid="{7FEEFADE-CEA9-42BD-82F0-99C4B0B67BCE}"/>
    <cellStyle name="Normal 6 3 2 2 2 3 4" xfId="3136" xr:uid="{2DFAED53-399F-42D5-A8A5-69E05DD0280E}"/>
    <cellStyle name="Normal 6 3 2 2 2 4" xfId="1450" xr:uid="{E5DA884B-E2A6-41E2-BE0A-2B4E94C31414}"/>
    <cellStyle name="Normal 6 3 2 2 2 4 2" xfId="1451" xr:uid="{5C41BB35-5E1C-4384-9D17-ED2D527EA6DF}"/>
    <cellStyle name="Normal 6 3 2 2 2 5" xfId="1452" xr:uid="{550D5E0F-D19D-4570-ABC5-BDC81FAB1EEA}"/>
    <cellStyle name="Normal 6 3 2 2 2 6" xfId="3137" xr:uid="{C17B62DD-5C28-4046-8230-A07F3C2EE04F}"/>
    <cellStyle name="Normal 6 3 2 2 3" xfId="324" xr:uid="{FA1B4872-3A4D-4B79-A1D4-61A2E46A7305}"/>
    <cellStyle name="Normal 6 3 2 2 3 2" xfId="608" xr:uid="{5D7C804F-F6D2-4F1A-A7DC-34F498C85899}"/>
    <cellStyle name="Normal 6 3 2 2 3 2 2" xfId="609" xr:uid="{C3C6049D-E740-45CE-A24E-5BE129865AF6}"/>
    <cellStyle name="Normal 6 3 2 2 3 2 2 2" xfId="1453" xr:uid="{2D896E43-D387-4670-85E8-2BF639252F6B}"/>
    <cellStyle name="Normal 6 3 2 2 3 2 2 2 2" xfId="1454" xr:uid="{2AC9C2BE-7291-4ADF-A155-928122BEDDCF}"/>
    <cellStyle name="Normal 6 3 2 2 3 2 2 3" xfId="1455" xr:uid="{E27562CD-2135-4400-A687-336C8A7B14DF}"/>
    <cellStyle name="Normal 6 3 2 2 3 2 3" xfId="1456" xr:uid="{1595C43F-39F7-46C6-9FE1-3960648EB4FE}"/>
    <cellStyle name="Normal 6 3 2 2 3 2 3 2" xfId="1457" xr:uid="{A883E5D9-9AB1-44D2-A4E8-09DB349B2E08}"/>
    <cellStyle name="Normal 6 3 2 2 3 2 4" xfId="1458" xr:uid="{5D551091-E6EF-41FB-B0E0-C056A72640D6}"/>
    <cellStyle name="Normal 6 3 2 2 3 3" xfId="610" xr:uid="{D93CADED-43DE-4811-A458-474DC9515A44}"/>
    <cellStyle name="Normal 6 3 2 2 3 3 2" xfId="1459" xr:uid="{86CF6CC2-9FAF-4C7B-948D-89E339F56DBC}"/>
    <cellStyle name="Normal 6 3 2 2 3 3 2 2" xfId="1460" xr:uid="{2B532BA9-1495-4423-B476-000730CD4824}"/>
    <cellStyle name="Normal 6 3 2 2 3 3 3" xfId="1461" xr:uid="{73F15478-089B-4CA9-B6C2-C9A5663C4D36}"/>
    <cellStyle name="Normal 6 3 2 2 3 4" xfId="1462" xr:uid="{6127CBA4-838F-4356-8672-CCCD4CF707C4}"/>
    <cellStyle name="Normal 6 3 2 2 3 4 2" xfId="1463" xr:uid="{F9AA6579-2219-4EA9-B7EA-D6A4E9A7FB02}"/>
    <cellStyle name="Normal 6 3 2 2 3 5" xfId="1464" xr:uid="{28C34F14-BA7D-4F9F-A62F-42294492D0BA}"/>
    <cellStyle name="Normal 6 3 2 2 4" xfId="611" xr:uid="{9A025566-D146-43C4-9C00-A609AF3878C7}"/>
    <cellStyle name="Normal 6 3 2 2 4 2" xfId="612" xr:uid="{5C45E562-3074-4E25-8C14-CD1E04F11BC9}"/>
    <cellStyle name="Normal 6 3 2 2 4 2 2" xfId="1465" xr:uid="{5AA15FA0-9BC1-4BDD-8C62-A3C3231D058D}"/>
    <cellStyle name="Normal 6 3 2 2 4 2 2 2" xfId="1466" xr:uid="{E2578905-CCD3-4B95-A60B-6F144E504484}"/>
    <cellStyle name="Normal 6 3 2 2 4 2 3" xfId="1467" xr:uid="{6D58F940-4330-4166-828B-B924EBC09228}"/>
    <cellStyle name="Normal 6 3 2 2 4 3" xfId="1468" xr:uid="{983ED6FC-6B67-4FFB-BCDC-F1FDEFC8E60B}"/>
    <cellStyle name="Normal 6 3 2 2 4 3 2" xfId="1469" xr:uid="{785C62EA-88F2-4040-A7F7-E1EF1D8667B0}"/>
    <cellStyle name="Normal 6 3 2 2 4 4" xfId="1470" xr:uid="{6A32D1C6-B39F-4D52-B3CE-E50F226DA584}"/>
    <cellStyle name="Normal 6 3 2 2 5" xfId="613" xr:uid="{449E96D0-BCEE-4774-B523-7B6C35DC819D}"/>
    <cellStyle name="Normal 6 3 2 2 5 2" xfId="1471" xr:uid="{052A34CC-9864-4D40-9555-5BF7A03B2A06}"/>
    <cellStyle name="Normal 6 3 2 2 5 2 2" xfId="1472" xr:uid="{8F498F6D-A7B2-4060-97A6-EC156ABE46F7}"/>
    <cellStyle name="Normal 6 3 2 2 5 3" xfId="1473" xr:uid="{B14D8AAE-A3D2-4EC1-8588-274CA5EF2E47}"/>
    <cellStyle name="Normal 6 3 2 2 5 4" xfId="3138" xr:uid="{853CB9C2-C6AB-4F85-B9AC-00EC72AF32C6}"/>
    <cellStyle name="Normal 6 3 2 2 6" xfId="1474" xr:uid="{F7167996-F2B8-4CE4-B659-2F31BB7C3F54}"/>
    <cellStyle name="Normal 6 3 2 2 6 2" xfId="1475" xr:uid="{9E429A19-FE30-4D03-B832-422421025238}"/>
    <cellStyle name="Normal 6 3 2 2 7" xfId="1476" xr:uid="{70963531-6140-4F5B-BC63-19BED37DEA33}"/>
    <cellStyle name="Normal 6 3 2 2 8" xfId="3139" xr:uid="{065709F7-4C46-4372-A0C1-B17EF38E2F31}"/>
    <cellStyle name="Normal 6 3 2 3" xfId="325" xr:uid="{45453C10-A9E2-4AB9-B2F1-0ABA1480B5D4}"/>
    <cellStyle name="Normal 6 3 2 3 2" xfId="614" xr:uid="{164FA9FD-43B1-47D2-A478-D4960A072BD8}"/>
    <cellStyle name="Normal 6 3 2 3 2 2" xfId="615" xr:uid="{6F53EE21-F259-4B8E-939F-C06394145F2E}"/>
    <cellStyle name="Normal 6 3 2 3 2 2 2" xfId="1477" xr:uid="{7A2D546C-95FF-4223-967D-C8E82BEB9F06}"/>
    <cellStyle name="Normal 6 3 2 3 2 2 2 2" xfId="1478" xr:uid="{C8E6833D-F877-4528-A0C7-90BD18140923}"/>
    <cellStyle name="Normal 6 3 2 3 2 2 3" xfId="1479" xr:uid="{02AF3F9D-F2A8-449A-953C-84EA6F3E086E}"/>
    <cellStyle name="Normal 6 3 2 3 2 3" xfId="1480" xr:uid="{A7F6E227-13E0-4115-8CF5-3E65C610A6AD}"/>
    <cellStyle name="Normal 6 3 2 3 2 3 2" xfId="1481" xr:uid="{360E9112-F625-4E29-AE5E-EDA0E8BA8447}"/>
    <cellStyle name="Normal 6 3 2 3 2 4" xfId="1482" xr:uid="{8B88D0A2-2EC8-4840-91B2-DBBD699DC690}"/>
    <cellStyle name="Normal 6 3 2 3 3" xfId="616" xr:uid="{EBF4690C-B3BA-4549-A52A-E9BD4A69C8D6}"/>
    <cellStyle name="Normal 6 3 2 3 3 2" xfId="1483" xr:uid="{3B519F75-105B-4C2F-8D55-2ED8D24A4A01}"/>
    <cellStyle name="Normal 6 3 2 3 3 2 2" xfId="1484" xr:uid="{43F6E397-AAB0-403F-911C-136ADA24DEDE}"/>
    <cellStyle name="Normal 6 3 2 3 3 3" xfId="1485" xr:uid="{FC077F61-7761-495B-82EC-E46DC2BA352A}"/>
    <cellStyle name="Normal 6 3 2 3 3 4" xfId="3140" xr:uid="{34FAAADB-C8BC-48D2-B3EE-DD452708A636}"/>
    <cellStyle name="Normal 6 3 2 3 4" xfId="1486" xr:uid="{78503694-C099-44DB-9A85-82A77DD19C85}"/>
    <cellStyle name="Normal 6 3 2 3 4 2" xfId="1487" xr:uid="{3B67E315-9D6D-44AC-82A4-89C3AA5CE541}"/>
    <cellStyle name="Normal 6 3 2 3 5" xfId="1488" xr:uid="{8C297BD9-D2EF-4062-A5A0-8621E89C374E}"/>
    <cellStyle name="Normal 6 3 2 3 6" xfId="3141" xr:uid="{2F22A369-858D-43F0-A853-737A0167D8F1}"/>
    <cellStyle name="Normal 6 3 2 4" xfId="326" xr:uid="{2247117D-BC83-4F22-9C2C-799F5FE47BAC}"/>
    <cellStyle name="Normal 6 3 2 4 2" xfId="617" xr:uid="{D1D3AA85-AB46-4087-A1CB-3DBBD635FE1A}"/>
    <cellStyle name="Normal 6 3 2 4 2 2" xfId="618" xr:uid="{F987E6CA-8A8F-4DC4-9366-14A0DCFCB89C}"/>
    <cellStyle name="Normal 6 3 2 4 2 2 2" xfId="1489" xr:uid="{FBC7E184-06F0-4E5F-9B3F-2009148EE5B5}"/>
    <cellStyle name="Normal 6 3 2 4 2 2 2 2" xfId="1490" xr:uid="{0E50E290-B22B-41E2-B526-DAD22FCFC829}"/>
    <cellStyle name="Normal 6 3 2 4 2 2 3" xfId="1491" xr:uid="{36868DF2-C316-4D1A-82E6-203A3C54B7DF}"/>
    <cellStyle name="Normal 6 3 2 4 2 3" xfId="1492" xr:uid="{B2E304DF-947E-437D-AD9A-EEED368CEF60}"/>
    <cellStyle name="Normal 6 3 2 4 2 3 2" xfId="1493" xr:uid="{CD4B65C8-3789-4348-A450-7FB954B776FD}"/>
    <cellStyle name="Normal 6 3 2 4 2 4" xfId="1494" xr:uid="{284F3E22-808B-40E0-AD79-584832EC2A49}"/>
    <cellStyle name="Normal 6 3 2 4 3" xfId="619" xr:uid="{E515BD58-7D48-419E-A2D6-504467522ED9}"/>
    <cellStyle name="Normal 6 3 2 4 3 2" xfId="1495" xr:uid="{EC142531-583C-4294-B9A8-79678D915931}"/>
    <cellStyle name="Normal 6 3 2 4 3 2 2" xfId="1496" xr:uid="{02C4E5B8-1FE9-4D0B-84ED-2794F2C39BD6}"/>
    <cellStyle name="Normal 6 3 2 4 3 3" xfId="1497" xr:uid="{74D40661-4467-4553-A4DC-27E674E43CA8}"/>
    <cellStyle name="Normal 6 3 2 4 4" xfId="1498" xr:uid="{575C30B4-B24B-44F0-8F64-434E7AD0CAD9}"/>
    <cellStyle name="Normal 6 3 2 4 4 2" xfId="1499" xr:uid="{38A15BF9-3843-4542-826B-D4E2CD01ABB3}"/>
    <cellStyle name="Normal 6 3 2 4 5" xfId="1500" xr:uid="{D3D4BAAD-6925-4E7D-B7B6-FF2F47255664}"/>
    <cellStyle name="Normal 6 3 2 5" xfId="327" xr:uid="{C899E0C0-5F23-4782-8B95-D449BF8A686A}"/>
    <cellStyle name="Normal 6 3 2 5 2" xfId="620" xr:uid="{0D3E1E7E-5AB4-4E7F-A9C7-7EAF49FF6113}"/>
    <cellStyle name="Normal 6 3 2 5 2 2" xfId="1501" xr:uid="{81688930-2CA9-45BF-908C-C5D43E884881}"/>
    <cellStyle name="Normal 6 3 2 5 2 2 2" xfId="1502" xr:uid="{7DA6649A-2F40-4B21-AEE9-4AB71927C567}"/>
    <cellStyle name="Normal 6 3 2 5 2 3" xfId="1503" xr:uid="{142DFBC8-B2A4-4848-A9C9-2BCD6EA4BC12}"/>
    <cellStyle name="Normal 6 3 2 5 3" xfId="1504" xr:uid="{EFCD053D-1C62-4CBA-84BB-C3B63B3E02A8}"/>
    <cellStyle name="Normal 6 3 2 5 3 2" xfId="1505" xr:uid="{DB67918F-F10C-4E03-8589-89DBD859BED2}"/>
    <cellStyle name="Normal 6 3 2 5 4" xfId="1506" xr:uid="{CB27FE88-FA15-40A8-A017-61A0DDEBA76E}"/>
    <cellStyle name="Normal 6 3 2 6" xfId="621" xr:uid="{AC16750D-6DC3-468B-89A3-18FA6A30769D}"/>
    <cellStyle name="Normal 6 3 2 6 2" xfId="1507" xr:uid="{45C2342C-0828-46F4-A1A6-22799E998537}"/>
    <cellStyle name="Normal 6 3 2 6 2 2" xfId="1508" xr:uid="{8CCF3E5A-9099-43A4-B405-DA9907330BFF}"/>
    <cellStyle name="Normal 6 3 2 6 3" xfId="1509" xr:uid="{99272946-8E2E-40ED-9EFA-6A7BAAB63BB5}"/>
    <cellStyle name="Normal 6 3 2 6 4" xfId="3142" xr:uid="{7158E2D2-D746-43A1-A3A4-0A79E78B8B27}"/>
    <cellStyle name="Normal 6 3 2 7" xfId="1510" xr:uid="{AD0F03E3-F852-495D-B545-A1361C80102B}"/>
    <cellStyle name="Normal 6 3 2 7 2" xfId="1511" xr:uid="{BC7EA198-0755-4AAD-8BAE-8557486D6B0D}"/>
    <cellStyle name="Normal 6 3 2 8" xfId="1512" xr:uid="{8644C858-9C12-4285-B9AC-75323E31B073}"/>
    <cellStyle name="Normal 6 3 2 9" xfId="3143" xr:uid="{127B3C54-DE1F-434B-AA1C-3BB31A86B40A}"/>
    <cellStyle name="Normal 6 3 3" xfId="116" xr:uid="{91236A85-F032-4175-AA07-346FDCEBC4D5}"/>
    <cellStyle name="Normal 6 3 3 2" xfId="117" xr:uid="{E9BF2AEC-3618-40AE-B638-5BFCC76112D7}"/>
    <cellStyle name="Normal 6 3 3 2 2" xfId="622" xr:uid="{ED0588D0-41D2-4B1C-A590-2E427C1E88A6}"/>
    <cellStyle name="Normal 6 3 3 2 2 2" xfId="623" xr:uid="{8421C3EE-C144-4EDD-B199-BB514F74972D}"/>
    <cellStyle name="Normal 6 3 3 2 2 2 2" xfId="1513" xr:uid="{1E299E3D-342C-468F-9526-9F39AD616EFE}"/>
    <cellStyle name="Normal 6 3 3 2 2 2 2 2" xfId="1514" xr:uid="{3B8D793E-601F-448C-BA01-75D500F6117F}"/>
    <cellStyle name="Normal 6 3 3 2 2 2 3" xfId="1515" xr:uid="{170AE1DC-505C-40B8-90DF-2B4CC2B85053}"/>
    <cellStyle name="Normal 6 3 3 2 2 3" xfId="1516" xr:uid="{F5DCBA41-6E5D-4066-9790-687B1CB70057}"/>
    <cellStyle name="Normal 6 3 3 2 2 3 2" xfId="1517" xr:uid="{BA68E2A9-D64E-481B-9480-46B341A5E360}"/>
    <cellStyle name="Normal 6 3 3 2 2 4" xfId="1518" xr:uid="{F4980938-0A7C-4B2E-85D2-BE1807EC603C}"/>
    <cellStyle name="Normal 6 3 3 2 3" xfId="624" xr:uid="{FF72DA5D-02F3-40E2-A5C3-52D42618D07E}"/>
    <cellStyle name="Normal 6 3 3 2 3 2" xfId="1519" xr:uid="{FFAA97C3-467D-42AA-85C9-8D7E2ED1184D}"/>
    <cellStyle name="Normal 6 3 3 2 3 2 2" xfId="1520" xr:uid="{5D5E1E7A-5DCF-4DE9-9B07-939ACD843A10}"/>
    <cellStyle name="Normal 6 3 3 2 3 3" xfId="1521" xr:uid="{A9070D8D-8E7A-4C1B-89D1-99DAE0ED593D}"/>
    <cellStyle name="Normal 6 3 3 2 3 4" xfId="3144" xr:uid="{91922EDD-8FFD-45EE-9F51-659DF3FAAAAB}"/>
    <cellStyle name="Normal 6 3 3 2 4" xfId="1522" xr:uid="{83ADE8F2-C9D7-4CCC-AF88-D20F70EBDEE9}"/>
    <cellStyle name="Normal 6 3 3 2 4 2" xfId="1523" xr:uid="{CFB4343E-6B36-4568-AD28-F762B733B07E}"/>
    <cellStyle name="Normal 6 3 3 2 5" xfId="1524" xr:uid="{2DA5C1FD-2BF6-4719-928F-BB546B9CE7D3}"/>
    <cellStyle name="Normal 6 3 3 2 6" xfId="3145" xr:uid="{A78B530E-115E-4626-AB5B-048E3E84EEB3}"/>
    <cellStyle name="Normal 6 3 3 3" xfId="328" xr:uid="{812F905E-942B-474A-82EE-F97EA5AC7F99}"/>
    <cellStyle name="Normal 6 3 3 3 2" xfId="625" xr:uid="{EE586933-ED43-45A5-B3B4-A0169EBC5762}"/>
    <cellStyle name="Normal 6 3 3 3 2 2" xfId="626" xr:uid="{3A0C2D67-8F6A-4A65-92AD-1B34310FB975}"/>
    <cellStyle name="Normal 6 3 3 3 2 2 2" xfId="1525" xr:uid="{C7BA5694-1A96-4B58-BBD7-3367224F3BAD}"/>
    <cellStyle name="Normal 6 3 3 3 2 2 2 2" xfId="1526" xr:uid="{BC9A7480-0BCD-4533-961A-15592B3C54C6}"/>
    <cellStyle name="Normal 6 3 3 3 2 2 3" xfId="1527" xr:uid="{BC127C6C-5402-4653-A08E-570709403FBA}"/>
    <cellStyle name="Normal 6 3 3 3 2 3" xfId="1528" xr:uid="{94C29746-EF38-4C34-94B2-478443251117}"/>
    <cellStyle name="Normal 6 3 3 3 2 3 2" xfId="1529" xr:uid="{1752F938-6974-433D-B0E1-C948BB98205E}"/>
    <cellStyle name="Normal 6 3 3 3 2 4" xfId="1530" xr:uid="{8D282990-D41F-40F9-A853-0D57C7B4CACE}"/>
    <cellStyle name="Normal 6 3 3 3 3" xfId="627" xr:uid="{E83D5F73-5A49-4D08-BCF7-178B94F29FA9}"/>
    <cellStyle name="Normal 6 3 3 3 3 2" xfId="1531" xr:uid="{533AF26A-2EC2-45D6-B258-6E3A4A1D8090}"/>
    <cellStyle name="Normal 6 3 3 3 3 2 2" xfId="1532" xr:uid="{73B0C141-6FD4-4A33-8180-472A0D9713F6}"/>
    <cellStyle name="Normal 6 3 3 3 3 3" xfId="1533" xr:uid="{78AF121D-4DD6-4E1A-B91D-F0AE288B2762}"/>
    <cellStyle name="Normal 6 3 3 3 4" xfId="1534" xr:uid="{FBD5B652-90AD-4600-B2FB-C3B49DF62BC2}"/>
    <cellStyle name="Normal 6 3 3 3 4 2" xfId="1535" xr:uid="{4170F63C-4B70-4C54-94A2-B3CEFE0B3550}"/>
    <cellStyle name="Normal 6 3 3 3 5" xfId="1536" xr:uid="{FF1FE041-BEAE-4A8B-BA40-965A7AD286BE}"/>
    <cellStyle name="Normal 6 3 3 4" xfId="329" xr:uid="{81109E06-5C65-4BB8-9E7E-1CBA93C1D1D2}"/>
    <cellStyle name="Normal 6 3 3 4 2" xfId="628" xr:uid="{8A88A1A0-2033-493B-BD80-BF4B07F611C6}"/>
    <cellStyle name="Normal 6 3 3 4 2 2" xfId="1537" xr:uid="{4FF04AB0-8BD6-44A9-85DC-16F86C0054FA}"/>
    <cellStyle name="Normal 6 3 3 4 2 2 2" xfId="1538" xr:uid="{8F73628E-845A-4542-A5DC-93FB89576829}"/>
    <cellStyle name="Normal 6 3 3 4 2 3" xfId="1539" xr:uid="{1ADAF643-72D9-461F-830E-AAFAB4052326}"/>
    <cellStyle name="Normal 6 3 3 4 3" xfId="1540" xr:uid="{C35C1561-A1FE-48EB-B598-9B6B1FC91F30}"/>
    <cellStyle name="Normal 6 3 3 4 3 2" xfId="1541" xr:uid="{C665C27A-11DD-4FDA-A31D-28976F176746}"/>
    <cellStyle name="Normal 6 3 3 4 4" xfId="1542" xr:uid="{14692418-7DA4-4827-8B69-1C852AE9D798}"/>
    <cellStyle name="Normal 6 3 3 5" xfId="629" xr:uid="{BE0B5A75-B67F-4ACD-8D3C-5933B3C65F3A}"/>
    <cellStyle name="Normal 6 3 3 5 2" xfId="1543" xr:uid="{B98A220D-CD15-4AF7-9256-2939A1E5E43C}"/>
    <cellStyle name="Normal 6 3 3 5 2 2" xfId="1544" xr:uid="{095B429D-C6F2-4C5A-9087-81E85E9DCCEA}"/>
    <cellStyle name="Normal 6 3 3 5 3" xfId="1545" xr:uid="{38CC1C96-A7A7-423C-9A40-93D66B1B29D9}"/>
    <cellStyle name="Normal 6 3 3 5 4" xfId="3146" xr:uid="{B8103E07-3B28-422F-B6B6-227953E1751E}"/>
    <cellStyle name="Normal 6 3 3 6" xfId="1546" xr:uid="{5C661A46-0739-45DA-85D2-D7CBAF4F067D}"/>
    <cellStyle name="Normal 6 3 3 6 2" xfId="1547" xr:uid="{7D50C211-3B60-40EB-A116-F0116C8EC3CF}"/>
    <cellStyle name="Normal 6 3 3 7" xfId="1548" xr:uid="{3BB2C3E7-BA70-40E7-A455-457DEAA8DF34}"/>
    <cellStyle name="Normal 6 3 3 8" xfId="3147" xr:uid="{3B721274-40C2-4AE0-8577-81829DD55659}"/>
    <cellStyle name="Normal 6 3 4" xfId="118" xr:uid="{D0B364AD-F6D1-4811-8BA5-CD189E95A2BC}"/>
    <cellStyle name="Normal 6 3 4 2" xfId="449" xr:uid="{DFF08AAF-D8E0-4BBB-83ED-C8E00FC9D500}"/>
    <cellStyle name="Normal 6 3 4 2 2" xfId="630" xr:uid="{01602B5E-7ACC-4D66-BD69-E5E5CEA28B99}"/>
    <cellStyle name="Normal 6 3 4 2 2 2" xfId="1549" xr:uid="{7C22C249-54D2-4885-8132-1525360D21EB}"/>
    <cellStyle name="Normal 6 3 4 2 2 2 2" xfId="1550" xr:uid="{9ED51720-7482-47CE-9F83-F28DBC2F2579}"/>
    <cellStyle name="Normal 6 3 4 2 2 3" xfId="1551" xr:uid="{84BF54B0-3B72-4E98-AB82-30CBBAEDF891}"/>
    <cellStyle name="Normal 6 3 4 2 2 4" xfId="3148" xr:uid="{6832783B-935B-4A00-AA91-2C541AA02054}"/>
    <cellStyle name="Normal 6 3 4 2 3" xfId="1552" xr:uid="{D221CF7D-A4C5-4472-987B-17A1F509F2F0}"/>
    <cellStyle name="Normal 6 3 4 2 3 2" xfId="1553" xr:uid="{8F0463D1-1C1D-48B1-97C9-86DE840DCB74}"/>
    <cellStyle name="Normal 6 3 4 2 4" xfId="1554" xr:uid="{49E8C311-6D4E-4F01-8447-BF879998FA2D}"/>
    <cellStyle name="Normal 6 3 4 2 5" xfId="3149" xr:uid="{48667835-BF24-4A41-B380-3139F46E5C45}"/>
    <cellStyle name="Normal 6 3 4 3" xfId="631" xr:uid="{FF8F927D-8F8A-4AE1-8DEF-69319C8D6348}"/>
    <cellStyle name="Normal 6 3 4 3 2" xfId="1555" xr:uid="{0B230A9D-9392-4920-A36E-368751743D3C}"/>
    <cellStyle name="Normal 6 3 4 3 2 2" xfId="1556" xr:uid="{1C1206A8-5018-4F51-BF5F-7E7DE88CB350}"/>
    <cellStyle name="Normal 6 3 4 3 3" xfId="1557" xr:uid="{65E332E6-BE48-4CFD-B286-D0F60317E6B4}"/>
    <cellStyle name="Normal 6 3 4 3 4" xfId="3150" xr:uid="{0727BF91-E7E4-4916-AD6F-A98DFB50DFA1}"/>
    <cellStyle name="Normal 6 3 4 4" xfId="1558" xr:uid="{707AC70A-217F-41DF-8F7D-9F45661647DD}"/>
    <cellStyle name="Normal 6 3 4 4 2" xfId="1559" xr:uid="{C19CC11C-E766-4135-AEAD-D793176DEE6E}"/>
    <cellStyle name="Normal 6 3 4 4 3" xfId="3151" xr:uid="{55AF01ED-A687-4A4A-95A8-404F5E3B57DE}"/>
    <cellStyle name="Normal 6 3 4 4 4" xfId="3152" xr:uid="{02A7AE9A-EBC1-4708-9B58-8B227D01F4A5}"/>
    <cellStyle name="Normal 6 3 4 5" xfId="1560" xr:uid="{302CF62A-8265-4A8F-B0BA-A9CEAEECE565}"/>
    <cellStyle name="Normal 6 3 4 6" xfId="3153" xr:uid="{1CCB6DEE-AA39-468C-86D7-B177842E21E1}"/>
    <cellStyle name="Normal 6 3 4 7" xfId="3154" xr:uid="{81D34AFB-9E93-4E59-8BFA-1285AD1C0CCF}"/>
    <cellStyle name="Normal 6 3 5" xfId="330" xr:uid="{F4195287-E1CE-450A-9FF9-F2B781D59DC8}"/>
    <cellStyle name="Normal 6 3 5 2" xfId="632" xr:uid="{C925BB06-BE5C-4F79-A3C9-98705E4CC3E4}"/>
    <cellStyle name="Normal 6 3 5 2 2" xfId="633" xr:uid="{F0BC80BA-5047-4AE0-BF56-61F671655A19}"/>
    <cellStyle name="Normal 6 3 5 2 2 2" xfId="1561" xr:uid="{DEEE1AAC-8FE5-4500-BB79-DA85544BDC37}"/>
    <cellStyle name="Normal 6 3 5 2 2 2 2" xfId="1562" xr:uid="{FF3C5503-BA1E-408A-9C1F-30CE2F7B32BB}"/>
    <cellStyle name="Normal 6 3 5 2 2 3" xfId="1563" xr:uid="{9A605AB0-AED1-47C6-AA79-A9264381B658}"/>
    <cellStyle name="Normal 6 3 5 2 3" xfId="1564" xr:uid="{591AA528-EFA5-4078-B8C9-52EBE68EC711}"/>
    <cellStyle name="Normal 6 3 5 2 3 2" xfId="1565" xr:uid="{601DA415-403F-4935-AA32-E9927D8EB2D8}"/>
    <cellStyle name="Normal 6 3 5 2 4" xfId="1566" xr:uid="{BC307A34-0B5F-454E-9328-55406C2CBA44}"/>
    <cellStyle name="Normal 6 3 5 3" xfId="634" xr:uid="{EF095E83-51EB-4B2C-89F6-602EED2FA563}"/>
    <cellStyle name="Normal 6 3 5 3 2" xfId="1567" xr:uid="{9A1C314B-0327-4B5D-920C-043D9AB21AA9}"/>
    <cellStyle name="Normal 6 3 5 3 2 2" xfId="1568" xr:uid="{58CABE68-BBFD-4AB4-90E7-A2CCF71907A9}"/>
    <cellStyle name="Normal 6 3 5 3 3" xfId="1569" xr:uid="{C1E2E5D7-1A81-467D-A512-2557E403FA43}"/>
    <cellStyle name="Normal 6 3 5 3 4" xfId="3155" xr:uid="{5C24A5C2-7D67-48A5-8757-9A8A77F8EB03}"/>
    <cellStyle name="Normal 6 3 5 4" xfId="1570" xr:uid="{E214A2C8-8C08-4E29-ADB0-FCA00E0027DC}"/>
    <cellStyle name="Normal 6 3 5 4 2" xfId="1571" xr:uid="{57758059-B9A2-4515-B9E0-81545A7E5F0E}"/>
    <cellStyle name="Normal 6 3 5 5" xfId="1572" xr:uid="{483984A0-CC58-42DF-8F71-60FE80808CC8}"/>
    <cellStyle name="Normal 6 3 5 6" xfId="3156" xr:uid="{270A7ADC-1955-4AE6-B77C-4EC75CF5723E}"/>
    <cellStyle name="Normal 6 3 6" xfId="331" xr:uid="{03441EAD-43EA-4467-BA30-007F073A7A20}"/>
    <cellStyle name="Normal 6 3 6 2" xfId="635" xr:uid="{692A61FC-BB40-4DF0-A537-7029EAB562BE}"/>
    <cellStyle name="Normal 6 3 6 2 2" xfId="1573" xr:uid="{6FD74306-B56C-44FA-A36C-EE887A8E07CF}"/>
    <cellStyle name="Normal 6 3 6 2 2 2" xfId="1574" xr:uid="{771DAEA8-92BA-4888-82AB-6DC64552DC8D}"/>
    <cellStyle name="Normal 6 3 6 2 3" xfId="1575" xr:uid="{C4A7D4E8-D8AF-4DE4-849B-B1F2E929F233}"/>
    <cellStyle name="Normal 6 3 6 2 4" xfId="3157" xr:uid="{D9C366B6-39C8-452C-993C-AFF961F8207A}"/>
    <cellStyle name="Normal 6 3 6 3" xfId="1576" xr:uid="{196797A8-631F-4B24-8D73-B5A98581BFCF}"/>
    <cellStyle name="Normal 6 3 6 3 2" xfId="1577" xr:uid="{FCC29E76-5E59-464C-8A9E-BC05D68AE77F}"/>
    <cellStyle name="Normal 6 3 6 4" xfId="1578" xr:uid="{88CC917B-E68E-41FA-83FA-E1A125AA06FE}"/>
    <cellStyle name="Normal 6 3 6 5" xfId="3158" xr:uid="{0FBBBFEC-F8B0-4973-8A0C-3E8391BB35C2}"/>
    <cellStyle name="Normal 6 3 7" xfId="636" xr:uid="{9D9AFB2A-B606-4B15-BD15-1864C03AF8D7}"/>
    <cellStyle name="Normal 6 3 7 2" xfId="1579" xr:uid="{9632AA51-C5D3-45EC-BAA2-E0322A220958}"/>
    <cellStyle name="Normal 6 3 7 2 2" xfId="1580" xr:uid="{6BCB4372-5CD3-4C2A-8FD3-EE5BE5FACB1A}"/>
    <cellStyle name="Normal 6 3 7 3" xfId="1581" xr:uid="{513DF194-599D-4329-9A28-91C47B10BE96}"/>
    <cellStyle name="Normal 6 3 7 4" xfId="3159" xr:uid="{5A642F21-ED9D-405C-A336-A06AC97BAE03}"/>
    <cellStyle name="Normal 6 3 8" xfId="1582" xr:uid="{1CA9DF3B-1A3E-466A-B3BE-7E83D539BC02}"/>
    <cellStyle name="Normal 6 3 8 2" xfId="1583" xr:uid="{86155A19-1DCD-4776-920E-4FFFC68B3C0C}"/>
    <cellStyle name="Normal 6 3 8 3" xfId="3160" xr:uid="{BDD8A4EA-73CD-42CD-A3E4-B3FF614D5DEB}"/>
    <cellStyle name="Normal 6 3 8 4" xfId="3161" xr:uid="{30F1BA5C-6C88-4E8E-A1AF-D7B2C461385A}"/>
    <cellStyle name="Normal 6 3 9" xfId="1584" xr:uid="{A2571471-097B-40F4-9966-3F5E5F72FF00}"/>
    <cellStyle name="Normal 6 3 9 2" xfId="4720" xr:uid="{F46AF55F-843B-4EF5-AFCF-B592EF048BEE}"/>
    <cellStyle name="Normal 6 4" xfId="119" xr:uid="{4501D3F9-73B6-465E-AF61-D16E9C109CD0}"/>
    <cellStyle name="Normal 6 4 10" xfId="3162" xr:uid="{81A742DB-B7DD-460A-B45E-B9ED75CADF65}"/>
    <cellStyle name="Normal 6 4 11" xfId="3163" xr:uid="{01DF993A-094E-4211-AC49-62B1AFEDEA4A}"/>
    <cellStyle name="Normal 6 4 2" xfId="120" xr:uid="{52576C86-CA92-4473-96BB-B555DDAEFA12}"/>
    <cellStyle name="Normal 6 4 2 2" xfId="121" xr:uid="{C6F6DABB-599B-4D0A-9765-C6C97DFD5A33}"/>
    <cellStyle name="Normal 6 4 2 2 2" xfId="332" xr:uid="{F3DC379A-7530-41F4-977C-A1632AECE97D}"/>
    <cellStyle name="Normal 6 4 2 2 2 2" xfId="637" xr:uid="{48003C01-DAC2-4278-8249-B9126E61D169}"/>
    <cellStyle name="Normal 6 4 2 2 2 2 2" xfId="1585" xr:uid="{6ECAF487-C01A-430E-A7B1-D41EE14D43F0}"/>
    <cellStyle name="Normal 6 4 2 2 2 2 2 2" xfId="1586" xr:uid="{882F17F9-E2EF-42C4-873E-61940B55006C}"/>
    <cellStyle name="Normal 6 4 2 2 2 2 3" xfId="1587" xr:uid="{81C9D24C-F869-41A8-B49F-B6A5FE989BC0}"/>
    <cellStyle name="Normal 6 4 2 2 2 2 4" xfId="3164" xr:uid="{F8D6AB7E-FF20-42F3-A83D-3915DBE6BD9E}"/>
    <cellStyle name="Normal 6 4 2 2 2 3" xfId="1588" xr:uid="{8959EFAC-3129-40D1-9445-3321D1FAC205}"/>
    <cellStyle name="Normal 6 4 2 2 2 3 2" xfId="1589" xr:uid="{C1B4265B-1C10-461A-B687-58FDE8466271}"/>
    <cellStyle name="Normal 6 4 2 2 2 3 3" xfId="3165" xr:uid="{17B5CE2C-2E6F-4A14-9789-7471A098CFD5}"/>
    <cellStyle name="Normal 6 4 2 2 2 3 4" xfId="3166" xr:uid="{6CBF9C9D-739C-405A-9759-675628F6DFC2}"/>
    <cellStyle name="Normal 6 4 2 2 2 4" xfId="1590" xr:uid="{35C41E14-9EF5-4FC7-B5A3-2B3F9E19656D}"/>
    <cellStyle name="Normal 6 4 2 2 2 5" xfId="3167" xr:uid="{4946CCA5-761C-468B-9C92-E69891CB2867}"/>
    <cellStyle name="Normal 6 4 2 2 2 6" xfId="3168" xr:uid="{F3CAD047-7859-4CFD-BE96-71185F48889B}"/>
    <cellStyle name="Normal 6 4 2 2 3" xfId="638" xr:uid="{44B1C6F9-50AD-4E35-A61C-DEBBC586B56B}"/>
    <cellStyle name="Normal 6 4 2 2 3 2" xfId="1591" xr:uid="{1B9CFF01-0009-4413-A5A4-91382C35FEA3}"/>
    <cellStyle name="Normal 6 4 2 2 3 2 2" xfId="1592" xr:uid="{5A8F1A33-E41F-4E40-A02A-E4F97CF675B0}"/>
    <cellStyle name="Normal 6 4 2 2 3 2 3" xfId="3169" xr:uid="{7025A3F8-1D2D-4FB5-BC21-71A311ABEFC4}"/>
    <cellStyle name="Normal 6 4 2 2 3 2 4" xfId="3170" xr:uid="{BADEE362-D16F-4714-9502-C2344F8519C7}"/>
    <cellStyle name="Normal 6 4 2 2 3 3" xfId="1593" xr:uid="{54947285-65CF-4B04-A1AF-040128D93E33}"/>
    <cellStyle name="Normal 6 4 2 2 3 4" xfId="3171" xr:uid="{A14DBB00-811E-48E3-95CF-4F2E622D3DD5}"/>
    <cellStyle name="Normal 6 4 2 2 3 5" xfId="3172" xr:uid="{996FB692-97C8-4571-AB51-1F91AD184974}"/>
    <cellStyle name="Normal 6 4 2 2 4" xfId="1594" xr:uid="{67D39441-36A3-485D-A936-2EB81D37E54E}"/>
    <cellStyle name="Normal 6 4 2 2 4 2" xfId="1595" xr:uid="{250AF2C0-DF3F-47F9-BE79-62E5DC1BF670}"/>
    <cellStyle name="Normal 6 4 2 2 4 3" xfId="3173" xr:uid="{E0BC54C0-47BA-4128-B4F7-597F304A321E}"/>
    <cellStyle name="Normal 6 4 2 2 4 4" xfId="3174" xr:uid="{CEE98C88-B6D0-44D5-A54A-B4C8AFE21620}"/>
    <cellStyle name="Normal 6 4 2 2 5" xfId="1596" xr:uid="{F37F631C-84B5-457F-B72A-1151FE485F6B}"/>
    <cellStyle name="Normal 6 4 2 2 5 2" xfId="3175" xr:uid="{77306E43-69CA-4D0A-9F5B-A8CCC00BB13E}"/>
    <cellStyle name="Normal 6 4 2 2 5 3" xfId="3176" xr:uid="{03D2633A-885F-4341-8F9B-8A4E7B411B78}"/>
    <cellStyle name="Normal 6 4 2 2 5 4" xfId="3177" xr:uid="{75EDD86F-7F5C-4A96-911B-B80DF5C70E6D}"/>
    <cellStyle name="Normal 6 4 2 2 6" xfId="3178" xr:uid="{8EC70A7A-66E4-4D93-B3CB-399694CDD5DC}"/>
    <cellStyle name="Normal 6 4 2 2 7" xfId="3179" xr:uid="{EEEF6965-DA07-46B5-99EA-248C62E9E874}"/>
    <cellStyle name="Normal 6 4 2 2 8" xfId="3180" xr:uid="{C97D8D02-7E25-4CF2-A935-9B0A9FF73E04}"/>
    <cellStyle name="Normal 6 4 2 3" xfId="333" xr:uid="{911DF9E4-76F6-40F2-BA4E-DC4D6C9B6A3A}"/>
    <cellStyle name="Normal 6 4 2 3 2" xfId="639" xr:uid="{72992DC4-26E4-4858-8672-10886D88A026}"/>
    <cellStyle name="Normal 6 4 2 3 2 2" xfId="640" xr:uid="{DD2B0B2B-28E9-46B9-926B-988C559DAAD7}"/>
    <cellStyle name="Normal 6 4 2 3 2 2 2" xfId="1597" xr:uid="{B1F07D2B-48BA-472B-897E-FEAAC033D796}"/>
    <cellStyle name="Normal 6 4 2 3 2 2 2 2" xfId="1598" xr:uid="{FEC6E7CF-B74B-4755-BF4E-9C7AA24F6B04}"/>
    <cellStyle name="Normal 6 4 2 3 2 2 3" xfId="1599" xr:uid="{46D791CB-98CF-43A9-BAD5-3C829254A9B4}"/>
    <cellStyle name="Normal 6 4 2 3 2 3" xfId="1600" xr:uid="{94F4AA9E-3D6F-49A1-9F46-D237B7607AC9}"/>
    <cellStyle name="Normal 6 4 2 3 2 3 2" xfId="1601" xr:uid="{FE8E249A-7E92-4D79-9993-A5E3B02A7A56}"/>
    <cellStyle name="Normal 6 4 2 3 2 4" xfId="1602" xr:uid="{25AA5A94-2F25-4AFF-89BD-108B1AC4C757}"/>
    <cellStyle name="Normal 6 4 2 3 3" xfId="641" xr:uid="{22634EBA-6ABD-48CA-A572-3A49FBCD7CC3}"/>
    <cellStyle name="Normal 6 4 2 3 3 2" xfId="1603" xr:uid="{DB7CA93D-EB9A-40D9-BD1C-115729C0E801}"/>
    <cellStyle name="Normal 6 4 2 3 3 2 2" xfId="1604" xr:uid="{D04F9E95-5C2B-4E4E-A081-282492E3A5C3}"/>
    <cellStyle name="Normal 6 4 2 3 3 3" xfId="1605" xr:uid="{CF9576CF-AC8D-4F1E-AA38-9E4774EB7545}"/>
    <cellStyle name="Normal 6 4 2 3 3 4" xfId="3181" xr:uid="{2602F168-8B40-42AD-BA48-5987C4E3148C}"/>
    <cellStyle name="Normal 6 4 2 3 4" xfId="1606" xr:uid="{51719A11-27B5-4F96-8712-8D4B756CF362}"/>
    <cellStyle name="Normal 6 4 2 3 4 2" xfId="1607" xr:uid="{2D00D207-BB07-4805-8925-36B1000FA73C}"/>
    <cellStyle name="Normal 6 4 2 3 5" xfId="1608" xr:uid="{9203EBBD-158F-47A4-8939-2C30E5DD68E2}"/>
    <cellStyle name="Normal 6 4 2 3 6" xfId="3182" xr:uid="{A4E6B495-D8C6-4C1C-BE23-9A7D48FB3F59}"/>
    <cellStyle name="Normal 6 4 2 4" xfId="334" xr:uid="{94180FB0-67A5-4F98-B9DB-EFEF970ECC06}"/>
    <cellStyle name="Normal 6 4 2 4 2" xfId="642" xr:uid="{1E873872-9BD4-4EC4-AF6A-981CA9EF2701}"/>
    <cellStyle name="Normal 6 4 2 4 2 2" xfId="1609" xr:uid="{5F4B6990-17DD-4ED4-B550-F5742C76C168}"/>
    <cellStyle name="Normal 6 4 2 4 2 2 2" xfId="1610" xr:uid="{8C325AEF-B710-4670-BD23-4FEF525712A5}"/>
    <cellStyle name="Normal 6 4 2 4 2 3" xfId="1611" xr:uid="{BC859730-A72E-4A35-AF7F-F3F6EDD13851}"/>
    <cellStyle name="Normal 6 4 2 4 2 4" xfId="3183" xr:uid="{7B35C4A8-08E9-4B73-9950-BC47627B89D6}"/>
    <cellStyle name="Normal 6 4 2 4 3" xfId="1612" xr:uid="{4F1AB196-5287-407B-A4BA-D250E3F8FD12}"/>
    <cellStyle name="Normal 6 4 2 4 3 2" xfId="1613" xr:uid="{A6468169-3661-48C4-86F5-5312A3FD6B26}"/>
    <cellStyle name="Normal 6 4 2 4 4" xfId="1614" xr:uid="{B8E51364-CC7F-4FD7-9B05-3494969E2601}"/>
    <cellStyle name="Normal 6 4 2 4 5" xfId="3184" xr:uid="{ECBE37EF-CFE8-467B-978C-0A9FB4AD680C}"/>
    <cellStyle name="Normal 6 4 2 5" xfId="335" xr:uid="{340788C1-6C48-4BD9-A6CD-A945C84ED020}"/>
    <cellStyle name="Normal 6 4 2 5 2" xfId="1615" xr:uid="{2A9AB9F2-51D8-49AE-AC9D-46AF2DC8FF06}"/>
    <cellStyle name="Normal 6 4 2 5 2 2" xfId="1616" xr:uid="{5A1BC3CF-28AE-4AEC-B345-7F29C3E4DCE5}"/>
    <cellStyle name="Normal 6 4 2 5 3" xfId="1617" xr:uid="{413A079E-1CFE-4BDE-9A42-1A8886BFC03A}"/>
    <cellStyle name="Normal 6 4 2 5 4" xfId="3185" xr:uid="{BD2E265D-9266-4AF0-BE48-79AD60E875B3}"/>
    <cellStyle name="Normal 6 4 2 6" xfId="1618" xr:uid="{DB51596C-C2AF-4232-8EAC-3EE8FB488A84}"/>
    <cellStyle name="Normal 6 4 2 6 2" xfId="1619" xr:uid="{245089F1-E34C-45E7-A701-94968E8487C3}"/>
    <cellStyle name="Normal 6 4 2 6 3" xfId="3186" xr:uid="{838EDD01-57ED-4FE7-969C-28BD240CA56C}"/>
    <cellStyle name="Normal 6 4 2 6 4" xfId="3187" xr:uid="{FA11B49C-55D4-4B33-A7A8-B787079CF462}"/>
    <cellStyle name="Normal 6 4 2 7" xfId="1620" xr:uid="{6FA85DF5-35BD-4CE3-8905-04FE157DCEDF}"/>
    <cellStyle name="Normal 6 4 2 8" xfId="3188" xr:uid="{BC152509-5E66-4F2A-A76F-3157160955CF}"/>
    <cellStyle name="Normal 6 4 2 9" xfId="3189" xr:uid="{3F490C3B-E196-4F6D-831B-BEF7EE57E9FE}"/>
    <cellStyle name="Normal 6 4 3" xfId="122" xr:uid="{67A4BBF4-7C6E-4952-933C-7F0E70C4DEC7}"/>
    <cellStyle name="Normal 6 4 3 2" xfId="123" xr:uid="{86C712A6-4716-45C4-97F6-A7A6E516CA32}"/>
    <cellStyle name="Normal 6 4 3 2 2" xfId="643" xr:uid="{8366D627-0A14-4E44-81A6-75CFE9D76AB1}"/>
    <cellStyle name="Normal 6 4 3 2 2 2" xfId="1621" xr:uid="{88203539-AAC0-473E-86CF-CC30D447F17B}"/>
    <cellStyle name="Normal 6 4 3 2 2 2 2" xfId="1622" xr:uid="{C595E51E-75F2-4C12-85AC-B93A0A67CD70}"/>
    <cellStyle name="Normal 6 4 3 2 2 2 2 2" xfId="4478" xr:uid="{EF0785E9-8EEC-4753-B761-8D457AB50A7F}"/>
    <cellStyle name="Normal 6 4 3 2 2 2 3" xfId="4479" xr:uid="{973A4E8F-0C06-4484-BAFE-21A410EFDBB1}"/>
    <cellStyle name="Normal 6 4 3 2 2 3" xfId="1623" xr:uid="{DF74377E-44EF-4F98-8EBC-06F221419EC0}"/>
    <cellStyle name="Normal 6 4 3 2 2 3 2" xfId="4480" xr:uid="{0FAC8AA0-19AC-41C9-93C3-AB9023195459}"/>
    <cellStyle name="Normal 6 4 3 2 2 4" xfId="3190" xr:uid="{435C07D5-E784-42A0-B781-AC1F1E254826}"/>
    <cellStyle name="Normal 6 4 3 2 3" xfId="1624" xr:uid="{0ABFE4F8-E49F-454D-A2C1-F86A364B721E}"/>
    <cellStyle name="Normal 6 4 3 2 3 2" xfId="1625" xr:uid="{624C72F7-CEAD-4BEC-B97A-8D86439B6A4B}"/>
    <cellStyle name="Normal 6 4 3 2 3 2 2" xfId="4481" xr:uid="{7F2CCFD8-FBCA-4D58-96AB-A2427EF0D66D}"/>
    <cellStyle name="Normal 6 4 3 2 3 3" xfId="3191" xr:uid="{851B8DF4-21A3-4D7F-AB1F-9EF9FFCCABA5}"/>
    <cellStyle name="Normal 6 4 3 2 3 4" xfId="3192" xr:uid="{0C821BDB-496C-435A-B505-8BB5E68951B8}"/>
    <cellStyle name="Normal 6 4 3 2 4" xfId="1626" xr:uid="{473D13EC-8F22-4FB1-90E4-6E27A3FF59AE}"/>
    <cellStyle name="Normal 6 4 3 2 4 2" xfId="4482" xr:uid="{80283142-BD57-4ECB-9773-272E7BD88FBB}"/>
    <cellStyle name="Normal 6 4 3 2 5" xfId="3193" xr:uid="{03D1EC7F-4575-4F76-9BF7-4B2F5FFFC5D0}"/>
    <cellStyle name="Normal 6 4 3 2 6" xfId="3194" xr:uid="{63C37E4D-1E76-48A7-AB47-AB758A674FE4}"/>
    <cellStyle name="Normal 6 4 3 3" xfId="336" xr:uid="{390A795C-372A-4D79-B1AE-90904E1788A1}"/>
    <cellStyle name="Normal 6 4 3 3 2" xfId="1627" xr:uid="{20D4EEEA-0660-4E0D-8815-5FFAA473DA3B}"/>
    <cellStyle name="Normal 6 4 3 3 2 2" xfId="1628" xr:uid="{EE56C19F-7CAE-4215-A22D-D597AF5EBEF8}"/>
    <cellStyle name="Normal 6 4 3 3 2 2 2" xfId="4483" xr:uid="{821C3BCA-EF16-4E39-98A5-5012CB499245}"/>
    <cellStyle name="Normal 6 4 3 3 2 3" xfId="3195" xr:uid="{0F3C7CA2-946F-4827-A6C0-D745D8D740BE}"/>
    <cellStyle name="Normal 6 4 3 3 2 4" xfId="3196" xr:uid="{A8A3C809-D670-4844-BC63-A2B8E5EBF4D5}"/>
    <cellStyle name="Normal 6 4 3 3 3" xfId="1629" xr:uid="{DE66EBD9-5A10-4243-945E-7C368681D2F4}"/>
    <cellStyle name="Normal 6 4 3 3 3 2" xfId="4484" xr:uid="{34F140C7-1582-41C8-8C90-7643E16B8229}"/>
    <cellStyle name="Normal 6 4 3 3 4" xfId="3197" xr:uid="{59B3DC5E-E11B-4217-92DA-828E0021E493}"/>
    <cellStyle name="Normal 6 4 3 3 5" xfId="3198" xr:uid="{7B967782-1C1C-4EBD-AA9F-A58E92270340}"/>
    <cellStyle name="Normal 6 4 3 4" xfId="1630" xr:uid="{D184D98E-70B3-4308-9DB3-97060856AE25}"/>
    <cellStyle name="Normal 6 4 3 4 2" xfId="1631" xr:uid="{72E76FB8-CAFA-4531-A5CA-E26663ACE744}"/>
    <cellStyle name="Normal 6 4 3 4 2 2" xfId="4485" xr:uid="{12750288-B957-42AF-8612-C39BBD79EAE9}"/>
    <cellStyle name="Normal 6 4 3 4 3" xfId="3199" xr:uid="{716533F4-6F3F-4F41-AB25-3AB79F54CC6B}"/>
    <cellStyle name="Normal 6 4 3 4 4" xfId="3200" xr:uid="{A7653393-A605-4BD7-8680-6C96DEFB2AE9}"/>
    <cellStyle name="Normal 6 4 3 5" xfId="1632" xr:uid="{2200B80A-A31E-4C49-9F4C-1BD3AB8C3570}"/>
    <cellStyle name="Normal 6 4 3 5 2" xfId="3201" xr:uid="{B2C968C2-D889-4392-BD89-CA1BC072C193}"/>
    <cellStyle name="Normal 6 4 3 5 3" xfId="3202" xr:uid="{BDBA7A63-FC22-46AF-9A87-37D83A34A7CF}"/>
    <cellStyle name="Normal 6 4 3 5 4" xfId="3203" xr:uid="{C1A3815C-F8D0-47C5-AB9F-3D9860C60C0F}"/>
    <cellStyle name="Normal 6 4 3 6" xfId="3204" xr:uid="{D9E8FD3E-12A8-4970-AF0C-43E59BEA115D}"/>
    <cellStyle name="Normal 6 4 3 7" xfId="3205" xr:uid="{459FAD2A-15A3-4A57-A7C6-62231405E969}"/>
    <cellStyle name="Normal 6 4 3 8" xfId="3206" xr:uid="{D0AB4F60-896C-4D9D-9EDD-2AE66D73DA6A}"/>
    <cellStyle name="Normal 6 4 4" xfId="124" xr:uid="{3653C71E-B6AE-42C4-9AC3-5CA6D8CC1B31}"/>
    <cellStyle name="Normal 6 4 4 2" xfId="644" xr:uid="{91DF21F6-C55B-4C98-A056-52161504EAC0}"/>
    <cellStyle name="Normal 6 4 4 2 2" xfId="645" xr:uid="{36F0ADB1-A195-4FC7-84C7-0A00C18C3AFC}"/>
    <cellStyle name="Normal 6 4 4 2 2 2" xfId="1633" xr:uid="{55464991-9E93-4DBD-8424-98DDC02452DC}"/>
    <cellStyle name="Normal 6 4 4 2 2 2 2" xfId="1634" xr:uid="{AB5A7F69-30C7-4CA2-8668-C26FCA7E4AF1}"/>
    <cellStyle name="Normal 6 4 4 2 2 3" xfId="1635" xr:uid="{ED908BA6-AA57-44ED-BAC4-82C8C0B258F3}"/>
    <cellStyle name="Normal 6 4 4 2 2 4" xfId="3207" xr:uid="{0C1EF1CE-51F2-4F04-A6B3-BAA42AE64937}"/>
    <cellStyle name="Normal 6 4 4 2 3" xfId="1636" xr:uid="{96FAE924-D7D2-438F-82F7-8919081BCAF6}"/>
    <cellStyle name="Normal 6 4 4 2 3 2" xfId="1637" xr:uid="{CCDEA1A5-1AFE-4264-A2BB-A3F21F3C7703}"/>
    <cellStyle name="Normal 6 4 4 2 4" xfId="1638" xr:uid="{7FEE6848-17CC-4498-8936-5B08B6A028D6}"/>
    <cellStyle name="Normal 6 4 4 2 5" xfId="3208" xr:uid="{70FB72D8-48EC-45A4-98A9-39F78392628F}"/>
    <cellStyle name="Normal 6 4 4 3" xfId="646" xr:uid="{1057CED4-8449-45AE-BE5B-7FC62FC113E8}"/>
    <cellStyle name="Normal 6 4 4 3 2" xfId="1639" xr:uid="{16BEE100-11F5-488C-9943-F778009F45A4}"/>
    <cellStyle name="Normal 6 4 4 3 2 2" xfId="1640" xr:uid="{B9FF8953-9255-4F87-BA99-6F2A21BE20D7}"/>
    <cellStyle name="Normal 6 4 4 3 3" xfId="1641" xr:uid="{8B1D9316-E836-412D-BD5A-BA756FBF8404}"/>
    <cellStyle name="Normal 6 4 4 3 4" xfId="3209" xr:uid="{1A6AEC01-C0AE-4A71-8A61-0CA9E2E50605}"/>
    <cellStyle name="Normal 6 4 4 4" xfId="1642" xr:uid="{8D86C3EB-5B7A-4A88-A300-A84D23465349}"/>
    <cellStyle name="Normal 6 4 4 4 2" xfId="1643" xr:uid="{05310EF0-04A2-4B2B-A644-C60E6708E332}"/>
    <cellStyle name="Normal 6 4 4 4 3" xfId="3210" xr:uid="{6378C008-4E70-434C-8D88-C0FCEFD0EE27}"/>
    <cellStyle name="Normal 6 4 4 4 4" xfId="3211" xr:uid="{9AF0A105-0347-4E07-8C5B-946938E2411D}"/>
    <cellStyle name="Normal 6 4 4 5" xfId="1644" xr:uid="{B8A596C2-EEDA-4D37-A426-F9F42F91CDD2}"/>
    <cellStyle name="Normal 6 4 4 6" xfId="3212" xr:uid="{7C03E192-DE96-44BB-A318-7D40FC8DE8CB}"/>
    <cellStyle name="Normal 6 4 4 7" xfId="3213" xr:uid="{7650EF66-86AB-4BED-8C39-071B100EE366}"/>
    <cellStyle name="Normal 6 4 5" xfId="337" xr:uid="{82F1FBBA-10BE-48CB-9B0D-35E6C430C496}"/>
    <cellStyle name="Normal 6 4 5 2" xfId="647" xr:uid="{9D0DCDF6-75C0-48FF-B7AB-990DB94640BB}"/>
    <cellStyle name="Normal 6 4 5 2 2" xfId="1645" xr:uid="{7F3A6CA8-967B-4412-A31B-7B234F261B9E}"/>
    <cellStyle name="Normal 6 4 5 2 2 2" xfId="1646" xr:uid="{875D38E5-AFFB-4CE4-BF3B-EF959022647B}"/>
    <cellStyle name="Normal 6 4 5 2 3" xfId="1647" xr:uid="{45FDB061-69A3-47B5-B678-001F360CDB28}"/>
    <cellStyle name="Normal 6 4 5 2 4" xfId="3214" xr:uid="{98ECAFC2-F640-442A-B76D-1E8710A3AA8E}"/>
    <cellStyle name="Normal 6 4 5 3" xfId="1648" xr:uid="{D41A3A75-13F5-43F1-B720-DF13D22659CB}"/>
    <cellStyle name="Normal 6 4 5 3 2" xfId="1649" xr:uid="{39490B6F-B974-4986-A9A7-6742804D24BC}"/>
    <cellStyle name="Normal 6 4 5 3 3" xfId="3215" xr:uid="{6CEF2445-80CC-442B-AC3B-D81AA5C9896C}"/>
    <cellStyle name="Normal 6 4 5 3 4" xfId="3216" xr:uid="{79421D64-BFE1-49F9-ABB9-048ECCBEC17B}"/>
    <cellStyle name="Normal 6 4 5 4" xfId="1650" xr:uid="{8FFCCB40-BB3A-4449-82EA-CCB953137F51}"/>
    <cellStyle name="Normal 6 4 5 5" xfId="3217" xr:uid="{0D88CA2B-1406-4DEE-B35B-5CBE358FC940}"/>
    <cellStyle name="Normal 6 4 5 6" xfId="3218" xr:uid="{03758577-F40B-4E5F-AE6C-0FFEC70F3189}"/>
    <cellStyle name="Normal 6 4 6" xfId="338" xr:uid="{AD35E2A7-9B80-4DBF-9728-81941D8EE573}"/>
    <cellStyle name="Normal 6 4 6 2" xfId="1651" xr:uid="{4E903D15-2A3F-4517-8F0F-E0C14FBF53E7}"/>
    <cellStyle name="Normal 6 4 6 2 2" xfId="1652" xr:uid="{B2CD71FE-889A-4685-BB78-4BBB6E6B791B}"/>
    <cellStyle name="Normal 6 4 6 2 3" xfId="3219" xr:uid="{C1D6338F-17E0-4A82-973F-7C0F35FCBA4B}"/>
    <cellStyle name="Normal 6 4 6 2 4" xfId="3220" xr:uid="{8EE46F03-3BF5-4B73-8F4D-499375D03944}"/>
    <cellStyle name="Normal 6 4 6 3" xfId="1653" xr:uid="{D5CBA64A-F697-48C2-8905-F286C9A42513}"/>
    <cellStyle name="Normal 6 4 6 4" xfId="3221" xr:uid="{E188584A-3A26-4A7E-B4D5-17CA82552CF4}"/>
    <cellStyle name="Normal 6 4 6 5" xfId="3222" xr:uid="{8063F544-D2CF-460F-97D4-0C938DF2D032}"/>
    <cellStyle name="Normal 6 4 7" xfId="1654" xr:uid="{4BCC5225-1301-4FFE-9BAE-C114BFB19F3F}"/>
    <cellStyle name="Normal 6 4 7 2" xfId="1655" xr:uid="{7DCE54BA-40F4-428B-946E-3F707E152EED}"/>
    <cellStyle name="Normal 6 4 7 3" xfId="3223" xr:uid="{12C09B90-DF8E-4900-8231-D62BC449B39C}"/>
    <cellStyle name="Normal 6 4 7 3 2" xfId="4409" xr:uid="{57CF0FDF-6FD4-4749-A23B-0CD35075F447}"/>
    <cellStyle name="Normal 6 4 7 3 3" xfId="4687" xr:uid="{5E1A13DB-D2BB-4505-9731-F688CCE2E5D5}"/>
    <cellStyle name="Normal 6 4 7 4" xfId="3224" xr:uid="{7859A68D-EB41-4EB7-BE08-72C73826046C}"/>
    <cellStyle name="Normal 6 4 8" xfId="1656" xr:uid="{DA533BC9-BD12-445E-A2FF-BFA6E3FB7773}"/>
    <cellStyle name="Normal 6 4 8 2" xfId="3225" xr:uid="{7EB4E687-9E42-402E-BD66-2B7395548179}"/>
    <cellStyle name="Normal 6 4 8 3" xfId="3226" xr:uid="{C6C10BB1-689B-4D0E-8EFD-262CBA3DB443}"/>
    <cellStyle name="Normal 6 4 8 4" xfId="3227" xr:uid="{A2AC98E5-8857-4833-8839-9A164B06A13D}"/>
    <cellStyle name="Normal 6 4 9" xfId="3228" xr:uid="{792C1596-5ACC-42FC-ABEC-365C82B61763}"/>
    <cellStyle name="Normal 6 5" xfId="125" xr:uid="{E2BC1039-1118-4E48-92FC-9F5F915D7C12}"/>
    <cellStyle name="Normal 6 5 10" xfId="3229" xr:uid="{AC1B441C-1F21-4FE9-B10C-F82CEE27E00B}"/>
    <cellStyle name="Normal 6 5 11" xfId="3230" xr:uid="{10F658B4-9BC7-4CC3-9935-91A461EB0815}"/>
    <cellStyle name="Normal 6 5 2" xfId="126" xr:uid="{43F2B51A-6F84-42FC-AE4E-C83946B62605}"/>
    <cellStyle name="Normal 6 5 2 2" xfId="339" xr:uid="{75406713-236B-46B6-A1D3-5C304AEB6905}"/>
    <cellStyle name="Normal 6 5 2 2 2" xfId="648" xr:uid="{467AEE2E-E258-4497-AF92-BF4E3D02D733}"/>
    <cellStyle name="Normal 6 5 2 2 2 2" xfId="649" xr:uid="{E1C318BD-AE88-4DD7-A697-75B7E1F83365}"/>
    <cellStyle name="Normal 6 5 2 2 2 2 2" xfId="1657" xr:uid="{4E0305C4-2DBE-46FD-8C68-8BA65ED09858}"/>
    <cellStyle name="Normal 6 5 2 2 2 2 3" xfId="3231" xr:uid="{C7C1D74E-A123-4C87-8074-F99FF237D8DA}"/>
    <cellStyle name="Normal 6 5 2 2 2 2 4" xfId="3232" xr:uid="{94D2BFF5-28B5-4823-B0D3-626C13FC92F4}"/>
    <cellStyle name="Normal 6 5 2 2 2 3" xfId="1658" xr:uid="{FCECC4DC-1E77-4C8B-9609-7A89D39ADEDE}"/>
    <cellStyle name="Normal 6 5 2 2 2 3 2" xfId="3233" xr:uid="{280A1F06-5A95-414B-8A21-D7F3A7FBB1F4}"/>
    <cellStyle name="Normal 6 5 2 2 2 3 3" xfId="3234" xr:uid="{58DC009D-84C0-4DAB-AD03-2C31B24AC780}"/>
    <cellStyle name="Normal 6 5 2 2 2 3 4" xfId="3235" xr:uid="{11920AA8-1913-4F20-9B62-C74ED3ED76EB}"/>
    <cellStyle name="Normal 6 5 2 2 2 4" xfId="3236" xr:uid="{D82EC593-78B9-46DC-9AEF-8A7509DD9AB0}"/>
    <cellStyle name="Normal 6 5 2 2 2 5" xfId="3237" xr:uid="{91EEB990-F86E-454B-91C3-2E8CBC05F5E6}"/>
    <cellStyle name="Normal 6 5 2 2 2 6" xfId="3238" xr:uid="{649EDFA8-9DF2-4899-A03E-3F41E893245E}"/>
    <cellStyle name="Normal 6 5 2 2 3" xfId="650" xr:uid="{47ECBE08-5568-40E5-B1CB-FE137DC86994}"/>
    <cellStyle name="Normal 6 5 2 2 3 2" xfId="1659" xr:uid="{7A53B371-F903-48BC-B34A-AF505DEDBACB}"/>
    <cellStyle name="Normal 6 5 2 2 3 2 2" xfId="3239" xr:uid="{1605C085-B2BD-4B51-9122-09A826875D2B}"/>
    <cellStyle name="Normal 6 5 2 2 3 2 3" xfId="3240" xr:uid="{22705F39-2321-4C37-A3C9-87F1E820484A}"/>
    <cellStyle name="Normal 6 5 2 2 3 2 4" xfId="3241" xr:uid="{CBCBE0CB-6C68-417F-8554-27A8AD1B6090}"/>
    <cellStyle name="Normal 6 5 2 2 3 3" xfId="3242" xr:uid="{921C342A-CC7C-4315-B50F-5BDDBB2CAC5B}"/>
    <cellStyle name="Normal 6 5 2 2 3 4" xfId="3243" xr:uid="{3E13D7DD-143F-401A-BF1B-67B1EF05364A}"/>
    <cellStyle name="Normal 6 5 2 2 3 5" xfId="3244" xr:uid="{D51F8D35-6110-4925-A606-3F5A82764A08}"/>
    <cellStyle name="Normal 6 5 2 2 4" xfId="1660" xr:uid="{034C0AC7-3225-455D-A6FF-46019FEF07C6}"/>
    <cellStyle name="Normal 6 5 2 2 4 2" xfId="3245" xr:uid="{DFB04434-7D16-41A7-A422-A98BB93031EB}"/>
    <cellStyle name="Normal 6 5 2 2 4 3" xfId="3246" xr:uid="{D33A3A65-BA83-476D-B550-CFF428B5E90C}"/>
    <cellStyle name="Normal 6 5 2 2 4 4" xfId="3247" xr:uid="{F369B420-C6FA-47D4-B5B1-4B4CCA9E612F}"/>
    <cellStyle name="Normal 6 5 2 2 5" xfId="3248" xr:uid="{863CC5BA-CADF-4EF0-99B7-E52551ED3DA5}"/>
    <cellStyle name="Normal 6 5 2 2 5 2" xfId="3249" xr:uid="{B56E9B4A-DBFF-49F2-BDE1-A3D515CCC2A0}"/>
    <cellStyle name="Normal 6 5 2 2 5 3" xfId="3250" xr:uid="{3941DF3B-D981-44FD-9C8E-77D1EFBA9325}"/>
    <cellStyle name="Normal 6 5 2 2 5 4" xfId="3251" xr:uid="{702BE443-9AB5-45F8-B0FA-4DEF8D70B9AB}"/>
    <cellStyle name="Normal 6 5 2 2 6" xfId="3252" xr:uid="{50DE0238-5941-41D1-AAC6-02699C05E852}"/>
    <cellStyle name="Normal 6 5 2 2 7" xfId="3253" xr:uid="{BB1AA64B-B3A4-4838-97C5-23FBFA078974}"/>
    <cellStyle name="Normal 6 5 2 2 8" xfId="3254" xr:uid="{B8B16F8F-B303-4DCE-8F22-50EFDD4F3959}"/>
    <cellStyle name="Normal 6 5 2 3" xfId="651" xr:uid="{C31DB75B-6CE0-47CA-984E-5EC510163894}"/>
    <cellStyle name="Normal 6 5 2 3 2" xfId="652" xr:uid="{6739A81D-05E5-44B3-90EC-4B56EBD8027E}"/>
    <cellStyle name="Normal 6 5 2 3 2 2" xfId="653" xr:uid="{5D537FF4-C8C4-465D-95A7-4F31C40915B5}"/>
    <cellStyle name="Normal 6 5 2 3 2 3" xfId="3255" xr:uid="{4615C7F5-C210-4AE5-8C30-219EDD6AB320}"/>
    <cellStyle name="Normal 6 5 2 3 2 4" xfId="3256" xr:uid="{A26C044C-FC58-4E03-917B-7B34D8EB30B8}"/>
    <cellStyle name="Normal 6 5 2 3 3" xfId="654" xr:uid="{3DB81736-0EFC-4189-BE35-B0CA07336C2E}"/>
    <cellStyle name="Normal 6 5 2 3 3 2" xfId="3257" xr:uid="{E4019A4E-9400-48FD-847B-B1C9E9DD0664}"/>
    <cellStyle name="Normal 6 5 2 3 3 3" xfId="3258" xr:uid="{AE62C68F-9EE8-45C7-870F-0E5A395E09D1}"/>
    <cellStyle name="Normal 6 5 2 3 3 4" xfId="3259" xr:uid="{32647096-54C4-4653-9E45-03FE884B201B}"/>
    <cellStyle name="Normal 6 5 2 3 4" xfId="3260" xr:uid="{B280671E-6535-4A05-887F-BF95818A4FF9}"/>
    <cellStyle name="Normal 6 5 2 3 5" xfId="3261" xr:uid="{F959BFEF-C41E-488A-A925-896EFD651021}"/>
    <cellStyle name="Normal 6 5 2 3 6" xfId="3262" xr:uid="{CCCE881F-F4C0-43A0-9D28-71D8E6ED11E2}"/>
    <cellStyle name="Normal 6 5 2 4" xfId="655" xr:uid="{2D644736-A807-4957-97BE-831D596868A0}"/>
    <cellStyle name="Normal 6 5 2 4 2" xfId="656" xr:uid="{A0428F4A-C7E0-4711-97D1-BDCD7ABBA61B}"/>
    <cellStyle name="Normal 6 5 2 4 2 2" xfId="3263" xr:uid="{91C89AC3-68A6-46FA-A652-BD720822B3EC}"/>
    <cellStyle name="Normal 6 5 2 4 2 3" xfId="3264" xr:uid="{9FFFD7F1-53FC-4ED5-A308-6466CE24A309}"/>
    <cellStyle name="Normal 6 5 2 4 2 4" xfId="3265" xr:uid="{D63A20B9-0EE5-4DCA-A3DB-8903711AED24}"/>
    <cellStyle name="Normal 6 5 2 4 3" xfId="3266" xr:uid="{FE23394D-9F89-4F73-A112-12993E4F5B07}"/>
    <cellStyle name="Normal 6 5 2 4 4" xfId="3267" xr:uid="{FB3E96B2-F721-494B-AD6B-56A836DD327B}"/>
    <cellStyle name="Normal 6 5 2 4 5" xfId="3268" xr:uid="{A8AD006F-7217-44A6-B92E-584750E696CB}"/>
    <cellStyle name="Normal 6 5 2 5" xfId="657" xr:uid="{A2D30A6F-2738-4701-B9CC-8BD3BD580B93}"/>
    <cellStyle name="Normal 6 5 2 5 2" xfId="3269" xr:uid="{D2C75C90-456D-4B60-9F31-E91CD14BD8E8}"/>
    <cellStyle name="Normal 6 5 2 5 3" xfId="3270" xr:uid="{A23D17CA-D1D0-469D-B28C-D8E88E7AF5D7}"/>
    <cellStyle name="Normal 6 5 2 5 4" xfId="3271" xr:uid="{64AD044E-BE2C-4D0C-8FF4-B81D3D819C8E}"/>
    <cellStyle name="Normal 6 5 2 6" xfId="3272" xr:uid="{E5F5410B-A425-4A7C-B7CD-2767DE99B764}"/>
    <cellStyle name="Normal 6 5 2 6 2" xfId="3273" xr:uid="{DEAFD2B1-202C-4210-ABFB-AD6B6ABB510A}"/>
    <cellStyle name="Normal 6 5 2 6 3" xfId="3274" xr:uid="{71448777-615A-40B9-9262-1FBDF038884B}"/>
    <cellStyle name="Normal 6 5 2 6 4" xfId="3275" xr:uid="{630ED9ED-9BB4-4656-AB66-503D29AD4B1A}"/>
    <cellStyle name="Normal 6 5 2 7" xfId="3276" xr:uid="{FD309DA4-7072-4CB1-8C45-28610131B1E6}"/>
    <cellStyle name="Normal 6 5 2 8" xfId="3277" xr:uid="{DA4C06D6-67EF-4C8B-9668-DD1869687473}"/>
    <cellStyle name="Normal 6 5 2 9" xfId="3278" xr:uid="{FDB308BF-3B4C-41CF-91FC-D2A903DBF261}"/>
    <cellStyle name="Normal 6 5 3" xfId="340" xr:uid="{69E7CED2-C54E-4FE2-AC48-6348C953C1A7}"/>
    <cellStyle name="Normal 6 5 3 2" xfId="658" xr:uid="{EED6DDAC-D404-4DF3-AF21-3E47FBF2221E}"/>
    <cellStyle name="Normal 6 5 3 2 2" xfId="659" xr:uid="{BA3C2CB9-7B33-40EA-9551-BB057005387C}"/>
    <cellStyle name="Normal 6 5 3 2 2 2" xfId="1661" xr:uid="{5EDBF7AC-DAEE-4F6C-AADA-2E2954FDB225}"/>
    <cellStyle name="Normal 6 5 3 2 2 2 2" xfId="1662" xr:uid="{1869F8B9-A97E-42C0-AB2B-4186377F4704}"/>
    <cellStyle name="Normal 6 5 3 2 2 3" xfId="1663" xr:uid="{0125902D-982E-45C0-88F3-9A3780E01E61}"/>
    <cellStyle name="Normal 6 5 3 2 2 4" xfId="3279" xr:uid="{FB8B494C-4A5E-4715-99B9-E325BF36B8C5}"/>
    <cellStyle name="Normal 6 5 3 2 3" xfId="1664" xr:uid="{D96425AD-B1D9-46F8-AF09-C5611A446C49}"/>
    <cellStyle name="Normal 6 5 3 2 3 2" xfId="1665" xr:uid="{B85690DB-92B0-4BBC-BC9D-2C9CC6E43725}"/>
    <cellStyle name="Normal 6 5 3 2 3 3" xfId="3280" xr:uid="{5441F58E-4C28-4010-8FF3-5B101F07B6AF}"/>
    <cellStyle name="Normal 6 5 3 2 3 4" xfId="3281" xr:uid="{B34DDB89-0E51-4932-A2F4-73EB0A11BAB1}"/>
    <cellStyle name="Normal 6 5 3 2 4" xfId="1666" xr:uid="{CB13A71E-CB25-435F-AD6E-DAE9FA0BDD1D}"/>
    <cellStyle name="Normal 6 5 3 2 5" xfId="3282" xr:uid="{C380A7EB-F2E6-49D6-AB28-47E66544B1AD}"/>
    <cellStyle name="Normal 6 5 3 2 6" xfId="3283" xr:uid="{C4D8F4D2-18E8-4B9B-935D-5DC39189E781}"/>
    <cellStyle name="Normal 6 5 3 3" xfId="660" xr:uid="{57AB0893-4D42-44F6-A171-1C538B775BD7}"/>
    <cellStyle name="Normal 6 5 3 3 2" xfId="1667" xr:uid="{7DE81D94-BCEE-40F0-A063-B9119C563642}"/>
    <cellStyle name="Normal 6 5 3 3 2 2" xfId="1668" xr:uid="{0BB042B8-03BC-42D7-B736-95383508FBC2}"/>
    <cellStyle name="Normal 6 5 3 3 2 3" xfId="3284" xr:uid="{80CFEFCE-A29A-4B69-984B-670B139F6826}"/>
    <cellStyle name="Normal 6 5 3 3 2 4" xfId="3285" xr:uid="{67EBB809-D105-4D00-A8B4-7F44F0FB95A4}"/>
    <cellStyle name="Normal 6 5 3 3 3" xfId="1669" xr:uid="{C2133B2C-6488-422D-9FC9-B8947D31C90C}"/>
    <cellStyle name="Normal 6 5 3 3 4" xfId="3286" xr:uid="{D05DCD5B-2806-4461-A55D-F76BD89EEA8E}"/>
    <cellStyle name="Normal 6 5 3 3 5" xfId="3287" xr:uid="{96F08596-B554-4D89-8904-BE8AC688EE2D}"/>
    <cellStyle name="Normal 6 5 3 4" xfId="1670" xr:uid="{5BDDC1C3-393E-470F-BDB6-8D4F481CF524}"/>
    <cellStyle name="Normal 6 5 3 4 2" xfId="1671" xr:uid="{A6248CCC-AFD9-409D-833F-1EA80D6005FA}"/>
    <cellStyle name="Normal 6 5 3 4 3" xfId="3288" xr:uid="{890D0835-F8A3-45EB-A27C-FDB62A911CFE}"/>
    <cellStyle name="Normal 6 5 3 4 4" xfId="3289" xr:uid="{A6B41CC2-6C72-4CD2-BB92-D55576F405F5}"/>
    <cellStyle name="Normal 6 5 3 5" xfId="1672" xr:uid="{D070C7A3-7828-413B-BF1E-8CC2D32440A4}"/>
    <cellStyle name="Normal 6 5 3 5 2" xfId="3290" xr:uid="{5FF966E2-883B-469B-AD2F-6BF7D16940FD}"/>
    <cellStyle name="Normal 6 5 3 5 3" xfId="3291" xr:uid="{89A3C76C-B577-4FCD-8C5E-F5FFF68DB7E7}"/>
    <cellStyle name="Normal 6 5 3 5 4" xfId="3292" xr:uid="{E26FE4B5-5CD3-456C-9059-537BE9F95645}"/>
    <cellStyle name="Normal 6 5 3 6" xfId="3293" xr:uid="{F67CAC92-9F8D-44A1-A103-48F69EFB8FA2}"/>
    <cellStyle name="Normal 6 5 3 7" xfId="3294" xr:uid="{A3888BA9-0C12-4BEB-962E-16F063BD7E43}"/>
    <cellStyle name="Normal 6 5 3 8" xfId="3295" xr:uid="{D7AAD635-CDB3-4B95-9622-562F3C724C73}"/>
    <cellStyle name="Normal 6 5 4" xfId="341" xr:uid="{1E4CD2B1-6D14-4D67-BF65-AE5209231301}"/>
    <cellStyle name="Normal 6 5 4 2" xfId="661" xr:uid="{DB88A2C1-BF47-4025-9C64-317F10895727}"/>
    <cellStyle name="Normal 6 5 4 2 2" xfId="662" xr:uid="{94A60CBC-9CAE-486A-9652-97D7C5018082}"/>
    <cellStyle name="Normal 6 5 4 2 2 2" xfId="1673" xr:uid="{C7593CF1-A8F2-4327-A70E-6D302D96A0AE}"/>
    <cellStyle name="Normal 6 5 4 2 2 3" xfId="3296" xr:uid="{8C7DF2B2-A8B9-4CF9-A034-C7799866B657}"/>
    <cellStyle name="Normal 6 5 4 2 2 4" xfId="3297" xr:uid="{E49837A4-7387-4CD0-96D8-F7BE09162585}"/>
    <cellStyle name="Normal 6 5 4 2 3" xfId="1674" xr:uid="{1CDB674A-23F3-4D5F-AA84-357DAA6F2F0B}"/>
    <cellStyle name="Normal 6 5 4 2 4" xfId="3298" xr:uid="{3AC4B721-6228-43AF-A919-97BC2E9EF2AA}"/>
    <cellStyle name="Normal 6 5 4 2 5" xfId="3299" xr:uid="{C004E8F2-CBBF-430C-8BB2-8AAC75482701}"/>
    <cellStyle name="Normal 6 5 4 3" xfId="663" xr:uid="{DC2FE207-8EEB-4FC0-AF01-8A810480C2A7}"/>
    <cellStyle name="Normal 6 5 4 3 2" xfId="1675" xr:uid="{FA1F9A63-DC0F-426C-AF2C-63C9EFFDF2B1}"/>
    <cellStyle name="Normal 6 5 4 3 3" xfId="3300" xr:uid="{F948B753-EE92-4543-9B9B-8AFA6E8380E6}"/>
    <cellStyle name="Normal 6 5 4 3 4" xfId="3301" xr:uid="{FB872CB0-E572-4BB8-8B41-8A88A7A59C34}"/>
    <cellStyle name="Normal 6 5 4 4" xfId="1676" xr:uid="{EADFC868-E0E1-443F-8FD0-7ED678545FEF}"/>
    <cellStyle name="Normal 6 5 4 4 2" xfId="3302" xr:uid="{2C4AF966-F1EE-4670-B9A4-B795D204C072}"/>
    <cellStyle name="Normal 6 5 4 4 3" xfId="3303" xr:uid="{0188443D-F0B6-4770-AA7D-D675F1E826E1}"/>
    <cellStyle name="Normal 6 5 4 4 4" xfId="3304" xr:uid="{CC867782-61F4-4CFA-B84F-8BB3223808CB}"/>
    <cellStyle name="Normal 6 5 4 5" xfId="3305" xr:uid="{AEDD2BD2-FC97-468B-85F4-F9D63A5C557D}"/>
    <cellStyle name="Normal 6 5 4 6" xfId="3306" xr:uid="{0AA0C341-48C5-41FF-8CB0-CD2A0E91A231}"/>
    <cellStyle name="Normal 6 5 4 7" xfId="3307" xr:uid="{98FEA71F-F918-40E2-B55B-EAB75A621D82}"/>
    <cellStyle name="Normal 6 5 5" xfId="342" xr:uid="{423E99AF-9A8D-47A4-846C-8E7B1F7E41F6}"/>
    <cellStyle name="Normal 6 5 5 2" xfId="664" xr:uid="{5D44EBFD-6452-4F22-860E-E100E7337A61}"/>
    <cellStyle name="Normal 6 5 5 2 2" xfId="1677" xr:uid="{EC9AEC04-37D8-4F01-A4C9-12A09FD53BB4}"/>
    <cellStyle name="Normal 6 5 5 2 3" xfId="3308" xr:uid="{18014F9B-A99F-4562-A7C9-6D620D7053D3}"/>
    <cellStyle name="Normal 6 5 5 2 4" xfId="3309" xr:uid="{A87D0D08-D499-40AA-B214-324D06079119}"/>
    <cellStyle name="Normal 6 5 5 3" xfId="1678" xr:uid="{5C9A17B9-E341-4789-AAE6-E41292256B6C}"/>
    <cellStyle name="Normal 6 5 5 3 2" xfId="3310" xr:uid="{14EF481B-5E18-4880-A392-CC9380C060CF}"/>
    <cellStyle name="Normal 6 5 5 3 3" xfId="3311" xr:uid="{8C3C112B-64E2-424B-B24D-A60235FD159C}"/>
    <cellStyle name="Normal 6 5 5 3 4" xfId="3312" xr:uid="{2DA76452-DB5B-40AB-81C3-5F094DFB5953}"/>
    <cellStyle name="Normal 6 5 5 4" xfId="3313" xr:uid="{9A400D25-FAC5-4BCF-B6A2-11C6ECCED793}"/>
    <cellStyle name="Normal 6 5 5 5" xfId="3314" xr:uid="{B84082FB-BD83-4A33-8D55-26CFF03644EE}"/>
    <cellStyle name="Normal 6 5 5 6" xfId="3315" xr:uid="{4C9AB683-D19C-4269-9DC2-B67CE80CEA44}"/>
    <cellStyle name="Normal 6 5 6" xfId="665" xr:uid="{1FA3754A-F0B6-4FE1-BC21-8DDC3448079C}"/>
    <cellStyle name="Normal 6 5 6 2" xfId="1679" xr:uid="{8AB50BDE-5991-4A9E-B4CA-19E75804EBC1}"/>
    <cellStyle name="Normal 6 5 6 2 2" xfId="3316" xr:uid="{B4E0A9C2-66F0-4CF9-AAEF-50EF5233D208}"/>
    <cellStyle name="Normal 6 5 6 2 3" xfId="3317" xr:uid="{C7480270-29D4-4F67-ACF6-86643CB04756}"/>
    <cellStyle name="Normal 6 5 6 2 4" xfId="3318" xr:uid="{7B2815AE-F40F-49DB-AFB3-87F10DED9E36}"/>
    <cellStyle name="Normal 6 5 6 3" xfId="3319" xr:uid="{4FF6F076-D4AD-49E3-B215-3B897AD3FB09}"/>
    <cellStyle name="Normal 6 5 6 4" xfId="3320" xr:uid="{0921A830-EAB3-45AB-B343-5860BD2E3C2A}"/>
    <cellStyle name="Normal 6 5 6 5" xfId="3321" xr:uid="{C44C7A2D-388C-4380-BFDA-1E894B0C4678}"/>
    <cellStyle name="Normal 6 5 7" xfId="1680" xr:uid="{30EE9B13-5DF4-490D-8295-C56EB60DBA48}"/>
    <cellStyle name="Normal 6 5 7 2" xfId="3322" xr:uid="{0C2AFA78-19D2-450C-8638-DC34E62278C4}"/>
    <cellStyle name="Normal 6 5 7 3" xfId="3323" xr:uid="{EEFECEA0-EB63-42AA-BFFD-BAF12DCEAAA6}"/>
    <cellStyle name="Normal 6 5 7 4" xfId="3324" xr:uid="{43D56135-1173-48A4-A917-D5F7E8975E3D}"/>
    <cellStyle name="Normal 6 5 8" xfId="3325" xr:uid="{EA2344AE-E574-40B0-A334-08C974AD22DC}"/>
    <cellStyle name="Normal 6 5 8 2" xfId="3326" xr:uid="{D8DEC8B2-838D-4F59-B7A1-A8781A8DC443}"/>
    <cellStyle name="Normal 6 5 8 3" xfId="3327" xr:uid="{A458C383-8AB1-4FAE-A1DA-55EE993D4199}"/>
    <cellStyle name="Normal 6 5 8 4" xfId="3328" xr:uid="{126DCF57-CB97-460A-ABAF-D621B02BC771}"/>
    <cellStyle name="Normal 6 5 9" xfId="3329" xr:uid="{92553B4E-85E5-4840-9D4F-028FA168AE80}"/>
    <cellStyle name="Normal 6 6" xfId="127" xr:uid="{FFABD3F8-FF06-4DA2-81C3-E3CB07CC2413}"/>
    <cellStyle name="Normal 6 6 2" xfId="128" xr:uid="{21F1342F-F173-4F2F-9B00-A9276C423940}"/>
    <cellStyle name="Normal 6 6 2 2" xfId="343" xr:uid="{D7021D49-3409-4E71-B9CA-04B0573D5566}"/>
    <cellStyle name="Normal 6 6 2 2 2" xfId="666" xr:uid="{218E905C-0C97-46E2-B5AE-6D34FF92EAF0}"/>
    <cellStyle name="Normal 6 6 2 2 2 2" xfId="1681" xr:uid="{A1435327-9928-4D33-B60C-AAFA5F505B82}"/>
    <cellStyle name="Normal 6 6 2 2 2 3" xfId="3330" xr:uid="{CF1A7942-5C8B-487E-8E12-707A09B7E3D8}"/>
    <cellStyle name="Normal 6 6 2 2 2 4" xfId="3331" xr:uid="{F9F2B53A-5FA8-462E-A188-38656AAA1BC4}"/>
    <cellStyle name="Normal 6 6 2 2 3" xfId="1682" xr:uid="{E4928D08-02AA-4313-AFFF-0E1318C5A231}"/>
    <cellStyle name="Normal 6 6 2 2 3 2" xfId="3332" xr:uid="{EA57F25C-186A-47A6-A416-68F9A1BB6AD5}"/>
    <cellStyle name="Normal 6 6 2 2 3 3" xfId="3333" xr:uid="{EB73393D-9BB4-4D46-AA4E-92F9AC7DD215}"/>
    <cellStyle name="Normal 6 6 2 2 3 4" xfId="3334" xr:uid="{B9967938-0788-4D6C-BA80-0414472CEBC9}"/>
    <cellStyle name="Normal 6 6 2 2 4" xfId="3335" xr:uid="{3881B874-B79E-40C3-8A3E-393AEC1AED60}"/>
    <cellStyle name="Normal 6 6 2 2 5" xfId="3336" xr:uid="{79B0FC25-0CEF-4680-94C6-487749CC0D6E}"/>
    <cellStyle name="Normal 6 6 2 2 6" xfId="3337" xr:uid="{569AA662-47A3-4780-BA96-3278E016A923}"/>
    <cellStyle name="Normal 6 6 2 3" xfId="667" xr:uid="{CEA5927F-8889-4340-8635-8863EDFA42E2}"/>
    <cellStyle name="Normal 6 6 2 3 2" xfId="1683" xr:uid="{CB79EF93-A04C-4E3D-A768-57BE3C3D1E6E}"/>
    <cellStyle name="Normal 6 6 2 3 2 2" xfId="3338" xr:uid="{AB123249-AC10-48EE-8758-30E5DACD934A}"/>
    <cellStyle name="Normal 6 6 2 3 2 3" xfId="3339" xr:uid="{52F817C5-61CE-4BC8-A0FD-CA59D2903672}"/>
    <cellStyle name="Normal 6 6 2 3 2 4" xfId="3340" xr:uid="{D17E13DB-12D1-4CED-93B0-19123439B9DE}"/>
    <cellStyle name="Normal 6 6 2 3 3" xfId="3341" xr:uid="{56701F3E-10FD-4EA7-89FD-95AC0F6FF67E}"/>
    <cellStyle name="Normal 6 6 2 3 4" xfId="3342" xr:uid="{A5916C01-83B3-4CB3-A437-AFFFD88C31B9}"/>
    <cellStyle name="Normal 6 6 2 3 5" xfId="3343" xr:uid="{ABEF2D87-C12E-44CC-AA17-8FF2EB31BDCB}"/>
    <cellStyle name="Normal 6 6 2 4" xfId="1684" xr:uid="{45372182-A730-402C-8CA3-F49F4BE141EC}"/>
    <cellStyle name="Normal 6 6 2 4 2" xfId="3344" xr:uid="{6494F16D-EBE4-4E93-BD63-3D2A49E6E7CC}"/>
    <cellStyle name="Normal 6 6 2 4 3" xfId="3345" xr:uid="{2C219679-9170-4D51-8BEC-687004682238}"/>
    <cellStyle name="Normal 6 6 2 4 4" xfId="3346" xr:uid="{1D8A7560-0D46-4FC7-BC7C-349A8944480A}"/>
    <cellStyle name="Normal 6 6 2 5" xfId="3347" xr:uid="{79DADF7C-B17E-40DD-8F0F-2272F8971656}"/>
    <cellStyle name="Normal 6 6 2 5 2" xfId="3348" xr:uid="{49F238A8-0F51-4338-BEAA-9EEF6A618689}"/>
    <cellStyle name="Normal 6 6 2 5 3" xfId="3349" xr:uid="{1DB47625-F289-4BFE-B5E0-C7AC6B8646C5}"/>
    <cellStyle name="Normal 6 6 2 5 4" xfId="3350" xr:uid="{24E2D0D5-A4B5-4089-AE24-A77519764229}"/>
    <cellStyle name="Normal 6 6 2 6" xfId="3351" xr:uid="{5F40A21E-BA93-44C0-8829-BE646448EB7A}"/>
    <cellStyle name="Normal 6 6 2 7" xfId="3352" xr:uid="{732833D9-49D3-42A8-B635-A580429B2A1C}"/>
    <cellStyle name="Normal 6 6 2 8" xfId="3353" xr:uid="{F96BDF13-048B-4A84-8528-B0E41A6912C5}"/>
    <cellStyle name="Normal 6 6 3" xfId="344" xr:uid="{B9B4C79D-552C-4BB8-9B56-7100B222944A}"/>
    <cellStyle name="Normal 6 6 3 2" xfId="668" xr:uid="{BFAD7E83-C3E8-46CC-93E1-4D67C270F5A1}"/>
    <cellStyle name="Normal 6 6 3 2 2" xfId="669" xr:uid="{15DEE974-5508-4CAA-9634-12D247736AD6}"/>
    <cellStyle name="Normal 6 6 3 2 3" xfId="3354" xr:uid="{4EEB7174-0D9B-410C-977C-727327A7FC7C}"/>
    <cellStyle name="Normal 6 6 3 2 4" xfId="3355" xr:uid="{AE2CA63F-F900-4FA3-8789-11F452C33CB5}"/>
    <cellStyle name="Normal 6 6 3 3" xfId="670" xr:uid="{C7189022-514D-487E-81D8-BE3444E45CEF}"/>
    <cellStyle name="Normal 6 6 3 3 2" xfId="3356" xr:uid="{4A0038AC-CFBD-4A5E-B5EB-EE8FD6E9E1A8}"/>
    <cellStyle name="Normal 6 6 3 3 3" xfId="3357" xr:uid="{E648D095-89F0-4BDE-914E-1B7F017545F9}"/>
    <cellStyle name="Normal 6 6 3 3 4" xfId="3358" xr:uid="{4147D21F-CE9E-416B-AD47-348A6BA3BE91}"/>
    <cellStyle name="Normal 6 6 3 4" xfId="3359" xr:uid="{950AFF4C-9386-43FB-AA58-67475D5B5ABB}"/>
    <cellStyle name="Normal 6 6 3 5" xfId="3360" xr:uid="{A930A374-8F82-4A43-997E-E6721999A43B}"/>
    <cellStyle name="Normal 6 6 3 6" xfId="3361" xr:uid="{CEFB3EDD-0561-47BB-96E8-5F4133C4A51E}"/>
    <cellStyle name="Normal 6 6 4" xfId="345" xr:uid="{0FD1352F-5365-44A0-AB95-0C627E46C6D3}"/>
    <cellStyle name="Normal 6 6 4 2" xfId="671" xr:uid="{29DEF069-AEB9-47BA-9CE6-5A66058B5D9E}"/>
    <cellStyle name="Normal 6 6 4 2 2" xfId="3362" xr:uid="{E9FD9544-022D-4054-922D-2C8A97B0CA58}"/>
    <cellStyle name="Normal 6 6 4 2 3" xfId="3363" xr:uid="{8E413647-CBC6-4153-BC8D-23F10CA73632}"/>
    <cellStyle name="Normal 6 6 4 2 4" xfId="3364" xr:uid="{3911DF22-FEBB-4ED0-95AF-8CC10523F6D3}"/>
    <cellStyle name="Normal 6 6 4 3" xfId="3365" xr:uid="{50960E7F-1E00-492A-A112-277E5ED57D07}"/>
    <cellStyle name="Normal 6 6 4 4" xfId="3366" xr:uid="{7AE344C6-EB0C-4333-B23D-5AE0ACFC592F}"/>
    <cellStyle name="Normal 6 6 4 5" xfId="3367" xr:uid="{1A1D796C-674E-41E1-85E1-74AA8C13484C}"/>
    <cellStyle name="Normal 6 6 5" xfId="672" xr:uid="{E12F4C44-7168-48DB-88A8-85D661C0F09A}"/>
    <cellStyle name="Normal 6 6 5 2" xfId="3368" xr:uid="{BC35D6EE-4239-4E27-AF82-564E2A3BF6F9}"/>
    <cellStyle name="Normal 6 6 5 3" xfId="3369" xr:uid="{78ECC182-983F-46BF-9BE3-6FE8B1CBB458}"/>
    <cellStyle name="Normal 6 6 5 4" xfId="3370" xr:uid="{C22A96BA-835D-468F-A5BF-386D39014B1C}"/>
    <cellStyle name="Normal 6 6 6" xfId="3371" xr:uid="{62CCFE1F-7BB2-4EAD-A35E-CEA83FA081E0}"/>
    <cellStyle name="Normal 6 6 6 2" xfId="3372" xr:uid="{71D0B706-9AC5-4956-9CD3-3E0D7CB9BE3E}"/>
    <cellStyle name="Normal 6 6 6 3" xfId="3373" xr:uid="{172FDFC2-2C3B-42AF-940C-B445D4D06A75}"/>
    <cellStyle name="Normal 6 6 6 4" xfId="3374" xr:uid="{32BBC685-F421-4D99-90B1-AA29C5378803}"/>
    <cellStyle name="Normal 6 6 7" xfId="3375" xr:uid="{B015CAB4-E3FA-43A7-BC7E-F0BF6455E031}"/>
    <cellStyle name="Normal 6 6 8" xfId="3376" xr:uid="{A4E2AAFB-0EFC-452B-8B3C-E5A4FB8A5DD0}"/>
    <cellStyle name="Normal 6 6 9" xfId="3377" xr:uid="{3C8B7B8A-36B6-4609-B482-8B8D28FBF887}"/>
    <cellStyle name="Normal 6 7" xfId="129" xr:uid="{7A9BEC75-09CC-4809-AEDF-AA3FFBD1C480}"/>
    <cellStyle name="Normal 6 7 2" xfId="346" xr:uid="{291C9C06-967F-46C7-9EDD-4B1E52A71563}"/>
    <cellStyle name="Normal 6 7 2 2" xfId="673" xr:uid="{B0F5623A-6682-434F-9C83-919D1044ECC1}"/>
    <cellStyle name="Normal 6 7 2 2 2" xfId="1685" xr:uid="{042EAD88-6122-4ADA-AEA7-BAB0A7295228}"/>
    <cellStyle name="Normal 6 7 2 2 2 2" xfId="1686" xr:uid="{8BDEF93B-3179-4C91-B4BF-F899801D1A37}"/>
    <cellStyle name="Normal 6 7 2 2 3" xfId="1687" xr:uid="{0BD31F68-F222-423B-A46A-A1D53B03D6A5}"/>
    <cellStyle name="Normal 6 7 2 2 4" xfId="3378" xr:uid="{B97D3A27-2BEC-4B79-9551-202E0B78A5EE}"/>
    <cellStyle name="Normal 6 7 2 3" xfId="1688" xr:uid="{B344CAB0-41CE-4FD9-ADB9-80190CE5B71F}"/>
    <cellStyle name="Normal 6 7 2 3 2" xfId="1689" xr:uid="{47D889A3-9BEA-4D24-B37C-3B1216C7804D}"/>
    <cellStyle name="Normal 6 7 2 3 3" xfId="3379" xr:uid="{A9255D44-E2E0-490E-A245-1570AD3F44B3}"/>
    <cellStyle name="Normal 6 7 2 3 4" xfId="3380" xr:uid="{E3EE6B61-BD10-47E9-BE65-B8F55C618409}"/>
    <cellStyle name="Normal 6 7 2 4" xfId="1690" xr:uid="{0A7C81F3-0498-46E1-9FD1-14201A403023}"/>
    <cellStyle name="Normal 6 7 2 5" xfId="3381" xr:uid="{5D70825E-2F57-46F6-94CE-FB38B94540EA}"/>
    <cellStyle name="Normal 6 7 2 6" xfId="3382" xr:uid="{F8296208-D0AE-40B3-B75C-D8986EB87624}"/>
    <cellStyle name="Normal 6 7 3" xfId="674" xr:uid="{3D93194C-45D7-4CF2-B7C1-6B5FB9DDFDCA}"/>
    <cellStyle name="Normal 6 7 3 2" xfId="1691" xr:uid="{E233939B-7170-44A0-929F-FFB1ACA3BB06}"/>
    <cellStyle name="Normal 6 7 3 2 2" xfId="1692" xr:uid="{C9ADFBB7-2A45-4D6D-AFC4-97DE0CA75345}"/>
    <cellStyle name="Normal 6 7 3 2 3" xfId="3383" xr:uid="{09030CF2-1835-45B2-AE78-4E4DE70990EF}"/>
    <cellStyle name="Normal 6 7 3 2 4" xfId="3384" xr:uid="{0F489C3B-21AD-441F-B0EC-D0CE5A9C0597}"/>
    <cellStyle name="Normal 6 7 3 3" xfId="1693" xr:uid="{DA8A9E77-B40F-48AB-A640-56653C0B06DF}"/>
    <cellStyle name="Normal 6 7 3 4" xfId="3385" xr:uid="{A4933CBC-BEAD-47E6-BF35-058138022948}"/>
    <cellStyle name="Normal 6 7 3 5" xfId="3386" xr:uid="{C30FC38D-AE28-414E-8E05-E2CE46E1A9C0}"/>
    <cellStyle name="Normal 6 7 4" xfId="1694" xr:uid="{48A35699-2C06-440F-83B5-93EB10FC1A98}"/>
    <cellStyle name="Normal 6 7 4 2" xfId="1695" xr:uid="{72280FFA-D87D-4B79-AB67-E0FC70069A65}"/>
    <cellStyle name="Normal 6 7 4 3" xfId="3387" xr:uid="{91261756-E277-4F46-BB3C-EB8A629FD6D6}"/>
    <cellStyle name="Normal 6 7 4 4" xfId="3388" xr:uid="{3CD865A9-49CB-445A-A4BB-4D6855D486B9}"/>
    <cellStyle name="Normal 6 7 5" xfId="1696" xr:uid="{056A51D4-C913-42E4-B5C9-95F69D4FC3A9}"/>
    <cellStyle name="Normal 6 7 5 2" xfId="3389" xr:uid="{B0A93862-03D5-4021-AF3F-03979CFAEEC3}"/>
    <cellStyle name="Normal 6 7 5 3" xfId="3390" xr:uid="{25EEBDC9-14E5-4DB3-8540-4B9BB4E20FE8}"/>
    <cellStyle name="Normal 6 7 5 4" xfId="3391" xr:uid="{E85BA2C3-0BB1-4D46-A9AB-1F1DDBD9323F}"/>
    <cellStyle name="Normal 6 7 6" xfId="3392" xr:uid="{77EBD9AC-AC10-4038-83C5-108BE3D4AEAB}"/>
    <cellStyle name="Normal 6 7 7" xfId="3393" xr:uid="{79FF6A94-3846-4534-AFAD-E6A1983AC9D8}"/>
    <cellStyle name="Normal 6 7 8" xfId="3394" xr:uid="{ABF5E8E7-81BE-4A97-AC94-EF3AE11C5AAE}"/>
    <cellStyle name="Normal 6 8" xfId="347" xr:uid="{4099B246-A0E6-4AE1-A25E-18DEBC7D178D}"/>
    <cellStyle name="Normal 6 8 2" xfId="675" xr:uid="{9A973017-1E2E-4E7C-ADCB-452E9B574774}"/>
    <cellStyle name="Normal 6 8 2 2" xfId="676" xr:uid="{52A0D537-11F1-43D6-8CAD-A2FB1EC9A7FB}"/>
    <cellStyle name="Normal 6 8 2 2 2" xfId="1697" xr:uid="{9924616D-710C-4902-B495-5BF40EAFA963}"/>
    <cellStyle name="Normal 6 8 2 2 3" xfId="3395" xr:uid="{59BFE84E-D789-4A24-8993-111EB0005939}"/>
    <cellStyle name="Normal 6 8 2 2 4" xfId="3396" xr:uid="{7B7D5881-F2E7-44E2-8A3A-44921507C585}"/>
    <cellStyle name="Normal 6 8 2 3" xfId="1698" xr:uid="{96DDDACA-06AD-4A85-B322-0D2465FEFC00}"/>
    <cellStyle name="Normal 6 8 2 4" xfId="3397" xr:uid="{811EEF9F-2B62-41D8-AC4E-A202FD04EAE3}"/>
    <cellStyle name="Normal 6 8 2 5" xfId="3398" xr:uid="{006A9C00-E89F-418B-87BB-3C1FB6A4A374}"/>
    <cellStyle name="Normal 6 8 3" xfId="677" xr:uid="{6E9FB032-0EF1-4C42-809B-E5C9C8585C88}"/>
    <cellStyle name="Normal 6 8 3 2" xfId="1699" xr:uid="{555460D9-66AF-4001-9EDC-286C23E0161F}"/>
    <cellStyle name="Normal 6 8 3 3" xfId="3399" xr:uid="{415ABA9D-852A-4A87-B58C-B13E430C81F4}"/>
    <cellStyle name="Normal 6 8 3 4" xfId="3400" xr:uid="{E0574523-0123-402B-8095-0AC9A1267DE9}"/>
    <cellStyle name="Normal 6 8 4" xfId="1700" xr:uid="{48415AC9-FF37-4E6C-9027-2B3054BEC475}"/>
    <cellStyle name="Normal 6 8 4 2" xfId="3401" xr:uid="{03CD9AD5-E4D1-4B71-BCDE-C731FB19E7B3}"/>
    <cellStyle name="Normal 6 8 4 3" xfId="3402" xr:uid="{11C98536-A804-4474-A5B4-7B8DFF8DE542}"/>
    <cellStyle name="Normal 6 8 4 4" xfId="3403" xr:uid="{66321F6B-E888-491F-868C-55121F417B1D}"/>
    <cellStyle name="Normal 6 8 5" xfId="3404" xr:uid="{67BDB9F2-34F4-4A5F-B398-AF1C90D878D4}"/>
    <cellStyle name="Normal 6 8 6" xfId="3405" xr:uid="{F374D38D-769D-4861-8131-5249D153320F}"/>
    <cellStyle name="Normal 6 8 7" xfId="3406" xr:uid="{4F7F2DB0-F449-4260-AFD9-06B50200E9DC}"/>
    <cellStyle name="Normal 6 9" xfId="348" xr:uid="{2690E80C-D960-4716-B935-F4EF96D4F79B}"/>
    <cellStyle name="Normal 6 9 2" xfId="678" xr:uid="{2D444764-7E8D-4E69-8CB0-BA21674B77E0}"/>
    <cellStyle name="Normal 6 9 2 2" xfId="1701" xr:uid="{550C0372-2FAA-431C-A368-432CF1B5754D}"/>
    <cellStyle name="Normal 6 9 2 3" xfId="3407" xr:uid="{D7D3039D-D955-4A8E-A0AA-5D1E48581746}"/>
    <cellStyle name="Normal 6 9 2 4" xfId="3408" xr:uid="{D1B5D46E-69C2-492D-ADA7-C8F26B834396}"/>
    <cellStyle name="Normal 6 9 3" xfId="1702" xr:uid="{75E11EF1-9A62-44D2-9F00-02933B7039CD}"/>
    <cellStyle name="Normal 6 9 3 2" xfId="3409" xr:uid="{5F6A1A5B-99B1-4449-9488-D98420F9BA3E}"/>
    <cellStyle name="Normal 6 9 3 3" xfId="3410" xr:uid="{AFC03E44-95C8-4E0D-B7BB-F77D2F75F7D7}"/>
    <cellStyle name="Normal 6 9 3 4" xfId="3411" xr:uid="{83CEA269-29FA-4EB5-97A1-7AA00D859C34}"/>
    <cellStyle name="Normal 6 9 4" xfId="3412" xr:uid="{E2CD93D5-D9DB-4611-9DF2-4BEA7179FBE4}"/>
    <cellStyle name="Normal 6 9 5" xfId="3413" xr:uid="{C734B53F-0877-4F6A-8728-4D36FDF83E5A}"/>
    <cellStyle name="Normal 6 9 6" xfId="3414" xr:uid="{FE07EC80-4974-4357-80D7-18171C69DCCA}"/>
    <cellStyle name="Normal 7" xfId="130" xr:uid="{71B750D0-7792-4DBC-9049-816206604470}"/>
    <cellStyle name="Normal 7 10" xfId="1703" xr:uid="{1E3587B2-66D8-4258-A829-2B1AEC7768F8}"/>
    <cellStyle name="Normal 7 10 2" xfId="3415" xr:uid="{C3FCEE2A-FBB6-4123-A56F-37DA3FF17AB3}"/>
    <cellStyle name="Normal 7 10 3" xfId="3416" xr:uid="{7048F125-42D9-4FEE-AE35-67DB0E398A42}"/>
    <cellStyle name="Normal 7 10 4" xfId="3417" xr:uid="{DA0D00B9-3E8C-4D8B-AD9B-866F903E2821}"/>
    <cellStyle name="Normal 7 11" xfId="3418" xr:uid="{E09989AA-0564-41C6-ADB9-9DFD8BED2C53}"/>
    <cellStyle name="Normal 7 11 2" xfId="3419" xr:uid="{242CCC04-2C21-42A8-A3D7-FD5F9FF8E4A3}"/>
    <cellStyle name="Normal 7 11 3" xfId="3420" xr:uid="{39C797BF-D329-4548-8076-A06CFDFEE262}"/>
    <cellStyle name="Normal 7 11 4" xfId="3421" xr:uid="{33208E47-7453-4567-8872-CE0C9999C17D}"/>
    <cellStyle name="Normal 7 12" xfId="3422" xr:uid="{A51E6ED5-5BDB-40C6-851E-BC58F73F66B2}"/>
    <cellStyle name="Normal 7 12 2" xfId="3423" xr:uid="{E64F2D32-9128-4343-B8F2-39132561025B}"/>
    <cellStyle name="Normal 7 13" xfId="3424" xr:uid="{E714F2CC-0F18-4DF7-86FA-25A534585B5F}"/>
    <cellStyle name="Normal 7 14" xfId="3425" xr:uid="{65B1874F-EA1A-4344-B195-CF4E8CE5F579}"/>
    <cellStyle name="Normal 7 15" xfId="3426" xr:uid="{AC59DADF-42F4-4AA4-AA5B-3BBB312C43F0}"/>
    <cellStyle name="Normal 7 2" xfId="131" xr:uid="{C0189302-FD3A-44B8-9B22-AD97DC875D0F}"/>
    <cellStyle name="Normal 7 2 10" xfId="3427" xr:uid="{1CE09D69-85F6-4E85-A1C4-7F6AFA35C1E0}"/>
    <cellStyle name="Normal 7 2 11" xfId="3428" xr:uid="{2030276B-4D68-4A2B-8518-5DE815B7CF7F}"/>
    <cellStyle name="Normal 7 2 2" xfId="132" xr:uid="{96A8B211-F9B2-4DBD-B4DB-E1D8FDFCAD5D}"/>
    <cellStyle name="Normal 7 2 2 2" xfId="133" xr:uid="{F0727A1A-ED91-47D9-B96B-D3872854F884}"/>
    <cellStyle name="Normal 7 2 2 2 2" xfId="349" xr:uid="{9E27C21F-9B46-4142-9B8E-1D2246BA3EE7}"/>
    <cellStyle name="Normal 7 2 2 2 2 2" xfId="679" xr:uid="{85BD02DD-87EC-421A-BACB-44A07801294B}"/>
    <cellStyle name="Normal 7 2 2 2 2 2 2" xfId="680" xr:uid="{3FB9DF0E-476C-473B-9E5F-76E2DC6B4AD4}"/>
    <cellStyle name="Normal 7 2 2 2 2 2 2 2" xfId="1704" xr:uid="{5E7C3E1B-9E5F-4267-A89B-E8EB7E770FDD}"/>
    <cellStyle name="Normal 7 2 2 2 2 2 2 2 2" xfId="1705" xr:uid="{DC1629A2-B6D8-4EE7-A850-77202AE25CE2}"/>
    <cellStyle name="Normal 7 2 2 2 2 2 2 3" xfId="1706" xr:uid="{56A36EDA-5849-43DD-B4F1-857F26310772}"/>
    <cellStyle name="Normal 7 2 2 2 2 2 3" xfId="1707" xr:uid="{3CFF22EF-1190-4200-8FCD-8E686EF1F210}"/>
    <cellStyle name="Normal 7 2 2 2 2 2 3 2" xfId="1708" xr:uid="{17CEB18D-9D10-43B1-9359-60179EF95B90}"/>
    <cellStyle name="Normal 7 2 2 2 2 2 4" xfId="1709" xr:uid="{38511219-C221-4C62-AA00-71F0F7B59FC7}"/>
    <cellStyle name="Normal 7 2 2 2 2 3" xfId="681" xr:uid="{6F0C9BA6-2E30-4072-A097-D7F409C92BCE}"/>
    <cellStyle name="Normal 7 2 2 2 2 3 2" xfId="1710" xr:uid="{9BF8E2B6-FAFD-4CC6-8FD4-B603862010F5}"/>
    <cellStyle name="Normal 7 2 2 2 2 3 2 2" xfId="1711" xr:uid="{B7C85017-400E-4933-A3C2-0A003E6E5623}"/>
    <cellStyle name="Normal 7 2 2 2 2 3 3" xfId="1712" xr:uid="{AFB3741A-4CF0-493F-B796-93D26D5E5EB5}"/>
    <cellStyle name="Normal 7 2 2 2 2 3 4" xfId="3429" xr:uid="{6C8E1C69-B9A7-4DE9-9EA7-A6A7C8EB069B}"/>
    <cellStyle name="Normal 7 2 2 2 2 4" xfId="1713" xr:uid="{8330139B-7327-4504-A841-7EA7E9F8062A}"/>
    <cellStyle name="Normal 7 2 2 2 2 4 2" xfId="1714" xr:uid="{0DC77CBF-45C2-46C9-B16B-386D95C16315}"/>
    <cellStyle name="Normal 7 2 2 2 2 5" xfId="1715" xr:uid="{41EE207D-DF4B-404A-AF7C-E7B57DB89FC2}"/>
    <cellStyle name="Normal 7 2 2 2 2 6" xfId="3430" xr:uid="{990762C0-F45D-4C63-84CD-523AF24D118D}"/>
    <cellStyle name="Normal 7 2 2 2 3" xfId="350" xr:uid="{4B209AE6-86EC-4597-B9E1-B5196E58C722}"/>
    <cellStyle name="Normal 7 2 2 2 3 2" xfId="682" xr:uid="{FC15D3C6-45AA-411C-AD70-534CB5EDC404}"/>
    <cellStyle name="Normal 7 2 2 2 3 2 2" xfId="683" xr:uid="{850EA9C8-8938-4346-BBF6-5EAEAB18DC94}"/>
    <cellStyle name="Normal 7 2 2 2 3 2 2 2" xfId="1716" xr:uid="{2D4E0187-E4C2-410C-BA26-AC6E3B732722}"/>
    <cellStyle name="Normal 7 2 2 2 3 2 2 2 2" xfId="1717" xr:uid="{6003C935-2839-4BDD-BDBA-058240D00B00}"/>
    <cellStyle name="Normal 7 2 2 2 3 2 2 3" xfId="1718" xr:uid="{24067F07-AE7D-4874-B7E6-157C0B5B6DE2}"/>
    <cellStyle name="Normal 7 2 2 2 3 2 3" xfId="1719" xr:uid="{A4461AF5-0FAB-4B25-BA49-E73D0DBD7270}"/>
    <cellStyle name="Normal 7 2 2 2 3 2 3 2" xfId="1720" xr:uid="{BB28F1AF-B8DC-427F-813D-59B7B94F801F}"/>
    <cellStyle name="Normal 7 2 2 2 3 2 4" xfId="1721" xr:uid="{DB5193D4-093C-4CAA-A61C-9C1EB91E2C7D}"/>
    <cellStyle name="Normal 7 2 2 2 3 3" xfId="684" xr:uid="{EB444573-E3EA-43E7-BFAB-41A572059DE1}"/>
    <cellStyle name="Normal 7 2 2 2 3 3 2" xfId="1722" xr:uid="{FB78540F-FCA3-4936-84E4-4061FB5D59D0}"/>
    <cellStyle name="Normal 7 2 2 2 3 3 2 2" xfId="1723" xr:uid="{BF73CAF8-2FC4-4D06-9985-A450606652F7}"/>
    <cellStyle name="Normal 7 2 2 2 3 3 3" xfId="1724" xr:uid="{40B33E89-AADA-4C2A-8ADC-7452EBA51ED4}"/>
    <cellStyle name="Normal 7 2 2 2 3 4" xfId="1725" xr:uid="{40F002AC-A015-4A03-A6A7-D1B6AE064677}"/>
    <cellStyle name="Normal 7 2 2 2 3 4 2" xfId="1726" xr:uid="{FBD59673-E866-4235-B9B3-7470F3F08FDC}"/>
    <cellStyle name="Normal 7 2 2 2 3 5" xfId="1727" xr:uid="{6B9DC572-3B48-4F60-A6BF-634BE7B0EE8F}"/>
    <cellStyle name="Normal 7 2 2 2 4" xfId="685" xr:uid="{FFB88FE8-D3F9-4A68-8C18-BF1C35DB2AFA}"/>
    <cellStyle name="Normal 7 2 2 2 4 2" xfId="686" xr:uid="{BDAAFB42-1DB6-48D2-94A9-33B517E1CE71}"/>
    <cellStyle name="Normal 7 2 2 2 4 2 2" xfId="1728" xr:uid="{9A4E604E-D211-48F8-8609-F4D7C79AD02C}"/>
    <cellStyle name="Normal 7 2 2 2 4 2 2 2" xfId="1729" xr:uid="{CC90FE01-CFDB-4BE4-822E-D877C1376FF0}"/>
    <cellStyle name="Normal 7 2 2 2 4 2 3" xfId="1730" xr:uid="{EF1B65EE-6E3B-46E9-A3CE-A74F608095FD}"/>
    <cellStyle name="Normal 7 2 2 2 4 3" xfId="1731" xr:uid="{25E4E2F9-AD19-4397-9AE5-F59D44BB49C9}"/>
    <cellStyle name="Normal 7 2 2 2 4 3 2" xfId="1732" xr:uid="{BD947F5F-FD04-40D4-BE7D-0AFEABA2B743}"/>
    <cellStyle name="Normal 7 2 2 2 4 4" xfId="1733" xr:uid="{836F444D-4ED2-4EEB-8923-36E64C13885D}"/>
    <cellStyle name="Normal 7 2 2 2 5" xfId="687" xr:uid="{24A9F542-8F53-4D1A-9A76-7F957593DCA3}"/>
    <cellStyle name="Normal 7 2 2 2 5 2" xfId="1734" xr:uid="{9975A4AA-4FC9-48CD-8F17-73B447F168E6}"/>
    <cellStyle name="Normal 7 2 2 2 5 2 2" xfId="1735" xr:uid="{CF267C3D-CF30-411B-B575-B29BF38A34AE}"/>
    <cellStyle name="Normal 7 2 2 2 5 3" xfId="1736" xr:uid="{20133577-685C-4A87-BEB7-BA0DFED9A112}"/>
    <cellStyle name="Normal 7 2 2 2 5 4" xfId="3431" xr:uid="{3609C83C-2187-447A-B5DD-08110355BAE0}"/>
    <cellStyle name="Normal 7 2 2 2 6" xfId="1737" xr:uid="{F5D27CFB-29DE-4F95-9903-F6C281AA341A}"/>
    <cellStyle name="Normal 7 2 2 2 6 2" xfId="1738" xr:uid="{5599BA8E-A20A-42C9-AD03-4D1A6F2E84D9}"/>
    <cellStyle name="Normal 7 2 2 2 7" xfId="1739" xr:uid="{DD8AFDE7-3771-453C-8007-378B29481BEB}"/>
    <cellStyle name="Normal 7 2 2 2 8" xfId="3432" xr:uid="{06028BF8-8954-4008-9BD6-0135B8EB0C6B}"/>
    <cellStyle name="Normal 7 2 2 3" xfId="351" xr:uid="{EBD9FD4B-BAD6-4FAF-AFD1-F2051E6019B7}"/>
    <cellStyle name="Normal 7 2 2 3 2" xfId="688" xr:uid="{6BD7260E-BB04-4706-A795-857E1CA8DB66}"/>
    <cellStyle name="Normal 7 2 2 3 2 2" xfId="689" xr:uid="{AA34ACC6-C535-46FD-A7ED-CBDCC8A60529}"/>
    <cellStyle name="Normal 7 2 2 3 2 2 2" xfId="1740" xr:uid="{F9F10E35-97FC-446C-8B62-0E7C04EFCE93}"/>
    <cellStyle name="Normal 7 2 2 3 2 2 2 2" xfId="1741" xr:uid="{D70ADCD3-FCF0-4922-9FA4-2F6D7EAE3CD6}"/>
    <cellStyle name="Normal 7 2 2 3 2 2 3" xfId="1742" xr:uid="{DB237AD9-4872-45C7-9713-1D175AC34B28}"/>
    <cellStyle name="Normal 7 2 2 3 2 3" xfId="1743" xr:uid="{86432A70-EA63-4934-8EDF-184198719426}"/>
    <cellStyle name="Normal 7 2 2 3 2 3 2" xfId="1744" xr:uid="{187F2D3A-6E64-4972-A57E-799D23C36538}"/>
    <cellStyle name="Normal 7 2 2 3 2 4" xfId="1745" xr:uid="{CECB7297-7FC3-44B0-856C-683693AE9B66}"/>
    <cellStyle name="Normal 7 2 2 3 3" xfId="690" xr:uid="{67C1C66F-74BD-49B7-9DE5-4F32B2F10F68}"/>
    <cellStyle name="Normal 7 2 2 3 3 2" xfId="1746" xr:uid="{54FFEC03-7408-4DA0-85A4-E17733D06958}"/>
    <cellStyle name="Normal 7 2 2 3 3 2 2" xfId="1747" xr:uid="{DE168948-8C34-4325-9CB6-4F11A00343BF}"/>
    <cellStyle name="Normal 7 2 2 3 3 3" xfId="1748" xr:uid="{A9F3528E-F56F-473E-93DC-8E6543EE313B}"/>
    <cellStyle name="Normal 7 2 2 3 3 4" xfId="3433" xr:uid="{564945D1-7498-4369-AA14-8F770D923B42}"/>
    <cellStyle name="Normal 7 2 2 3 4" xfId="1749" xr:uid="{99B4D582-84CD-4C88-AED1-FC0BB510664A}"/>
    <cellStyle name="Normal 7 2 2 3 4 2" xfId="1750" xr:uid="{D056AAE2-3D62-43CC-A21E-42FF639623C0}"/>
    <cellStyle name="Normal 7 2 2 3 5" xfId="1751" xr:uid="{00676374-0186-4353-8051-EDE5C5DE6A1E}"/>
    <cellStyle name="Normal 7 2 2 3 6" xfId="3434" xr:uid="{F967EDC9-34BF-4644-9392-BBCF3D2B7640}"/>
    <cellStyle name="Normal 7 2 2 4" xfId="352" xr:uid="{64F4CBA2-145E-4AFF-935A-115845C5C551}"/>
    <cellStyle name="Normal 7 2 2 4 2" xfId="691" xr:uid="{175E9FA6-7903-4DB6-85EC-5AA18972FCAC}"/>
    <cellStyle name="Normal 7 2 2 4 2 2" xfId="692" xr:uid="{341507D3-8DF6-4745-B710-2C2B590996A7}"/>
    <cellStyle name="Normal 7 2 2 4 2 2 2" xfId="1752" xr:uid="{C103AFA7-5447-41BF-B290-881161E8D1D4}"/>
    <cellStyle name="Normal 7 2 2 4 2 2 2 2" xfId="1753" xr:uid="{51355602-6A9B-4901-B842-48ECA47AE871}"/>
    <cellStyle name="Normal 7 2 2 4 2 2 3" xfId="1754" xr:uid="{B796E029-183A-4385-9949-EE96250FE691}"/>
    <cellStyle name="Normal 7 2 2 4 2 3" xfId="1755" xr:uid="{F9FB6A1A-4A55-4464-82B4-53E16495D301}"/>
    <cellStyle name="Normal 7 2 2 4 2 3 2" xfId="1756" xr:uid="{71AA0B37-4FC0-42F7-8457-60C012F45027}"/>
    <cellStyle name="Normal 7 2 2 4 2 4" xfId="1757" xr:uid="{A6796933-7470-468F-A57A-796DA1C1CBA4}"/>
    <cellStyle name="Normal 7 2 2 4 3" xfId="693" xr:uid="{A4E8D86A-CCDE-4F6B-8C96-9DE9E2F69494}"/>
    <cellStyle name="Normal 7 2 2 4 3 2" xfId="1758" xr:uid="{42E22828-C85D-4812-B0FD-1CE2B2BA36E7}"/>
    <cellStyle name="Normal 7 2 2 4 3 2 2" xfId="1759" xr:uid="{06F49C2C-EF23-40F3-8435-3E0CB2902F29}"/>
    <cellStyle name="Normal 7 2 2 4 3 3" xfId="1760" xr:uid="{BF16DFF0-3C1C-434A-ADAD-3F58F87262F2}"/>
    <cellStyle name="Normal 7 2 2 4 4" xfId="1761" xr:uid="{ED5B9512-EDE6-4F1D-9D44-584F328DFAFB}"/>
    <cellStyle name="Normal 7 2 2 4 4 2" xfId="1762" xr:uid="{3A36652E-4FCF-45E7-B583-56307DC25682}"/>
    <cellStyle name="Normal 7 2 2 4 5" xfId="1763" xr:uid="{120BB698-26ED-42E8-A8CC-2C56879252BC}"/>
    <cellStyle name="Normal 7 2 2 5" xfId="353" xr:uid="{7517019E-88AD-42F3-A771-A91FCA771C05}"/>
    <cellStyle name="Normal 7 2 2 5 2" xfId="694" xr:uid="{706B9764-4052-4EF3-925A-60E17E97499C}"/>
    <cellStyle name="Normal 7 2 2 5 2 2" xfId="1764" xr:uid="{AED6CBF9-7059-468D-8E7D-39744CDAD996}"/>
    <cellStyle name="Normal 7 2 2 5 2 2 2" xfId="1765" xr:uid="{6EC5E278-AD65-47D9-B4E2-2F56B9D9ADF5}"/>
    <cellStyle name="Normal 7 2 2 5 2 3" xfId="1766" xr:uid="{33678FEC-E601-48D6-ABF3-E0B1B2BFC0D3}"/>
    <cellStyle name="Normal 7 2 2 5 3" xfId="1767" xr:uid="{AB7259F5-86AB-4952-8796-0B9C3B95F2F8}"/>
    <cellStyle name="Normal 7 2 2 5 3 2" xfId="1768" xr:uid="{8182AF65-3DD7-4764-9FDF-06444489D403}"/>
    <cellStyle name="Normal 7 2 2 5 4" xfId="1769" xr:uid="{5A5BC909-575F-45F5-B67C-CAA5155ADDD5}"/>
    <cellStyle name="Normal 7 2 2 6" xfId="695" xr:uid="{AF107379-48EA-4FDA-8B4D-D246FA618B69}"/>
    <cellStyle name="Normal 7 2 2 6 2" xfId="1770" xr:uid="{334837A2-0A59-42D7-B9AF-657AF4272EEE}"/>
    <cellStyle name="Normal 7 2 2 6 2 2" xfId="1771" xr:uid="{6E40B36E-FA99-4CF8-875B-527AEC0A44F3}"/>
    <cellStyle name="Normal 7 2 2 6 3" xfId="1772" xr:uid="{A5950128-0D4B-4F01-9741-D32750786FDB}"/>
    <cellStyle name="Normal 7 2 2 6 4" xfId="3435" xr:uid="{C6BBFC6E-FE3D-43D9-94A9-DFC98E76B71A}"/>
    <cellStyle name="Normal 7 2 2 7" xfId="1773" xr:uid="{D6401270-BD10-483D-BC29-41ECD7BC31DD}"/>
    <cellStyle name="Normal 7 2 2 7 2" xfId="1774" xr:uid="{5D369F99-0E8E-41A1-9FA7-E18D4F9ED917}"/>
    <cellStyle name="Normal 7 2 2 8" xfId="1775" xr:uid="{EEC24D00-096D-4182-B775-42E63C68CFE0}"/>
    <cellStyle name="Normal 7 2 2 9" xfId="3436" xr:uid="{68D51512-11A0-4039-BC0E-69A0A748CD0E}"/>
    <cellStyle name="Normal 7 2 3" xfId="134" xr:uid="{8E7F9C87-D7F2-46C3-8D5D-CAF5D8161168}"/>
    <cellStyle name="Normal 7 2 3 2" xfId="135" xr:uid="{CB8EE5F9-7617-4F6B-9E2D-4830DFE35AA1}"/>
    <cellStyle name="Normal 7 2 3 2 2" xfId="696" xr:uid="{27A8F770-4A9D-4C7E-B21B-BAAB58293867}"/>
    <cellStyle name="Normal 7 2 3 2 2 2" xfId="697" xr:uid="{01656CAB-7DB5-4D5F-B668-99FE64E39654}"/>
    <cellStyle name="Normal 7 2 3 2 2 2 2" xfId="1776" xr:uid="{9A7CAA46-4312-4608-B66C-CF482BCE44A3}"/>
    <cellStyle name="Normal 7 2 3 2 2 2 2 2" xfId="1777" xr:uid="{3B19B5BF-E33A-4004-A252-4103FD8A5538}"/>
    <cellStyle name="Normal 7 2 3 2 2 2 3" xfId="1778" xr:uid="{FAE025F2-25FF-4A2E-A0D3-A710D0A02299}"/>
    <cellStyle name="Normal 7 2 3 2 2 3" xfId="1779" xr:uid="{97F7CCFE-1324-4805-B1E0-7DC62663C06F}"/>
    <cellStyle name="Normal 7 2 3 2 2 3 2" xfId="1780" xr:uid="{A9F151B5-6A81-4F08-A0A0-D8CDFC5EB386}"/>
    <cellStyle name="Normal 7 2 3 2 2 4" xfId="1781" xr:uid="{EF4CF0B3-0767-4CBE-A9F8-D76F0FB0ECB5}"/>
    <cellStyle name="Normal 7 2 3 2 3" xfId="698" xr:uid="{D951E344-2EC7-4283-BE17-37847DD31534}"/>
    <cellStyle name="Normal 7 2 3 2 3 2" xfId="1782" xr:uid="{43D9709B-897F-4131-BBEF-B402F46D8270}"/>
    <cellStyle name="Normal 7 2 3 2 3 2 2" xfId="1783" xr:uid="{A12A38A4-BC35-4848-BD6E-9BB539DC0C73}"/>
    <cellStyle name="Normal 7 2 3 2 3 3" xfId="1784" xr:uid="{73AACCDE-D190-4E28-A1FA-A22DB6F95C3C}"/>
    <cellStyle name="Normal 7 2 3 2 3 4" xfId="3437" xr:uid="{C2014E91-54DA-4CB2-AA9F-E6BBF13CB4C1}"/>
    <cellStyle name="Normal 7 2 3 2 4" xfId="1785" xr:uid="{3A3115F6-3F3C-4339-BFB4-31A7AB514332}"/>
    <cellStyle name="Normal 7 2 3 2 4 2" xfId="1786" xr:uid="{1F1BC5C7-C693-42E0-8C08-2034D07B0E81}"/>
    <cellStyle name="Normal 7 2 3 2 5" xfId="1787" xr:uid="{00252D11-6F2F-49B5-B897-7474B760A5F0}"/>
    <cellStyle name="Normal 7 2 3 2 6" xfId="3438" xr:uid="{99D8DAD8-DE70-4F7D-81A5-034EB9936CDD}"/>
    <cellStyle name="Normal 7 2 3 3" xfId="354" xr:uid="{4F76C832-4351-4003-A3CD-9B247DA45412}"/>
    <cellStyle name="Normal 7 2 3 3 2" xfId="699" xr:uid="{71964031-6C1C-48C3-BE31-88EFE83D2006}"/>
    <cellStyle name="Normal 7 2 3 3 2 2" xfId="700" xr:uid="{3A6496BA-8F6F-4587-999D-55E636FC9A29}"/>
    <cellStyle name="Normal 7 2 3 3 2 2 2" xfId="1788" xr:uid="{1B1FE584-9870-470A-AD60-CB15284FE8E3}"/>
    <cellStyle name="Normal 7 2 3 3 2 2 2 2" xfId="1789" xr:uid="{BCCFD4FE-D4F2-4F26-965A-ED020DC142C0}"/>
    <cellStyle name="Normal 7 2 3 3 2 2 3" xfId="1790" xr:uid="{3ABE31E5-8697-4293-B527-3A10A5ED3C14}"/>
    <cellStyle name="Normal 7 2 3 3 2 3" xfId="1791" xr:uid="{AFE231EE-946F-404C-823B-7D4A6DDD1C44}"/>
    <cellStyle name="Normal 7 2 3 3 2 3 2" xfId="1792" xr:uid="{B891B97B-E32D-4244-B976-4624FB0DF8F4}"/>
    <cellStyle name="Normal 7 2 3 3 2 4" xfId="1793" xr:uid="{8B4222E4-ED5E-4790-B9F5-C19FC9C5B765}"/>
    <cellStyle name="Normal 7 2 3 3 3" xfId="701" xr:uid="{79E082C7-82D9-48CA-95A7-F00EB0E060A7}"/>
    <cellStyle name="Normal 7 2 3 3 3 2" xfId="1794" xr:uid="{D94A4068-BC76-4B29-A784-C6B42B53585C}"/>
    <cellStyle name="Normal 7 2 3 3 3 2 2" xfId="1795" xr:uid="{B9DFF5AF-A1D9-4284-986C-861BED7057AF}"/>
    <cellStyle name="Normal 7 2 3 3 3 3" xfId="1796" xr:uid="{638464B6-5F47-4F13-832F-1F9297942953}"/>
    <cellStyle name="Normal 7 2 3 3 4" xfId="1797" xr:uid="{4BC404F1-7BC6-4A55-ABDA-A0ECB4DE69BF}"/>
    <cellStyle name="Normal 7 2 3 3 4 2" xfId="1798" xr:uid="{EE10CAC1-55D3-4509-A47C-3DBF9C370586}"/>
    <cellStyle name="Normal 7 2 3 3 5" xfId="1799" xr:uid="{481E8293-50A6-4232-A950-D6959C65E548}"/>
    <cellStyle name="Normal 7 2 3 4" xfId="355" xr:uid="{4362AA9E-2761-4228-B3C5-DC70EAFB3CF0}"/>
    <cellStyle name="Normal 7 2 3 4 2" xfId="702" xr:uid="{DE9FF377-4FFB-4DF1-8630-7C317617E3D6}"/>
    <cellStyle name="Normal 7 2 3 4 2 2" xfId="1800" xr:uid="{7EE4DFCC-90EA-4C97-B249-1010F89FD66F}"/>
    <cellStyle name="Normal 7 2 3 4 2 2 2" xfId="1801" xr:uid="{AC16978B-220C-4982-B101-B3693D3246C5}"/>
    <cellStyle name="Normal 7 2 3 4 2 3" xfId="1802" xr:uid="{888CABC8-0AA7-41FD-89C3-40DC00182BD3}"/>
    <cellStyle name="Normal 7 2 3 4 3" xfId="1803" xr:uid="{D1B4B9F4-240B-45E8-B070-2220816B30CE}"/>
    <cellStyle name="Normal 7 2 3 4 3 2" xfId="1804" xr:uid="{67CBAAAC-423A-4AE4-8EBC-2FE7859A8580}"/>
    <cellStyle name="Normal 7 2 3 4 4" xfId="1805" xr:uid="{1B13B172-9495-4234-BA95-CFA4BC87439C}"/>
    <cellStyle name="Normal 7 2 3 5" xfId="703" xr:uid="{9E9EED94-8F05-41B5-9F33-53A142C16A8F}"/>
    <cellStyle name="Normal 7 2 3 5 2" xfId="1806" xr:uid="{0915CE15-B93F-49E3-9EE9-9C170B061FE8}"/>
    <cellStyle name="Normal 7 2 3 5 2 2" xfId="1807" xr:uid="{A2167B5F-AA6E-4CD6-96EC-DA20DC29D109}"/>
    <cellStyle name="Normal 7 2 3 5 3" xfId="1808" xr:uid="{E4823A46-D2DF-4181-BB68-F3BCFB408D26}"/>
    <cellStyle name="Normal 7 2 3 5 4" xfId="3439" xr:uid="{14E023F2-08F1-4CFE-83DA-9473B2EBC787}"/>
    <cellStyle name="Normal 7 2 3 6" xfId="1809" xr:uid="{7BCE9084-E608-44E3-AFAD-4C68EE3F4992}"/>
    <cellStyle name="Normal 7 2 3 6 2" xfId="1810" xr:uid="{B6C5DE81-6377-477D-9F58-874FAFCFEDF0}"/>
    <cellStyle name="Normal 7 2 3 7" xfId="1811" xr:uid="{B3C0416C-350C-466E-86EC-181D5E717FD5}"/>
    <cellStyle name="Normal 7 2 3 8" xfId="3440" xr:uid="{EC6D71B7-5A67-4C0D-9C66-2083081E1342}"/>
    <cellStyle name="Normal 7 2 4" xfId="136" xr:uid="{4BB646F3-0F60-4992-A9DF-0AD0C9FDB5C2}"/>
    <cellStyle name="Normal 7 2 4 2" xfId="450" xr:uid="{9D5C4FE4-59F5-4CEA-98B5-AEED73DDC204}"/>
    <cellStyle name="Normal 7 2 4 2 2" xfId="704" xr:uid="{A0A7FA75-9E8A-42CF-9759-0C6A1516B78F}"/>
    <cellStyle name="Normal 7 2 4 2 2 2" xfId="1812" xr:uid="{4461476E-224D-4549-BB7E-C583147959E5}"/>
    <cellStyle name="Normal 7 2 4 2 2 2 2" xfId="1813" xr:uid="{DB8FA046-F305-4FC0-9CE5-A0B917EB63EF}"/>
    <cellStyle name="Normal 7 2 4 2 2 3" xfId="1814" xr:uid="{A8A07E6B-E952-41DC-BE3F-6F07A9CA04E8}"/>
    <cellStyle name="Normal 7 2 4 2 2 4" xfId="3441" xr:uid="{E16B9806-3FEE-40C7-8E12-D13102EEAC4F}"/>
    <cellStyle name="Normal 7 2 4 2 3" xfId="1815" xr:uid="{36B1ECBD-B34B-46D0-A6E1-327FD96992CF}"/>
    <cellStyle name="Normal 7 2 4 2 3 2" xfId="1816" xr:uid="{6701E8D4-1020-4AA2-8A97-CEDF9368A94D}"/>
    <cellStyle name="Normal 7 2 4 2 4" xfId="1817" xr:uid="{55C9C82F-3A31-4EFA-B870-156AECA52EA0}"/>
    <cellStyle name="Normal 7 2 4 2 5" xfId="3442" xr:uid="{F974DF59-ACF5-460D-B22C-2E32BBED81DB}"/>
    <cellStyle name="Normal 7 2 4 3" xfId="705" xr:uid="{D39D5CB6-D9B8-4897-9616-49820AE081AE}"/>
    <cellStyle name="Normal 7 2 4 3 2" xfId="1818" xr:uid="{AE0BF48C-2C0B-43B4-ABE2-86569A2C98E0}"/>
    <cellStyle name="Normal 7 2 4 3 2 2" xfId="1819" xr:uid="{2503F4D7-3C47-4066-A899-807AE77A9FA8}"/>
    <cellStyle name="Normal 7 2 4 3 3" xfId="1820" xr:uid="{61540A38-240C-4D7B-A595-6738F6F34845}"/>
    <cellStyle name="Normal 7 2 4 3 4" xfId="3443" xr:uid="{55C5D656-DA2E-448C-93D4-B91E4D1F202B}"/>
    <cellStyle name="Normal 7 2 4 4" xfId="1821" xr:uid="{42DF6C4A-496A-4542-B181-AE72CD0E7D67}"/>
    <cellStyle name="Normal 7 2 4 4 2" xfId="1822" xr:uid="{29EE5A27-DDFB-4887-991B-46F3DEDDC112}"/>
    <cellStyle name="Normal 7 2 4 4 3" xfId="3444" xr:uid="{065E82CE-BB2A-43DA-80B8-A2A9F71D2692}"/>
    <cellStyle name="Normal 7 2 4 4 4" xfId="3445" xr:uid="{F7FB76F6-E68D-42A5-99E3-9809E54C2EE4}"/>
    <cellStyle name="Normal 7 2 4 5" xfId="1823" xr:uid="{1E4C5C67-7D9C-4B91-B91C-03B855125653}"/>
    <cellStyle name="Normal 7 2 4 6" xfId="3446" xr:uid="{8EC1235A-51DD-4889-9210-A75D92D8250C}"/>
    <cellStyle name="Normal 7 2 4 7" xfId="3447" xr:uid="{E0B2151C-D06C-4E00-B310-F525841723FD}"/>
    <cellStyle name="Normal 7 2 5" xfId="356" xr:uid="{AC3E71A1-EEF4-4EA6-B902-D1DF60161269}"/>
    <cellStyle name="Normal 7 2 5 2" xfId="706" xr:uid="{754ED4E6-984A-4092-BE00-7A74765C7BF9}"/>
    <cellStyle name="Normal 7 2 5 2 2" xfId="707" xr:uid="{D0CDBD66-49E3-43D2-9780-7C080262CA94}"/>
    <cellStyle name="Normal 7 2 5 2 2 2" xfId="1824" xr:uid="{3B60AAFB-AB45-47E6-AF13-7A125EDE15D0}"/>
    <cellStyle name="Normal 7 2 5 2 2 2 2" xfId="1825" xr:uid="{525F395D-C8BA-4B90-8628-6A6FA2D55A7C}"/>
    <cellStyle name="Normal 7 2 5 2 2 3" xfId="1826" xr:uid="{229E575F-6206-4831-B8A3-C691AF8E0B00}"/>
    <cellStyle name="Normal 7 2 5 2 3" xfId="1827" xr:uid="{C16D442D-CBCA-43D7-AB85-0A217474B848}"/>
    <cellStyle name="Normal 7 2 5 2 3 2" xfId="1828" xr:uid="{527854FD-B488-4409-9D55-2A34B958711B}"/>
    <cellStyle name="Normal 7 2 5 2 4" xfId="1829" xr:uid="{67CA1E93-CBC7-46C7-81F5-2FA69242D35E}"/>
    <cellStyle name="Normal 7 2 5 3" xfId="708" xr:uid="{36C245A8-7CBD-44CB-9AE7-7175D8495BF2}"/>
    <cellStyle name="Normal 7 2 5 3 2" xfId="1830" xr:uid="{751E287A-2282-408C-A754-9E6FE54F2EE4}"/>
    <cellStyle name="Normal 7 2 5 3 2 2" xfId="1831" xr:uid="{2C290EA4-90F8-4981-A3D9-ED75DDEA6BB3}"/>
    <cellStyle name="Normal 7 2 5 3 3" xfId="1832" xr:uid="{4D9418CE-451B-4C0A-9AA3-05CC7A136278}"/>
    <cellStyle name="Normal 7 2 5 3 4" xfId="3448" xr:uid="{9DF0BEA9-563D-4335-9E87-A534AF6265D1}"/>
    <cellStyle name="Normal 7 2 5 4" xfId="1833" xr:uid="{F3C53427-A51A-44DE-8FA8-51A69F814D16}"/>
    <cellStyle name="Normal 7 2 5 4 2" xfId="1834" xr:uid="{A38B69C7-4491-4437-81B6-3A7CB4EA22F0}"/>
    <cellStyle name="Normal 7 2 5 5" xfId="1835" xr:uid="{FF9ED8C9-1796-4AA2-BD1C-3ADF7E41E0C6}"/>
    <cellStyle name="Normal 7 2 5 6" xfId="3449" xr:uid="{8242D713-29BD-492E-9DE5-8C829CA35297}"/>
    <cellStyle name="Normal 7 2 6" xfId="357" xr:uid="{11305741-EAA0-4385-AAAE-1423195B9090}"/>
    <cellStyle name="Normal 7 2 6 2" xfId="709" xr:uid="{6283ED17-6565-4332-A049-D8286F605D5C}"/>
    <cellStyle name="Normal 7 2 6 2 2" xfId="1836" xr:uid="{741BAAD3-843E-4BB5-9F76-DAF8C2CBEDEF}"/>
    <cellStyle name="Normal 7 2 6 2 2 2" xfId="1837" xr:uid="{89C97C34-61BB-4AC8-B176-553CB6C50224}"/>
    <cellStyle name="Normal 7 2 6 2 3" xfId="1838" xr:uid="{381EA0AF-8D8A-4579-BC6F-24BB99C17E19}"/>
    <cellStyle name="Normal 7 2 6 2 4" xfId="3450" xr:uid="{7D5EB442-53D8-414E-89F3-F6C655D9EC5F}"/>
    <cellStyle name="Normal 7 2 6 3" xfId="1839" xr:uid="{355494EE-5BB3-4B2A-B665-E5875E194240}"/>
    <cellStyle name="Normal 7 2 6 3 2" xfId="1840" xr:uid="{4791FAF0-1831-4604-BDDE-D3C347CAB162}"/>
    <cellStyle name="Normal 7 2 6 4" xfId="1841" xr:uid="{11B7A265-71D0-4B53-9F7F-7555DF93878C}"/>
    <cellStyle name="Normal 7 2 6 5" xfId="3451" xr:uid="{AAC370D1-4288-45CD-B13F-67ECCA5A6D4E}"/>
    <cellStyle name="Normal 7 2 7" xfId="710" xr:uid="{FB59F9DF-8E26-4AFE-8462-9BE924175943}"/>
    <cellStyle name="Normal 7 2 7 2" xfId="1842" xr:uid="{84EDD378-206A-4165-ADCA-2F2038BE6E91}"/>
    <cellStyle name="Normal 7 2 7 2 2" xfId="1843" xr:uid="{E00AA383-61A4-4E74-ACE6-2EAD879C71FD}"/>
    <cellStyle name="Normal 7 2 7 2 3" xfId="4411" xr:uid="{E3E46B4A-2741-4C2A-8ADA-CEA86746FAB4}"/>
    <cellStyle name="Normal 7 2 7 3" xfId="1844" xr:uid="{1A6F7914-3E67-45F8-887A-E81B3A359790}"/>
    <cellStyle name="Normal 7 2 7 4" xfId="3452" xr:uid="{A16188E3-1F73-4D0E-9BFF-3F00DDC68F9E}"/>
    <cellStyle name="Normal 7 2 7 4 2" xfId="4581" xr:uid="{1A31FB1F-8609-4565-AE6C-C9DA7FE143A8}"/>
    <cellStyle name="Normal 7 2 7 4 3" xfId="4688" xr:uid="{5560ABFD-36F5-4201-BF30-17B213DA39B0}"/>
    <cellStyle name="Normal 7 2 7 4 4" xfId="4610" xr:uid="{70D86A29-4CD6-4705-8836-A051BEF6532A}"/>
    <cellStyle name="Normal 7 2 8" xfId="1845" xr:uid="{D085F15A-CCDE-4F14-99C7-51485B18BE61}"/>
    <cellStyle name="Normal 7 2 8 2" xfId="1846" xr:uid="{E00D0D15-991A-4B7A-AE65-C7ADC64F05EA}"/>
    <cellStyle name="Normal 7 2 8 3" xfId="3453" xr:uid="{A7CFA9EC-2A84-4247-A467-6FE4BCF58EFC}"/>
    <cellStyle name="Normal 7 2 8 4" xfId="3454" xr:uid="{53E24AC5-79AA-4114-9D1F-D1F4439AFD4B}"/>
    <cellStyle name="Normal 7 2 9" xfId="1847" xr:uid="{A7E3D00D-3048-43D9-8319-447AC4B6AE83}"/>
    <cellStyle name="Normal 7 3" xfId="137" xr:uid="{347D61B5-085A-4CB2-B62B-7BBFFD5DAF85}"/>
    <cellStyle name="Normal 7 3 10" xfId="3455" xr:uid="{20114235-F144-49FF-92F3-7FC3939C8419}"/>
    <cellStyle name="Normal 7 3 11" xfId="3456" xr:uid="{A0E54AC5-9573-43C4-800D-05934ACCD5BA}"/>
    <cellStyle name="Normal 7 3 2" xfId="138" xr:uid="{A8D8E69E-52A0-431F-8D1E-1289FA949838}"/>
    <cellStyle name="Normal 7 3 2 2" xfId="139" xr:uid="{20A5DD5D-8412-4661-B865-3F7805B91493}"/>
    <cellStyle name="Normal 7 3 2 2 2" xfId="358" xr:uid="{3DA895AD-F2DC-4643-B214-29F4AA6C412C}"/>
    <cellStyle name="Normal 7 3 2 2 2 2" xfId="711" xr:uid="{E008F902-353A-47D6-BA4D-5036E6D5249F}"/>
    <cellStyle name="Normal 7 3 2 2 2 2 2" xfId="1848" xr:uid="{4A62AB14-D712-46B1-9480-CDF53D375A07}"/>
    <cellStyle name="Normal 7 3 2 2 2 2 2 2" xfId="1849" xr:uid="{17CA3603-E5D5-42DF-9B85-FA367608B306}"/>
    <cellStyle name="Normal 7 3 2 2 2 2 3" xfId="1850" xr:uid="{A9D17E05-60DD-44DF-9E46-5449E0424460}"/>
    <cellStyle name="Normal 7 3 2 2 2 2 4" xfId="3457" xr:uid="{27CE065A-293A-4E93-9C0D-8EA3D90A34D7}"/>
    <cellStyle name="Normal 7 3 2 2 2 3" xfId="1851" xr:uid="{BA585EAB-EAB1-4884-8DFD-264A81460BA7}"/>
    <cellStyle name="Normal 7 3 2 2 2 3 2" xfId="1852" xr:uid="{A2667FC2-539B-4917-8294-1C83E2A1046B}"/>
    <cellStyle name="Normal 7 3 2 2 2 3 3" xfId="3458" xr:uid="{C7ED9956-A566-4834-BF56-3595A98D30BA}"/>
    <cellStyle name="Normal 7 3 2 2 2 3 4" xfId="3459" xr:uid="{4642704D-5F54-48FE-94FB-3EEB9DAB47C4}"/>
    <cellStyle name="Normal 7 3 2 2 2 4" xfId="1853" xr:uid="{672252CE-8174-46FB-9845-6C8519AB572D}"/>
    <cellStyle name="Normal 7 3 2 2 2 5" xfId="3460" xr:uid="{CB038B24-1CC4-4AAC-9095-0EAEDDC8128A}"/>
    <cellStyle name="Normal 7 3 2 2 2 6" xfId="3461" xr:uid="{0DE8A9A2-D053-409B-BEF6-6B8009ECB21B}"/>
    <cellStyle name="Normal 7 3 2 2 3" xfId="712" xr:uid="{16277C81-1876-44FE-9A44-CA2301CF48CE}"/>
    <cellStyle name="Normal 7 3 2 2 3 2" xfId="1854" xr:uid="{D56C37DE-AF8D-4939-8D98-5416D92C5EE0}"/>
    <cellStyle name="Normal 7 3 2 2 3 2 2" xfId="1855" xr:uid="{330A862F-9AF2-4200-8CC0-6140B1AFE243}"/>
    <cellStyle name="Normal 7 3 2 2 3 2 3" xfId="3462" xr:uid="{FACF8B1B-DF47-4D02-8028-797152A28353}"/>
    <cellStyle name="Normal 7 3 2 2 3 2 4" xfId="3463" xr:uid="{2344ABF5-3D09-4BBF-B6BD-81B994C9656F}"/>
    <cellStyle name="Normal 7 3 2 2 3 3" xfId="1856" xr:uid="{7297D6AF-73B7-4EB6-BC34-D2111B54DCA3}"/>
    <cellStyle name="Normal 7 3 2 2 3 4" xfId="3464" xr:uid="{0642AAFA-D7BA-47F1-A4FE-B05D69C38DB7}"/>
    <cellStyle name="Normal 7 3 2 2 3 5" xfId="3465" xr:uid="{E9DBEA63-C937-40FB-9E1E-A71E5E5654D4}"/>
    <cellStyle name="Normal 7 3 2 2 4" xfId="1857" xr:uid="{E31E4B20-F86F-4801-8BF8-1498DCD30EF6}"/>
    <cellStyle name="Normal 7 3 2 2 4 2" xfId="1858" xr:uid="{605082A8-FA81-4F5E-91EA-804A9975B605}"/>
    <cellStyle name="Normal 7 3 2 2 4 3" xfId="3466" xr:uid="{DFCEDD1A-A4B7-4A49-BD12-F4F2A02C09C6}"/>
    <cellStyle name="Normal 7 3 2 2 4 4" xfId="3467" xr:uid="{9A235AA3-5E54-4FED-9B6B-EFB64A104DC6}"/>
    <cellStyle name="Normal 7 3 2 2 5" xfId="1859" xr:uid="{AFE6959B-9398-4848-8DC9-6B143988D154}"/>
    <cellStyle name="Normal 7 3 2 2 5 2" xfId="3468" xr:uid="{A5A5780D-A3F0-4672-B1D3-246E0AA9E12A}"/>
    <cellStyle name="Normal 7 3 2 2 5 3" xfId="3469" xr:uid="{225DE65B-76F9-422F-9EF6-A3E08C4224E8}"/>
    <cellStyle name="Normal 7 3 2 2 5 4" xfId="3470" xr:uid="{7A859122-11A9-493B-9C6C-15C481CF1DC2}"/>
    <cellStyle name="Normal 7 3 2 2 6" xfId="3471" xr:uid="{7A9B70ED-E1B3-4997-908C-A6CEF8EC9624}"/>
    <cellStyle name="Normal 7 3 2 2 7" xfId="3472" xr:uid="{D9DE45E2-E1D1-4BEF-8502-6B47E8F38858}"/>
    <cellStyle name="Normal 7 3 2 2 8" xfId="3473" xr:uid="{75248B2F-69C4-4E8D-A930-1CBA1DA92B16}"/>
    <cellStyle name="Normal 7 3 2 3" xfId="359" xr:uid="{2ADCC7B4-A0B7-4D45-83D6-E67CD49A42D8}"/>
    <cellStyle name="Normal 7 3 2 3 2" xfId="713" xr:uid="{B869065C-F896-4C1F-93A1-6D5FEA8624FF}"/>
    <cellStyle name="Normal 7 3 2 3 2 2" xfId="714" xr:uid="{EB377C87-06B1-431E-8C92-BFD648D69621}"/>
    <cellStyle name="Normal 7 3 2 3 2 2 2" xfId="1860" xr:uid="{812B0012-3B3E-40B3-ADDA-EA1E59D812FA}"/>
    <cellStyle name="Normal 7 3 2 3 2 2 2 2" xfId="1861" xr:uid="{C6739040-3603-40A9-8365-AF3CF187E503}"/>
    <cellStyle name="Normal 7 3 2 3 2 2 3" xfId="1862" xr:uid="{7B095EE6-CCC0-458D-A51F-E2AA5BB419A0}"/>
    <cellStyle name="Normal 7 3 2 3 2 3" xfId="1863" xr:uid="{999A7B8E-F8E5-4962-AE17-06ECAAE28A0B}"/>
    <cellStyle name="Normal 7 3 2 3 2 3 2" xfId="1864" xr:uid="{B4B3E9C6-1B4A-4E1B-94C8-851D858953D4}"/>
    <cellStyle name="Normal 7 3 2 3 2 4" xfId="1865" xr:uid="{6E8C00A5-3F67-486B-9613-429E45054FE3}"/>
    <cellStyle name="Normal 7 3 2 3 3" xfId="715" xr:uid="{F485F2DD-BE26-4E3E-8833-50626F98B6BE}"/>
    <cellStyle name="Normal 7 3 2 3 3 2" xfId="1866" xr:uid="{A0197B39-DA5D-4D74-A999-6CE374B001F8}"/>
    <cellStyle name="Normal 7 3 2 3 3 2 2" xfId="1867" xr:uid="{49B87ED2-E246-49E2-AFCA-5880CEB88DAC}"/>
    <cellStyle name="Normal 7 3 2 3 3 3" xfId="1868" xr:uid="{D4A0B92D-29BC-4415-BC90-311FC9999BEA}"/>
    <cellStyle name="Normal 7 3 2 3 3 4" xfId="3474" xr:uid="{B0DF0BD0-684C-4919-835B-037B9ABF1201}"/>
    <cellStyle name="Normal 7 3 2 3 4" xfId="1869" xr:uid="{12B93AAA-12D3-4808-ABA5-090C8486AA80}"/>
    <cellStyle name="Normal 7 3 2 3 4 2" xfId="1870" xr:uid="{97FF9F67-592A-4AC3-8AF7-4915B7647CDC}"/>
    <cellStyle name="Normal 7 3 2 3 5" xfId="1871" xr:uid="{37A48430-8031-4693-AB15-0F17CECE028D}"/>
    <cellStyle name="Normal 7 3 2 3 6" xfId="3475" xr:uid="{A72BF07A-AF6F-4B42-A9EA-0E116DD668DB}"/>
    <cellStyle name="Normal 7 3 2 4" xfId="360" xr:uid="{E116F20F-8AF4-4154-90F2-45D9CEC7E1E0}"/>
    <cellStyle name="Normal 7 3 2 4 2" xfId="716" xr:uid="{E16A2560-0F8C-435B-9B17-3647E37E6B6F}"/>
    <cellStyle name="Normal 7 3 2 4 2 2" xfId="1872" xr:uid="{22F96468-BFE1-48BD-A7EF-829FCFC7FF7D}"/>
    <cellStyle name="Normal 7 3 2 4 2 2 2" xfId="1873" xr:uid="{CFB60C6B-E509-48BE-AAB0-2F4658F7B00F}"/>
    <cellStyle name="Normal 7 3 2 4 2 3" xfId="1874" xr:uid="{C98125BE-786C-4D6F-822A-529831406C95}"/>
    <cellStyle name="Normal 7 3 2 4 2 4" xfId="3476" xr:uid="{50711B3F-7173-49DB-8E67-BD68631615DD}"/>
    <cellStyle name="Normal 7 3 2 4 3" xfId="1875" xr:uid="{A1E03498-112A-4E4A-942E-283E0CEEA9DD}"/>
    <cellStyle name="Normal 7 3 2 4 3 2" xfId="1876" xr:uid="{A0055B0F-0A2F-47AD-9606-AAAF55233FB8}"/>
    <cellStyle name="Normal 7 3 2 4 4" xfId="1877" xr:uid="{6C7DDBF9-E121-42B3-9AA9-71F914F5FC61}"/>
    <cellStyle name="Normal 7 3 2 4 5" xfId="3477" xr:uid="{A10CE310-513E-4212-9B0B-E7938F045955}"/>
    <cellStyle name="Normal 7 3 2 5" xfId="361" xr:uid="{6C4A83A2-6CA4-4367-BFC8-656AE135EF93}"/>
    <cellStyle name="Normal 7 3 2 5 2" xfId="1878" xr:uid="{35CB63DE-1B91-4376-9958-059523C1D8E7}"/>
    <cellStyle name="Normal 7 3 2 5 2 2" xfId="1879" xr:uid="{BEBB3526-79EB-4871-9752-15706611BA7C}"/>
    <cellStyle name="Normal 7 3 2 5 3" xfId="1880" xr:uid="{C762227D-ACCF-425E-A53F-1A20A986A762}"/>
    <cellStyle name="Normal 7 3 2 5 4" xfId="3478" xr:uid="{BAAE9569-31E0-4EE1-8FDF-9B02A0A8F3F1}"/>
    <cellStyle name="Normal 7 3 2 6" xfId="1881" xr:uid="{A7AA7C2B-A3C0-44D8-A9C3-B96385ED3019}"/>
    <cellStyle name="Normal 7 3 2 6 2" xfId="1882" xr:uid="{5639C894-0852-4489-B4EF-D275E8277C6A}"/>
    <cellStyle name="Normal 7 3 2 6 3" xfId="3479" xr:uid="{45FC4661-B9A8-4705-AEBD-03DE51A3A756}"/>
    <cellStyle name="Normal 7 3 2 6 4" xfId="3480" xr:uid="{3F7D46C5-77F3-446E-9FD1-2C8FFC1BC2A1}"/>
    <cellStyle name="Normal 7 3 2 7" xfId="1883" xr:uid="{C0776B47-AFCA-4A20-B87F-50E371238175}"/>
    <cellStyle name="Normal 7 3 2 8" xfId="3481" xr:uid="{A606BE2D-B6A9-4137-B6F2-35135AA99975}"/>
    <cellStyle name="Normal 7 3 2 9" xfId="3482" xr:uid="{356C8A5A-C67B-477C-83CA-B6F35257467A}"/>
    <cellStyle name="Normal 7 3 3" xfId="140" xr:uid="{4BE8D8BD-CF63-4220-A17A-A4F31FE4DA95}"/>
    <cellStyle name="Normal 7 3 3 2" xfId="141" xr:uid="{96CCD313-3E59-4491-8DC1-2E445ABCAD4B}"/>
    <cellStyle name="Normal 7 3 3 2 2" xfId="717" xr:uid="{2B6F345F-4459-4A6B-A4B4-08895C1EC890}"/>
    <cellStyle name="Normal 7 3 3 2 2 2" xfId="1884" xr:uid="{6DD628AB-54F9-4283-BE16-FAA0487BA8E6}"/>
    <cellStyle name="Normal 7 3 3 2 2 2 2" xfId="1885" xr:uid="{529AFA65-3239-49F8-A664-5BC5157AD034}"/>
    <cellStyle name="Normal 7 3 3 2 2 2 2 2" xfId="4486" xr:uid="{EEDA52CF-A9EF-4E3C-81A0-C1A6FAE8FC26}"/>
    <cellStyle name="Normal 7 3 3 2 2 2 3" xfId="4487" xr:uid="{6B5FFAAE-40E8-4579-9ECC-2393854E14B8}"/>
    <cellStyle name="Normal 7 3 3 2 2 3" xfId="1886" xr:uid="{FEBEBCE8-93CF-4280-A479-25EA543A9ABB}"/>
    <cellStyle name="Normal 7 3 3 2 2 3 2" xfId="4488" xr:uid="{6B410DA0-6BD5-4B9A-9816-CBA87FEA6360}"/>
    <cellStyle name="Normal 7 3 3 2 2 4" xfId="3483" xr:uid="{BC3FB949-56C3-415B-8182-A10AA35B5D1F}"/>
    <cellStyle name="Normal 7 3 3 2 3" xfId="1887" xr:uid="{A0C9FE1C-3AAC-4A78-8D83-D0C5C9A92E45}"/>
    <cellStyle name="Normal 7 3 3 2 3 2" xfId="1888" xr:uid="{9FD1832D-0551-4902-B054-F838B5074D5D}"/>
    <cellStyle name="Normal 7 3 3 2 3 2 2" xfId="4489" xr:uid="{B1F9A94F-5528-4E9C-B64C-5C451D191688}"/>
    <cellStyle name="Normal 7 3 3 2 3 3" xfId="3484" xr:uid="{33056FA3-B4E5-43F4-AF55-C76288D55926}"/>
    <cellStyle name="Normal 7 3 3 2 3 4" xfId="3485" xr:uid="{601D3206-0B41-4BA4-885D-4586C991CA97}"/>
    <cellStyle name="Normal 7 3 3 2 4" xfId="1889" xr:uid="{3359A211-4492-4FB2-BBC3-470C5449C829}"/>
    <cellStyle name="Normal 7 3 3 2 4 2" xfId="4490" xr:uid="{AC054181-8F8E-4463-8B0C-8B7E1A8C9153}"/>
    <cellStyle name="Normal 7 3 3 2 5" xfId="3486" xr:uid="{B390693B-51DF-45B0-8A97-8AEB5C20BCBF}"/>
    <cellStyle name="Normal 7 3 3 2 6" xfId="3487" xr:uid="{DD552BA3-123D-4BA6-BD50-1E40F2094BC5}"/>
    <cellStyle name="Normal 7 3 3 3" xfId="362" xr:uid="{EFFBC206-2A05-420E-850E-C51EB3A36C1A}"/>
    <cellStyle name="Normal 7 3 3 3 2" xfId="1890" xr:uid="{1E7E0509-3881-401C-99E1-B99F3E0AC7B9}"/>
    <cellStyle name="Normal 7 3 3 3 2 2" xfId="1891" xr:uid="{7591A84C-5FCE-455D-A018-13D074009DF5}"/>
    <cellStyle name="Normal 7 3 3 3 2 2 2" xfId="4491" xr:uid="{1F7A1D25-BAF0-47C9-9428-21ABA608048D}"/>
    <cellStyle name="Normal 7 3 3 3 2 3" xfId="3488" xr:uid="{FCD17C20-4C5F-4374-A273-8270A9D6E783}"/>
    <cellStyle name="Normal 7 3 3 3 2 4" xfId="3489" xr:uid="{248B7D04-E38D-4F29-9B43-66296CE31199}"/>
    <cellStyle name="Normal 7 3 3 3 3" xfId="1892" xr:uid="{13F21001-D3FE-4486-A834-3D6F3D90077D}"/>
    <cellStyle name="Normal 7 3 3 3 3 2" xfId="4492" xr:uid="{C17D8C91-8B27-47AE-89C8-285762DAFACB}"/>
    <cellStyle name="Normal 7 3 3 3 4" xfId="3490" xr:uid="{94278988-8DDD-4570-B990-AB95659AAB0F}"/>
    <cellStyle name="Normal 7 3 3 3 5" xfId="3491" xr:uid="{674AEADD-3100-400D-98E8-162BB585A882}"/>
    <cellStyle name="Normal 7 3 3 4" xfId="1893" xr:uid="{0E3C7383-3D4A-48A5-A3FA-26AB9D7B2317}"/>
    <cellStyle name="Normal 7 3 3 4 2" xfId="1894" xr:uid="{D17CA2C7-2368-4C69-ABFC-6C8E75E61F25}"/>
    <cellStyle name="Normal 7 3 3 4 2 2" xfId="4493" xr:uid="{B1B31CEE-45BD-48B8-A0E1-9BF69BE72C28}"/>
    <cellStyle name="Normal 7 3 3 4 3" xfId="3492" xr:uid="{CE5FEBF9-4BFB-4DD5-9267-5317C5B0127E}"/>
    <cellStyle name="Normal 7 3 3 4 4" xfId="3493" xr:uid="{9C4A4708-3A00-4BEA-BA73-2F958EA86FB9}"/>
    <cellStyle name="Normal 7 3 3 5" xfId="1895" xr:uid="{5E49103C-CB16-4541-80BD-B9DBFB7A6A35}"/>
    <cellStyle name="Normal 7 3 3 5 2" xfId="3494" xr:uid="{85945F19-C81C-492F-87C5-4A462AB269EA}"/>
    <cellStyle name="Normal 7 3 3 5 3" xfId="3495" xr:uid="{7C090F94-F962-42D6-99E1-A3E400654329}"/>
    <cellStyle name="Normal 7 3 3 5 4" xfId="3496" xr:uid="{93A2300B-0CD0-439B-9426-4E24C7B4C438}"/>
    <cellStyle name="Normal 7 3 3 6" xfId="3497" xr:uid="{D19BF95A-F679-45AD-8EEB-6888E8E4DF9F}"/>
    <cellStyle name="Normal 7 3 3 7" xfId="3498" xr:uid="{595193AC-B43C-4EE6-AD2F-183FE7E2A058}"/>
    <cellStyle name="Normal 7 3 3 8" xfId="3499" xr:uid="{63E063BF-089A-4EF2-82A1-4B85442215DD}"/>
    <cellStyle name="Normal 7 3 4" xfId="142" xr:uid="{FF1D14D2-9ACA-4D88-B709-926E1B5F42F8}"/>
    <cellStyle name="Normal 7 3 4 2" xfId="718" xr:uid="{8709D89A-721B-4F9D-9C11-9DE33AF44BEE}"/>
    <cellStyle name="Normal 7 3 4 2 2" xfId="719" xr:uid="{C5F61F08-B55E-4635-BE10-4ACBC13B1284}"/>
    <cellStyle name="Normal 7 3 4 2 2 2" xfId="1896" xr:uid="{55C49480-EDBD-4917-8A00-C2C2EECAE7F6}"/>
    <cellStyle name="Normal 7 3 4 2 2 2 2" xfId="1897" xr:uid="{72225843-A926-469C-84DC-D7740B68CE41}"/>
    <cellStyle name="Normal 7 3 4 2 2 3" xfId="1898" xr:uid="{112EB925-AAC7-4CED-97B7-FAFD8BBFACCC}"/>
    <cellStyle name="Normal 7 3 4 2 2 4" xfId="3500" xr:uid="{D5F4CB6D-7BE4-47C4-A954-FACFD993DB04}"/>
    <cellStyle name="Normal 7 3 4 2 3" xfId="1899" xr:uid="{CCDA3438-22BC-4A69-B721-B156CCC29D3D}"/>
    <cellStyle name="Normal 7 3 4 2 3 2" xfId="1900" xr:uid="{AC4D6F93-2A3C-4867-8264-C73F25E7D6C9}"/>
    <cellStyle name="Normal 7 3 4 2 4" xfId="1901" xr:uid="{706E95B4-366C-4EAC-8EC7-CA5A336E5213}"/>
    <cellStyle name="Normal 7 3 4 2 5" xfId="3501" xr:uid="{FCEAC892-AC49-4AF3-A94E-714131787039}"/>
    <cellStyle name="Normal 7 3 4 3" xfId="720" xr:uid="{A6DC3DFE-8758-47FE-87E7-B0F8E4A7DA4F}"/>
    <cellStyle name="Normal 7 3 4 3 2" xfId="1902" xr:uid="{5002CC35-1DD2-4A60-A7DE-C33CE43832F0}"/>
    <cellStyle name="Normal 7 3 4 3 2 2" xfId="1903" xr:uid="{E701BE66-F0E1-438D-BD18-F55CB93258CF}"/>
    <cellStyle name="Normal 7 3 4 3 3" xfId="1904" xr:uid="{250BEC7A-83CB-4E2C-94A4-EF02DB8150AE}"/>
    <cellStyle name="Normal 7 3 4 3 4" xfId="3502" xr:uid="{9E2CF267-C81D-48E0-BA70-78EDFDE1EDF9}"/>
    <cellStyle name="Normal 7 3 4 4" xfId="1905" xr:uid="{1869232A-F680-419F-8363-8709CF5A0FE7}"/>
    <cellStyle name="Normal 7 3 4 4 2" xfId="1906" xr:uid="{ED1F824A-8609-47A6-AE53-570CF424A269}"/>
    <cellStyle name="Normal 7 3 4 4 3" xfId="3503" xr:uid="{C29E71D3-704B-42BD-BC06-8CC6C0D680CB}"/>
    <cellStyle name="Normal 7 3 4 4 4" xfId="3504" xr:uid="{4D284C74-F1CF-4049-912F-B1524216868A}"/>
    <cellStyle name="Normal 7 3 4 5" xfId="1907" xr:uid="{8B8F7901-6AE9-4B49-B534-B30C725508F3}"/>
    <cellStyle name="Normal 7 3 4 6" xfId="3505" xr:uid="{733994E1-FEBF-471C-89AC-3870E2515761}"/>
    <cellStyle name="Normal 7 3 4 7" xfId="3506" xr:uid="{9D2B2FC6-60E3-47F3-855F-71489C5C3D27}"/>
    <cellStyle name="Normal 7 3 5" xfId="363" xr:uid="{F9201958-1572-4D97-88D6-224DBD84E6DD}"/>
    <cellStyle name="Normal 7 3 5 2" xfId="721" xr:uid="{BB1866B7-6344-4207-B9E0-CC3EB74FE1BC}"/>
    <cellStyle name="Normal 7 3 5 2 2" xfId="1908" xr:uid="{391FE170-F4D2-4905-B6C4-1AB64BDBF2C6}"/>
    <cellStyle name="Normal 7 3 5 2 2 2" xfId="1909" xr:uid="{EAB1EEE5-3E51-4AD5-ABCD-33087A7D19A1}"/>
    <cellStyle name="Normal 7 3 5 2 3" xfId="1910" xr:uid="{CF2B9B73-0174-4D57-84E4-B74F229078A9}"/>
    <cellStyle name="Normal 7 3 5 2 4" xfId="3507" xr:uid="{7C348FF5-E7D9-4DA6-84F2-AFA7AC35FB6F}"/>
    <cellStyle name="Normal 7 3 5 3" xfId="1911" xr:uid="{B22523A0-ECAD-4AED-BA43-CE7BE0C7BDE0}"/>
    <cellStyle name="Normal 7 3 5 3 2" xfId="1912" xr:uid="{C6AC383C-BE06-45CE-9FEE-A94E589AE772}"/>
    <cellStyle name="Normal 7 3 5 3 3" xfId="3508" xr:uid="{96DCCD31-BF6D-49DA-81F2-DA68E245609E}"/>
    <cellStyle name="Normal 7 3 5 3 4" xfId="3509" xr:uid="{F1A0082A-F424-4A1D-9EE7-061DC2333516}"/>
    <cellStyle name="Normal 7 3 5 4" xfId="1913" xr:uid="{68F64F88-E460-4FE2-B0BD-F6B6C1C38E17}"/>
    <cellStyle name="Normal 7 3 5 5" xfId="3510" xr:uid="{864E85D8-8D8A-4B78-8DF0-B792054D02C5}"/>
    <cellStyle name="Normal 7 3 5 6" xfId="3511" xr:uid="{292BBBFE-FC89-4060-BF23-94771B63CFF2}"/>
    <cellStyle name="Normal 7 3 6" xfId="364" xr:uid="{9182F84F-00F0-4716-B78B-1030F042C0BE}"/>
    <cellStyle name="Normal 7 3 6 2" xfId="1914" xr:uid="{D53C2D73-A1E2-4926-8053-31805C438FAB}"/>
    <cellStyle name="Normal 7 3 6 2 2" xfId="1915" xr:uid="{163AC93D-B662-4970-8FE8-E39A05AA7247}"/>
    <cellStyle name="Normal 7 3 6 2 3" xfId="3512" xr:uid="{48C3EECA-5E56-480C-8CBB-E1CED60CAC35}"/>
    <cellStyle name="Normal 7 3 6 2 4" xfId="3513" xr:uid="{9E737A60-A8E5-412D-AC7E-41918B1521F4}"/>
    <cellStyle name="Normal 7 3 6 3" xfId="1916" xr:uid="{B4E384EB-B6A2-4214-9DA4-9078897D1419}"/>
    <cellStyle name="Normal 7 3 6 4" xfId="3514" xr:uid="{2AC7FF82-5992-4C0E-AC51-00CB05AD90EE}"/>
    <cellStyle name="Normal 7 3 6 5" xfId="3515" xr:uid="{1994E8A0-83C7-4E5D-9098-61C3B36E97AE}"/>
    <cellStyle name="Normal 7 3 7" xfId="1917" xr:uid="{164938AD-BF6E-496D-A3A5-A454BEF31833}"/>
    <cellStyle name="Normal 7 3 7 2" xfId="1918" xr:uid="{E1FBB6A3-AA5D-40CA-98FB-4FB90D8C83F1}"/>
    <cellStyle name="Normal 7 3 7 3" xfId="3516" xr:uid="{43D7E43D-ADDB-442A-8D35-2EB49B350AE7}"/>
    <cellStyle name="Normal 7 3 7 4" xfId="3517" xr:uid="{5CFC4044-B52E-4E73-8B65-D1C2013A1E10}"/>
    <cellStyle name="Normal 7 3 8" xfId="1919" xr:uid="{68D76163-7AC0-44F8-8AC8-17B1EDF3B29D}"/>
    <cellStyle name="Normal 7 3 8 2" xfId="3518" xr:uid="{D9499634-A360-4044-9138-BD593838658D}"/>
    <cellStyle name="Normal 7 3 8 3" xfId="3519" xr:uid="{E6E3678D-8DAC-4893-AC81-A5F09983373D}"/>
    <cellStyle name="Normal 7 3 8 4" xfId="3520" xr:uid="{76685FBB-1920-4428-9A89-5056F81EF9AD}"/>
    <cellStyle name="Normal 7 3 9" xfId="3521" xr:uid="{2310A603-0F7C-472D-A9EA-007C466454BE}"/>
    <cellStyle name="Normal 7 4" xfId="143" xr:uid="{27958233-96EF-45BD-8FBC-1AF38F1CC161}"/>
    <cellStyle name="Normal 7 4 10" xfId="3522" xr:uid="{EE48F32E-AE90-461E-B61A-A45CCD4C84C0}"/>
    <cellStyle name="Normal 7 4 11" xfId="3523" xr:uid="{F6445861-9CB7-4250-81F1-6D63A82EBEE4}"/>
    <cellStyle name="Normal 7 4 2" xfId="144" xr:uid="{976D812A-F540-421D-85A6-8F817727AA1E}"/>
    <cellStyle name="Normal 7 4 2 2" xfId="365" xr:uid="{8CB08D91-609F-4B46-8F96-913E690AA343}"/>
    <cellStyle name="Normal 7 4 2 2 2" xfId="722" xr:uid="{06C0148D-EF6F-4052-AE71-BABE2A93AB3A}"/>
    <cellStyle name="Normal 7 4 2 2 2 2" xfId="723" xr:uid="{B09CC891-4A6D-4621-8E72-72180A322F46}"/>
    <cellStyle name="Normal 7 4 2 2 2 2 2" xfId="1920" xr:uid="{A8E797EC-FA11-4A07-B263-A8AFDFBD62AC}"/>
    <cellStyle name="Normal 7 4 2 2 2 2 3" xfId="3524" xr:uid="{0E61E270-8994-4C54-81EF-73666CA85525}"/>
    <cellStyle name="Normal 7 4 2 2 2 2 4" xfId="3525" xr:uid="{0BFA28D7-067B-4972-B7E6-6E55E496A57F}"/>
    <cellStyle name="Normal 7 4 2 2 2 3" xfId="1921" xr:uid="{279570D7-3A6C-45C3-9BC1-5044DD9C56CE}"/>
    <cellStyle name="Normal 7 4 2 2 2 3 2" xfId="3526" xr:uid="{AD197C40-B559-4D47-9BC0-E4E0E3657CB1}"/>
    <cellStyle name="Normal 7 4 2 2 2 3 3" xfId="3527" xr:uid="{15185B80-22BB-44E1-9C3E-7B0D18F459E7}"/>
    <cellStyle name="Normal 7 4 2 2 2 3 4" xfId="3528" xr:uid="{A45EF7A2-EDA0-45ED-8E11-6FD349F9CC9B}"/>
    <cellStyle name="Normal 7 4 2 2 2 4" xfId="3529" xr:uid="{C43356E0-AFD1-41FB-8BD8-8E0F85046DEC}"/>
    <cellStyle name="Normal 7 4 2 2 2 5" xfId="3530" xr:uid="{801D3C5C-278D-4105-AD5B-7C2AAE05FA55}"/>
    <cellStyle name="Normal 7 4 2 2 2 6" xfId="3531" xr:uid="{680AF065-3175-4712-B0EF-936B84041220}"/>
    <cellStyle name="Normal 7 4 2 2 3" xfId="724" xr:uid="{58B4FD8D-9D63-4645-BDAE-D304DEF94E60}"/>
    <cellStyle name="Normal 7 4 2 2 3 2" xfId="1922" xr:uid="{5798C987-BE0D-4DC3-9190-6821E4B9A499}"/>
    <cellStyle name="Normal 7 4 2 2 3 2 2" xfId="3532" xr:uid="{89993B35-BBF7-4530-BF1A-D891648A1457}"/>
    <cellStyle name="Normal 7 4 2 2 3 2 3" xfId="3533" xr:uid="{C4937B10-1ECB-4118-9138-B4F8B34A3FF8}"/>
    <cellStyle name="Normal 7 4 2 2 3 2 4" xfId="3534" xr:uid="{D312975E-2CC4-47B2-A493-3EBA004E7324}"/>
    <cellStyle name="Normal 7 4 2 2 3 3" xfId="3535" xr:uid="{19244F65-F280-4056-846E-FA52BE666C21}"/>
    <cellStyle name="Normal 7 4 2 2 3 4" xfId="3536" xr:uid="{3C447DCF-F0D5-4854-9DCE-67D4D32FBB7A}"/>
    <cellStyle name="Normal 7 4 2 2 3 5" xfId="3537" xr:uid="{8D982FED-49EB-4863-A5B6-D9CBFF3FF528}"/>
    <cellStyle name="Normal 7 4 2 2 4" xfId="1923" xr:uid="{6496E1D5-C95F-469A-8A52-1C4D7F0C3590}"/>
    <cellStyle name="Normal 7 4 2 2 4 2" xfId="3538" xr:uid="{4154BF32-93F2-4DEE-9FA5-06F930F9D9DB}"/>
    <cellStyle name="Normal 7 4 2 2 4 3" xfId="3539" xr:uid="{B1E7CEC3-ABDC-42F3-87B1-F313C5D384EB}"/>
    <cellStyle name="Normal 7 4 2 2 4 4" xfId="3540" xr:uid="{972A51FC-3484-4F94-914F-F05194FDB983}"/>
    <cellStyle name="Normal 7 4 2 2 5" xfId="3541" xr:uid="{B7FC6247-A8C6-4222-B13E-0041F835EA2E}"/>
    <cellStyle name="Normal 7 4 2 2 5 2" xfId="3542" xr:uid="{F2BFFBB3-8005-42CB-BC5F-D7FC4E04AE4D}"/>
    <cellStyle name="Normal 7 4 2 2 5 3" xfId="3543" xr:uid="{2264E008-F490-480D-8C35-24C27D33B0A6}"/>
    <cellStyle name="Normal 7 4 2 2 5 4" xfId="3544" xr:uid="{0DC78AE7-1120-45E0-8506-0738DAF52040}"/>
    <cellStyle name="Normal 7 4 2 2 6" xfId="3545" xr:uid="{88D1EC42-119F-4D95-AEE7-8C6EA6AB722E}"/>
    <cellStyle name="Normal 7 4 2 2 7" xfId="3546" xr:uid="{82958A60-ADFE-4536-9CAE-2FCDAD2E985D}"/>
    <cellStyle name="Normal 7 4 2 2 8" xfId="3547" xr:uid="{C355D48E-1B28-40C2-A2F6-FB011FBEF0DF}"/>
    <cellStyle name="Normal 7 4 2 3" xfId="725" xr:uid="{9ACD8A62-A8AC-4A35-BF1F-0ED048C4291A}"/>
    <cellStyle name="Normal 7 4 2 3 2" xfId="726" xr:uid="{734FDA6D-4948-4E03-8E32-77292BD98D28}"/>
    <cellStyle name="Normal 7 4 2 3 2 2" xfId="727" xr:uid="{20F9CB8C-E08F-4F73-856D-BA0B37899BC7}"/>
    <cellStyle name="Normal 7 4 2 3 2 3" xfId="3548" xr:uid="{72CEF703-84C5-4B25-8203-332EEE45047F}"/>
    <cellStyle name="Normal 7 4 2 3 2 4" xfId="3549" xr:uid="{49F904F0-A09B-4435-B8D2-75F968726016}"/>
    <cellStyle name="Normal 7 4 2 3 3" xfId="728" xr:uid="{6B5FF042-A4B4-424B-A595-27064ADE7619}"/>
    <cellStyle name="Normal 7 4 2 3 3 2" xfId="3550" xr:uid="{A3EF281F-0548-492E-A20E-89E69BDF17F1}"/>
    <cellStyle name="Normal 7 4 2 3 3 3" xfId="3551" xr:uid="{66C51F2B-F902-4B0F-9CD5-CDC82748D1E5}"/>
    <cellStyle name="Normal 7 4 2 3 3 4" xfId="3552" xr:uid="{F6504E6D-A88B-4D75-B2DC-CFB95EBAE126}"/>
    <cellStyle name="Normal 7 4 2 3 4" xfId="3553" xr:uid="{97D06120-1136-42E2-8E0D-6FCA43C0CF77}"/>
    <cellStyle name="Normal 7 4 2 3 5" xfId="3554" xr:uid="{E1AC27DC-794A-4051-B914-E7466A094AD5}"/>
    <cellStyle name="Normal 7 4 2 3 6" xfId="3555" xr:uid="{D7B467F7-DCD3-40ED-8A57-ED4AFF6DB224}"/>
    <cellStyle name="Normal 7 4 2 4" xfId="729" xr:uid="{DAD88A65-1861-4667-8C9D-54AAC54A4D10}"/>
    <cellStyle name="Normal 7 4 2 4 2" xfId="730" xr:uid="{C005960E-8CF4-4DE5-B697-06841917B46B}"/>
    <cellStyle name="Normal 7 4 2 4 2 2" xfId="3556" xr:uid="{7CE9408E-A046-4ED6-9870-94631000B243}"/>
    <cellStyle name="Normal 7 4 2 4 2 3" xfId="3557" xr:uid="{C59E6519-8123-4DA3-83F5-8B0C43D84A5B}"/>
    <cellStyle name="Normal 7 4 2 4 2 4" xfId="3558" xr:uid="{849A1E90-A533-49EF-B843-B35C8A8654ED}"/>
    <cellStyle name="Normal 7 4 2 4 3" xfId="3559" xr:uid="{15DA1CA6-0D59-4247-A74A-8ECF08EBCB98}"/>
    <cellStyle name="Normal 7 4 2 4 4" xfId="3560" xr:uid="{D4401CEB-AB5D-4D18-BE42-F48262B03972}"/>
    <cellStyle name="Normal 7 4 2 4 5" xfId="3561" xr:uid="{6ACD78D1-CFEC-4FAC-BBDF-CD9D8A23674C}"/>
    <cellStyle name="Normal 7 4 2 5" xfId="731" xr:uid="{9251BB76-5BCA-45C6-9FD4-877A6D59D654}"/>
    <cellStyle name="Normal 7 4 2 5 2" xfId="3562" xr:uid="{F4D5BA5E-8A10-4AA3-8E0E-8679DF1C7573}"/>
    <cellStyle name="Normal 7 4 2 5 3" xfId="3563" xr:uid="{157B80C1-074E-4FA6-940D-BFD61DD96603}"/>
    <cellStyle name="Normal 7 4 2 5 4" xfId="3564" xr:uid="{08329BEB-4D21-4100-813F-05B56D5C45E9}"/>
    <cellStyle name="Normal 7 4 2 6" xfId="3565" xr:uid="{FEA2DC91-29DE-47D6-8A48-832518A5829A}"/>
    <cellStyle name="Normal 7 4 2 6 2" xfId="3566" xr:uid="{B736DD18-AD45-4A7E-83B8-A88649E326A8}"/>
    <cellStyle name="Normal 7 4 2 6 3" xfId="3567" xr:uid="{FBF77FE7-F853-4418-8791-C271E08221DE}"/>
    <cellStyle name="Normal 7 4 2 6 4" xfId="3568" xr:uid="{F3648AFE-2505-4639-90E8-DE3AD090054F}"/>
    <cellStyle name="Normal 7 4 2 7" xfId="3569" xr:uid="{4BE596E9-7A8E-418F-87F2-EE5AA742F8CD}"/>
    <cellStyle name="Normal 7 4 2 8" xfId="3570" xr:uid="{332631D5-8871-4DA1-842F-9964338BC1B9}"/>
    <cellStyle name="Normal 7 4 2 9" xfId="3571" xr:uid="{54C845D1-0557-4B02-B7D5-3FAFC84E4045}"/>
    <cellStyle name="Normal 7 4 3" xfId="366" xr:uid="{8D51E4F6-7B3C-4D9E-B3E7-C11BD4384E76}"/>
    <cellStyle name="Normal 7 4 3 2" xfId="732" xr:uid="{70BABBA7-F22E-401C-AF85-40928272097D}"/>
    <cellStyle name="Normal 7 4 3 2 2" xfId="733" xr:uid="{4EDAD925-5F01-445B-AF50-C81C5BD1E01A}"/>
    <cellStyle name="Normal 7 4 3 2 2 2" xfId="1924" xr:uid="{80C100F0-DFBF-49C7-85CB-9FAE630279EF}"/>
    <cellStyle name="Normal 7 4 3 2 2 2 2" xfId="1925" xr:uid="{486F8FAE-A174-4D13-94CC-321A693AFA3A}"/>
    <cellStyle name="Normal 7 4 3 2 2 3" xfId="1926" xr:uid="{D78EE902-A26B-447E-A187-69293D2EECBE}"/>
    <cellStyle name="Normal 7 4 3 2 2 4" xfId="3572" xr:uid="{D628BFF6-B820-4F0E-8FDA-F1D5E7D3AA3C}"/>
    <cellStyle name="Normal 7 4 3 2 3" xfId="1927" xr:uid="{F9974AE2-2DDF-4116-BA8E-A0CD5F8FBD80}"/>
    <cellStyle name="Normal 7 4 3 2 3 2" xfId="1928" xr:uid="{0840A860-FB29-4321-9BF7-A0B50DF8DDDE}"/>
    <cellStyle name="Normal 7 4 3 2 3 3" xfId="3573" xr:uid="{329FFAED-1195-45F2-9645-F476E32B2B09}"/>
    <cellStyle name="Normal 7 4 3 2 3 4" xfId="3574" xr:uid="{3DDCAF14-A188-42B1-95FE-F832BAE73729}"/>
    <cellStyle name="Normal 7 4 3 2 4" xfId="1929" xr:uid="{686E167A-8D36-4CE9-A88D-DD5A6FD59ECE}"/>
    <cellStyle name="Normal 7 4 3 2 5" xfId="3575" xr:uid="{4954A7D0-C53F-419A-96A4-33D24AE2B211}"/>
    <cellStyle name="Normal 7 4 3 2 6" xfId="3576" xr:uid="{84337DEF-EE10-44B6-A082-F3ECFEC8529C}"/>
    <cellStyle name="Normal 7 4 3 3" xfId="734" xr:uid="{8DAA07F7-D025-41B2-B488-F596FC33EE31}"/>
    <cellStyle name="Normal 7 4 3 3 2" xfId="1930" xr:uid="{AC3C1741-BCDD-4CB5-8DAE-622986620B30}"/>
    <cellStyle name="Normal 7 4 3 3 2 2" xfId="1931" xr:uid="{6CA911ED-79AC-404A-B6A1-11B587BBB01F}"/>
    <cellStyle name="Normal 7 4 3 3 2 3" xfId="3577" xr:uid="{E36DC06E-0CB9-466D-A3B7-336F4FDBEABB}"/>
    <cellStyle name="Normal 7 4 3 3 2 4" xfId="3578" xr:uid="{626EAE86-48AF-40E7-8C97-D658059110AC}"/>
    <cellStyle name="Normal 7 4 3 3 3" xfId="1932" xr:uid="{5D4D3497-7578-460A-BEE8-FE6856B4EC50}"/>
    <cellStyle name="Normal 7 4 3 3 4" xfId="3579" xr:uid="{CF3D439D-66A0-4EFD-BBC5-980ECFC96980}"/>
    <cellStyle name="Normal 7 4 3 3 5" xfId="3580" xr:uid="{BA06F0E9-1150-4FAF-9198-F31CDBF9718F}"/>
    <cellStyle name="Normal 7 4 3 4" xfId="1933" xr:uid="{BBED297A-7C3E-45A0-9337-50BF75729CA5}"/>
    <cellStyle name="Normal 7 4 3 4 2" xfId="1934" xr:uid="{92655098-FE59-4A07-8819-5C2C2BEC441E}"/>
    <cellStyle name="Normal 7 4 3 4 3" xfId="3581" xr:uid="{7E128A87-CF56-4C69-A374-CD6F8F1D62DF}"/>
    <cellStyle name="Normal 7 4 3 4 4" xfId="3582" xr:uid="{DE083FFE-3837-4251-AA82-05F5EA050A28}"/>
    <cellStyle name="Normal 7 4 3 5" xfId="1935" xr:uid="{CCB481AE-6CAE-4566-8FF3-AF5957CD1914}"/>
    <cellStyle name="Normal 7 4 3 5 2" xfId="3583" xr:uid="{775CBD23-1DEA-456B-9D39-A768E5497747}"/>
    <cellStyle name="Normal 7 4 3 5 3" xfId="3584" xr:uid="{27DF6023-296A-458D-9121-BE791DA305E2}"/>
    <cellStyle name="Normal 7 4 3 5 4" xfId="3585" xr:uid="{0893FB53-5354-41FE-A3A6-323A71CF6C3B}"/>
    <cellStyle name="Normal 7 4 3 6" xfId="3586" xr:uid="{CFF36251-6E4F-4F64-A0B3-519891327BE2}"/>
    <cellStyle name="Normal 7 4 3 7" xfId="3587" xr:uid="{86A2BFF5-CBD5-497E-995F-3AD992F93A76}"/>
    <cellStyle name="Normal 7 4 3 8" xfId="3588" xr:uid="{8582C4ED-AF05-470A-A47C-345321A0ECDB}"/>
    <cellStyle name="Normal 7 4 4" xfId="367" xr:uid="{CB8593A9-0B8C-40A5-8E64-CA9C897F0990}"/>
    <cellStyle name="Normal 7 4 4 2" xfId="735" xr:uid="{ABC82A6A-6AFB-4825-A9E1-B69276BD1DC0}"/>
    <cellStyle name="Normal 7 4 4 2 2" xfId="736" xr:uid="{60C02E95-B366-428F-80AB-C2C3BC751F6D}"/>
    <cellStyle name="Normal 7 4 4 2 2 2" xfId="1936" xr:uid="{133F0968-252D-48C6-B02F-030F6AE022B6}"/>
    <cellStyle name="Normal 7 4 4 2 2 3" xfId="3589" xr:uid="{E3E17A74-B098-4719-B283-4B3D74536A7B}"/>
    <cellStyle name="Normal 7 4 4 2 2 4" xfId="3590" xr:uid="{4F971703-0372-43BE-9A1C-CBCB3D5CCFEE}"/>
    <cellStyle name="Normal 7 4 4 2 3" xfId="1937" xr:uid="{C5EFB8D7-9D07-4B62-AB28-B6015317A713}"/>
    <cellStyle name="Normal 7 4 4 2 4" xfId="3591" xr:uid="{E8D5C525-B036-42D0-B4CA-0BBBCCEDA0E7}"/>
    <cellStyle name="Normal 7 4 4 2 5" xfId="3592" xr:uid="{F1567EAF-C351-41D0-89C2-D97DF647C309}"/>
    <cellStyle name="Normal 7 4 4 3" xfId="737" xr:uid="{D19ADE48-C745-47B9-B4C7-46BB8A8FFE08}"/>
    <cellStyle name="Normal 7 4 4 3 2" xfId="1938" xr:uid="{C7604265-DCCA-44A4-93A5-E8DDB543F842}"/>
    <cellStyle name="Normal 7 4 4 3 3" xfId="3593" xr:uid="{87058D4C-1187-48E8-9364-535F9C900F8C}"/>
    <cellStyle name="Normal 7 4 4 3 4" xfId="3594" xr:uid="{2DCA6762-02FC-4DA2-8847-D7D5A4BB6352}"/>
    <cellStyle name="Normal 7 4 4 4" xfId="1939" xr:uid="{FBAB237F-E0A8-4A07-8561-20C1A27D80BF}"/>
    <cellStyle name="Normal 7 4 4 4 2" xfId="3595" xr:uid="{14141897-068A-4F97-990C-17DFB1E27EA0}"/>
    <cellStyle name="Normal 7 4 4 4 3" xfId="3596" xr:uid="{DF72F7A8-1777-481A-B351-1C9165D0403B}"/>
    <cellStyle name="Normal 7 4 4 4 4" xfId="3597" xr:uid="{3C494ACA-FBC6-4F90-8FC6-DE3630DF85D4}"/>
    <cellStyle name="Normal 7 4 4 5" xfId="3598" xr:uid="{A1988CF0-218E-4881-A9F2-8431A0FD933C}"/>
    <cellStyle name="Normal 7 4 4 6" xfId="3599" xr:uid="{57222D30-7C1D-4261-9F31-46CF53EB7BA2}"/>
    <cellStyle name="Normal 7 4 4 7" xfId="3600" xr:uid="{8714EF30-55C1-4572-982B-1036A47E708C}"/>
    <cellStyle name="Normal 7 4 5" xfId="368" xr:uid="{844C12DB-E136-4D48-A6D7-A20247E148A8}"/>
    <cellStyle name="Normal 7 4 5 2" xfId="738" xr:uid="{B26FB183-5C19-4DC4-909E-27CC0F2F9A5E}"/>
    <cellStyle name="Normal 7 4 5 2 2" xfId="1940" xr:uid="{A0A19522-4CFA-4029-941D-C3AF327EF7FF}"/>
    <cellStyle name="Normal 7 4 5 2 3" xfId="3601" xr:uid="{2E23233B-CC54-478D-A31B-E6ECBC18A07A}"/>
    <cellStyle name="Normal 7 4 5 2 4" xfId="3602" xr:uid="{24DBB712-BD4E-4B38-9983-4261783EE4EB}"/>
    <cellStyle name="Normal 7 4 5 3" xfId="1941" xr:uid="{0DB0E925-FC64-4C19-9D37-DE02A4146DAD}"/>
    <cellStyle name="Normal 7 4 5 3 2" xfId="3603" xr:uid="{B97B43CE-8283-4407-B833-C94074E446E8}"/>
    <cellStyle name="Normal 7 4 5 3 3" xfId="3604" xr:uid="{F1EF553F-E316-429C-BED3-5230BB647AA5}"/>
    <cellStyle name="Normal 7 4 5 3 4" xfId="3605" xr:uid="{2C802C62-EB3B-441F-8F3B-F7556C8AE3E1}"/>
    <cellStyle name="Normal 7 4 5 4" xfId="3606" xr:uid="{58130F3E-D26B-41A3-B5E8-70375FA42A08}"/>
    <cellStyle name="Normal 7 4 5 5" xfId="3607" xr:uid="{EC145422-C012-4DCB-B341-20D913C493EB}"/>
    <cellStyle name="Normal 7 4 5 6" xfId="3608" xr:uid="{D361D4D0-FE48-4B3E-954A-499E6AEC06FA}"/>
    <cellStyle name="Normal 7 4 6" xfId="739" xr:uid="{899DF189-2E73-4E7F-A720-A8143268BF11}"/>
    <cellStyle name="Normal 7 4 6 2" xfId="1942" xr:uid="{EE412F78-3AAB-4824-A294-5ED27BF5EAD4}"/>
    <cellStyle name="Normal 7 4 6 2 2" xfId="3609" xr:uid="{7695144E-4B76-47AF-BFF5-67598C35BA41}"/>
    <cellStyle name="Normal 7 4 6 2 3" xfId="3610" xr:uid="{3F38C627-1C45-4FAA-B840-AC4F97962F42}"/>
    <cellStyle name="Normal 7 4 6 2 4" xfId="3611" xr:uid="{10B7D4FB-B65C-4BBE-90BD-A15EE58FC49A}"/>
    <cellStyle name="Normal 7 4 6 3" xfId="3612" xr:uid="{A42AD6B4-1AB6-4FCF-AF3D-DBCBA686D88B}"/>
    <cellStyle name="Normal 7 4 6 4" xfId="3613" xr:uid="{591069A3-5B0C-4A11-86DD-A24B9FFFF7A4}"/>
    <cellStyle name="Normal 7 4 6 5" xfId="3614" xr:uid="{9A43ECAB-5C33-41E7-A1BB-3CC8F78F2631}"/>
    <cellStyle name="Normal 7 4 7" xfId="1943" xr:uid="{95A225A8-B491-406A-82AB-04FA0568A681}"/>
    <cellStyle name="Normal 7 4 7 2" xfId="3615" xr:uid="{554116FE-868C-4B13-BE39-B9787637F57C}"/>
    <cellStyle name="Normal 7 4 7 3" xfId="3616" xr:uid="{3C5685BB-6394-4A95-A326-4952EC9DBCA1}"/>
    <cellStyle name="Normal 7 4 7 4" xfId="3617" xr:uid="{68891A6A-762F-4035-A148-BACDBC6692BB}"/>
    <cellStyle name="Normal 7 4 8" xfId="3618" xr:uid="{75D2B3D3-21E8-44D3-8D52-DD0D4C4A3813}"/>
    <cellStyle name="Normal 7 4 8 2" xfId="3619" xr:uid="{995AA84A-5402-4476-ACE5-B53761580359}"/>
    <cellStyle name="Normal 7 4 8 3" xfId="3620" xr:uid="{7BC496E3-56C2-42BC-80C7-06AE5E3AD5CD}"/>
    <cellStyle name="Normal 7 4 8 4" xfId="3621" xr:uid="{51A3A4D5-7BEE-41C3-9823-C80FF05F9575}"/>
    <cellStyle name="Normal 7 4 9" xfId="3622" xr:uid="{E28BEDF4-4D71-4192-BBA9-565F2EEEF29B}"/>
    <cellStyle name="Normal 7 5" xfId="145" xr:uid="{108E84EF-F5C0-449B-B75A-46DF842A32E2}"/>
    <cellStyle name="Normal 7 5 2" xfId="146" xr:uid="{3CD709B1-2A37-4D21-92EC-A3EDAE98F181}"/>
    <cellStyle name="Normal 7 5 2 2" xfId="369" xr:uid="{C26612CC-0DAF-4BC9-9B61-E771057B299C}"/>
    <cellStyle name="Normal 7 5 2 2 2" xfId="740" xr:uid="{8E3639CC-A0C4-4A84-825F-4FC2A3F86956}"/>
    <cellStyle name="Normal 7 5 2 2 2 2" xfId="1944" xr:uid="{8C0D1EB1-7088-4C2D-ACB1-46F0F6F08644}"/>
    <cellStyle name="Normal 7 5 2 2 2 3" xfId="3623" xr:uid="{DF85E801-4A1D-4DBB-B752-50741F7E0DEB}"/>
    <cellStyle name="Normal 7 5 2 2 2 4" xfId="3624" xr:uid="{F8F00161-9ABA-426D-B69C-2BD464B30E37}"/>
    <cellStyle name="Normal 7 5 2 2 3" xfId="1945" xr:uid="{E118CD4D-D8C1-4615-9C1C-48CE9D022EA2}"/>
    <cellStyle name="Normal 7 5 2 2 3 2" xfId="3625" xr:uid="{A56D4A3A-D5C4-49AA-AA4E-969C00D658CE}"/>
    <cellStyle name="Normal 7 5 2 2 3 3" xfId="3626" xr:uid="{FF8BE8CC-4CB6-4CE0-9996-EB42355BD393}"/>
    <cellStyle name="Normal 7 5 2 2 3 4" xfId="3627" xr:uid="{D4B76FB3-D307-4A1C-A82E-2882D5CEB5E9}"/>
    <cellStyle name="Normal 7 5 2 2 4" xfId="3628" xr:uid="{FBC9D4D2-A9DD-4D11-BABD-9AAB72D45775}"/>
    <cellStyle name="Normal 7 5 2 2 5" xfId="3629" xr:uid="{21A4A13C-8A9D-4BA9-8A97-801A8408E2A0}"/>
    <cellStyle name="Normal 7 5 2 2 6" xfId="3630" xr:uid="{08B738ED-35A8-4F6B-942E-CCB24EB2B202}"/>
    <cellStyle name="Normal 7 5 2 3" xfId="741" xr:uid="{A6F201F4-0416-4F02-A8A4-9FEBB0910C30}"/>
    <cellStyle name="Normal 7 5 2 3 2" xfId="1946" xr:uid="{CCF5E702-BF6E-4559-AA26-9CA5C4F095DF}"/>
    <cellStyle name="Normal 7 5 2 3 2 2" xfId="3631" xr:uid="{608AF6D9-45CE-430C-A7A4-11F317C73DF0}"/>
    <cellStyle name="Normal 7 5 2 3 2 3" xfId="3632" xr:uid="{61A21CB7-F073-4C87-9BE2-C3D80EAF2708}"/>
    <cellStyle name="Normal 7 5 2 3 2 4" xfId="3633" xr:uid="{17065C82-C646-45A0-883B-C071DCFC797A}"/>
    <cellStyle name="Normal 7 5 2 3 3" xfId="3634" xr:uid="{BA711CAD-7D72-4EEB-A94A-0159A78E640F}"/>
    <cellStyle name="Normal 7 5 2 3 4" xfId="3635" xr:uid="{8F9383E4-980E-4127-9E57-868C4E4A1EAC}"/>
    <cellStyle name="Normal 7 5 2 3 5" xfId="3636" xr:uid="{84263F5D-47B2-404F-999F-4466BD9295A1}"/>
    <cellStyle name="Normal 7 5 2 4" xfId="1947" xr:uid="{E89E9788-15AE-48D4-9843-E098F40EF9C3}"/>
    <cellStyle name="Normal 7 5 2 4 2" xfId="3637" xr:uid="{7F3A581D-8CAC-47D1-9B46-6B6364809488}"/>
    <cellStyle name="Normal 7 5 2 4 3" xfId="3638" xr:uid="{D07FB810-001A-4472-AFBF-7ED49DD38C27}"/>
    <cellStyle name="Normal 7 5 2 4 4" xfId="3639" xr:uid="{D381F3E9-AE80-4951-836F-F0BF62B874E9}"/>
    <cellStyle name="Normal 7 5 2 5" xfId="3640" xr:uid="{819F31E9-06FF-4DC7-A04D-BE90F67A3014}"/>
    <cellStyle name="Normal 7 5 2 5 2" xfId="3641" xr:uid="{D6BDC8CF-E752-44B0-8474-DE2589BB136D}"/>
    <cellStyle name="Normal 7 5 2 5 3" xfId="3642" xr:uid="{9CA8BEC0-6C95-4B3E-97C0-CD9FBCF57913}"/>
    <cellStyle name="Normal 7 5 2 5 4" xfId="3643" xr:uid="{25C9A6A6-FEF8-4E35-8800-1C672867AD5E}"/>
    <cellStyle name="Normal 7 5 2 6" xfId="3644" xr:uid="{EC39320B-62B9-4E3A-89B4-5626A1C92C99}"/>
    <cellStyle name="Normal 7 5 2 7" xfId="3645" xr:uid="{5EFEBD6F-CD4B-4C62-9118-08A16C3B8B4C}"/>
    <cellStyle name="Normal 7 5 2 8" xfId="3646" xr:uid="{22CA20D6-5B9A-44B3-B301-867B109EC390}"/>
    <cellStyle name="Normal 7 5 3" xfId="370" xr:uid="{7C13BC07-0808-456B-88EA-BA9D279FCBCF}"/>
    <cellStyle name="Normal 7 5 3 2" xfId="742" xr:uid="{9021C70D-9A7E-45A2-8BBF-0F6FA8024AD8}"/>
    <cellStyle name="Normal 7 5 3 2 2" xfId="743" xr:uid="{0B7CBD7E-A30A-44CE-A80D-92D0F6A85A61}"/>
    <cellStyle name="Normal 7 5 3 2 3" xfId="3647" xr:uid="{924847E6-B211-433F-BCB3-2020675A7FCC}"/>
    <cellStyle name="Normal 7 5 3 2 4" xfId="3648" xr:uid="{FFEBDF59-0978-4C58-A81C-CA56BC2D2B29}"/>
    <cellStyle name="Normal 7 5 3 3" xfId="744" xr:uid="{FB86BF79-E17D-4323-9D65-ED6A2BA563F3}"/>
    <cellStyle name="Normal 7 5 3 3 2" xfId="3649" xr:uid="{B72F4903-FC10-456F-990E-C93B9B166C76}"/>
    <cellStyle name="Normal 7 5 3 3 3" xfId="3650" xr:uid="{0C5CD173-5AA0-4886-A63A-B130878D8E06}"/>
    <cellStyle name="Normal 7 5 3 3 4" xfId="3651" xr:uid="{446909DA-D89E-417F-8AEA-BD54DA1164B0}"/>
    <cellStyle name="Normal 7 5 3 4" xfId="3652" xr:uid="{6A88983E-E76E-45AE-A2BF-B86CD757FCF2}"/>
    <cellStyle name="Normal 7 5 3 5" xfId="3653" xr:uid="{A88BCD53-8672-452C-B59F-E07DFE4309D6}"/>
    <cellStyle name="Normal 7 5 3 6" xfId="3654" xr:uid="{7E8D525D-9EA1-4C7D-9495-30B82A965552}"/>
    <cellStyle name="Normal 7 5 4" xfId="371" xr:uid="{AF843BC1-6308-4A32-97E6-EC9162964E62}"/>
    <cellStyle name="Normal 7 5 4 2" xfId="745" xr:uid="{438EFE69-E79C-483B-83E6-46BF922EFB86}"/>
    <cellStyle name="Normal 7 5 4 2 2" xfId="3655" xr:uid="{0F6429E7-E51D-4D7A-95C5-6C3B89A68BBE}"/>
    <cellStyle name="Normal 7 5 4 2 3" xfId="3656" xr:uid="{AE48FCF3-EB46-4C2E-8362-40F7D9F70389}"/>
    <cellStyle name="Normal 7 5 4 2 4" xfId="3657" xr:uid="{65405124-89AB-4851-B855-C160B48EB02A}"/>
    <cellStyle name="Normal 7 5 4 3" xfId="3658" xr:uid="{4220167B-195E-41DB-A5CE-F7896B6CDE83}"/>
    <cellStyle name="Normal 7 5 4 4" xfId="3659" xr:uid="{9C17526B-6F89-4637-8DF2-7F9A36957E4B}"/>
    <cellStyle name="Normal 7 5 4 5" xfId="3660" xr:uid="{C05DE4A4-C4F8-4EC1-B848-CE89C7A3FDBA}"/>
    <cellStyle name="Normal 7 5 5" xfId="746" xr:uid="{5C7E6131-6811-4EA3-934B-566106F60915}"/>
    <cellStyle name="Normal 7 5 5 2" xfId="3661" xr:uid="{4E05E0FA-288F-429E-BA2C-BF8FA7BFCEE7}"/>
    <cellStyle name="Normal 7 5 5 3" xfId="3662" xr:uid="{F67E93B6-7211-4875-9DDC-4E40F3582EA8}"/>
    <cellStyle name="Normal 7 5 5 4" xfId="3663" xr:uid="{1B9ABEF2-1D57-4B98-BF14-152348900726}"/>
    <cellStyle name="Normal 7 5 6" xfId="3664" xr:uid="{883AC554-A72B-4EFE-9189-A34C3D311401}"/>
    <cellStyle name="Normal 7 5 6 2" xfId="3665" xr:uid="{1B42AFFC-1DA4-4953-96F8-7967574A5A7F}"/>
    <cellStyle name="Normal 7 5 6 3" xfId="3666" xr:uid="{96D21C13-0A19-43FB-A1FC-5FA080F69BC6}"/>
    <cellStyle name="Normal 7 5 6 4" xfId="3667" xr:uid="{F2B1BF05-5B70-4020-9CEF-3F24B3264A49}"/>
    <cellStyle name="Normal 7 5 7" xfId="3668" xr:uid="{61CE5375-FD45-42C3-858A-225FAE8052E1}"/>
    <cellStyle name="Normal 7 5 8" xfId="3669" xr:uid="{995B8039-AE62-47FC-8ED5-51FFD4DF826F}"/>
    <cellStyle name="Normal 7 5 9" xfId="3670" xr:uid="{539BAAC9-563F-427F-94EA-DBE028EDE636}"/>
    <cellStyle name="Normal 7 6" xfId="147" xr:uid="{F5E151A7-8469-4505-9154-5CD6E1A48519}"/>
    <cellStyle name="Normal 7 6 2" xfId="372" xr:uid="{5D561A2E-27AC-4CB2-80EB-759ACE9523B6}"/>
    <cellStyle name="Normal 7 6 2 2" xfId="747" xr:uid="{07A8A18F-8EA6-4064-A53F-D8B7EA2FCEDD}"/>
    <cellStyle name="Normal 7 6 2 2 2" xfId="1948" xr:uid="{27F6480F-F40A-4CD3-8BC4-266B837548A5}"/>
    <cellStyle name="Normal 7 6 2 2 2 2" xfId="1949" xr:uid="{5A8BD7BC-8B7C-435B-BCAD-BFEB752B9BA3}"/>
    <cellStyle name="Normal 7 6 2 2 3" xfId="1950" xr:uid="{1D0B454C-53A3-4D1B-B5D6-F40B3EC91E4D}"/>
    <cellStyle name="Normal 7 6 2 2 4" xfId="3671" xr:uid="{BED36741-FA6B-47A6-AC3F-B9FD0E416601}"/>
    <cellStyle name="Normal 7 6 2 3" xfId="1951" xr:uid="{763E1B44-9ED4-4613-9C50-730184C91372}"/>
    <cellStyle name="Normal 7 6 2 3 2" xfId="1952" xr:uid="{4EE2FF03-08BD-4BFC-AA1D-CBD67663D699}"/>
    <cellStyle name="Normal 7 6 2 3 3" xfId="3672" xr:uid="{BFA419E1-1008-4763-8308-381E50E5768D}"/>
    <cellStyle name="Normal 7 6 2 3 4" xfId="3673" xr:uid="{9D8246F7-0705-4B1C-B3E7-D0EDC49DC44C}"/>
    <cellStyle name="Normal 7 6 2 4" xfId="1953" xr:uid="{AFC6AD87-D789-4A68-97DE-A140C1D449FF}"/>
    <cellStyle name="Normal 7 6 2 5" xfId="3674" xr:uid="{92B07B83-E1E3-4544-9E02-60318E44F9C7}"/>
    <cellStyle name="Normal 7 6 2 6" xfId="3675" xr:uid="{092ECB87-DA28-4E66-91A9-667A232BD699}"/>
    <cellStyle name="Normal 7 6 3" xfId="748" xr:uid="{90144B66-40BC-4E91-9240-98016872389D}"/>
    <cellStyle name="Normal 7 6 3 2" xfId="1954" xr:uid="{5582A240-703D-4810-9050-984D8E4A6D46}"/>
    <cellStyle name="Normal 7 6 3 2 2" xfId="1955" xr:uid="{2E432650-7B99-471D-AFD4-423EAA29B533}"/>
    <cellStyle name="Normal 7 6 3 2 3" xfId="3676" xr:uid="{2F9DBDE5-3F5F-4F62-9D3A-25883842ADDE}"/>
    <cellStyle name="Normal 7 6 3 2 4" xfId="3677" xr:uid="{83504B34-5E7E-439C-AECB-A90EDC2268BD}"/>
    <cellStyle name="Normal 7 6 3 3" xfId="1956" xr:uid="{B3BF9018-B230-4F75-8FBB-D0A43BAE0805}"/>
    <cellStyle name="Normal 7 6 3 4" xfId="3678" xr:uid="{B3C0A053-3685-4225-A28E-3EE4DFE09944}"/>
    <cellStyle name="Normal 7 6 3 5" xfId="3679" xr:uid="{2F7F9C23-6912-4252-BBAC-04ADC84C1FE2}"/>
    <cellStyle name="Normal 7 6 4" xfId="1957" xr:uid="{913169E5-8D23-4051-9DCD-0E89944C4C23}"/>
    <cellStyle name="Normal 7 6 4 2" xfId="1958" xr:uid="{550AC369-0497-48C6-B3AB-D25110A32A7A}"/>
    <cellStyle name="Normal 7 6 4 3" xfId="3680" xr:uid="{D0EF36A5-904C-4E7E-9B8B-6A82EAFDC63D}"/>
    <cellStyle name="Normal 7 6 4 4" xfId="3681" xr:uid="{B33D548F-A438-47AF-8A0B-0B4402E9B51D}"/>
    <cellStyle name="Normal 7 6 5" xfId="1959" xr:uid="{BF759DD9-E1F1-420F-AB05-0B72D778F540}"/>
    <cellStyle name="Normal 7 6 5 2" xfId="3682" xr:uid="{B628ED1E-39E7-4B33-8722-59A6C68A68F8}"/>
    <cellStyle name="Normal 7 6 5 3" xfId="3683" xr:uid="{798569EA-1B9A-4B29-8C25-411A6EC9D8E2}"/>
    <cellStyle name="Normal 7 6 5 4" xfId="3684" xr:uid="{76382D8B-7B2B-4D7A-8CB3-CFCDB51B5B53}"/>
    <cellStyle name="Normal 7 6 6" xfId="3685" xr:uid="{84E37CA0-4730-479F-BF57-064209210659}"/>
    <cellStyle name="Normal 7 6 7" xfId="3686" xr:uid="{06065A1A-1103-4EA6-8CD8-C3D3CA22EBBD}"/>
    <cellStyle name="Normal 7 6 8" xfId="3687" xr:uid="{DE229115-5C86-4258-8F81-D7294D879948}"/>
    <cellStyle name="Normal 7 7" xfId="373" xr:uid="{18B75EBD-09D8-43DD-857F-D5D3FFD1879C}"/>
    <cellStyle name="Normal 7 7 2" xfId="749" xr:uid="{4C21F617-E191-482A-8812-50111E6AEE69}"/>
    <cellStyle name="Normal 7 7 2 2" xfId="750" xr:uid="{4A57BB19-F11F-4969-B82E-ECCB9F5F8E0D}"/>
    <cellStyle name="Normal 7 7 2 2 2" xfId="1960" xr:uid="{BBBFAB1E-2BC5-43A4-8051-EC32E2D4A4D4}"/>
    <cellStyle name="Normal 7 7 2 2 3" xfId="3688" xr:uid="{4C4F0AB4-78F8-483B-9413-F00DD9A51B72}"/>
    <cellStyle name="Normal 7 7 2 2 4" xfId="3689" xr:uid="{0B673A73-B747-4BFB-BA1B-4012A5E0BB58}"/>
    <cellStyle name="Normal 7 7 2 3" xfId="1961" xr:uid="{ECAEFD2E-FDB6-43A5-9579-55418D98D95A}"/>
    <cellStyle name="Normal 7 7 2 4" xfId="3690" xr:uid="{0CA62FAF-3137-4F9E-8F13-E562BBD9F340}"/>
    <cellStyle name="Normal 7 7 2 5" xfId="3691" xr:uid="{14802AC1-54CA-43E4-A966-1A666EC26516}"/>
    <cellStyle name="Normal 7 7 3" xfId="751" xr:uid="{2418A6CF-6106-4A3B-9DD6-9CF31D35A8C4}"/>
    <cellStyle name="Normal 7 7 3 2" xfId="1962" xr:uid="{E75A9E6B-2A4C-4EC8-8CA9-ED69B835238A}"/>
    <cellStyle name="Normal 7 7 3 3" xfId="3692" xr:uid="{3BD13411-A223-43C6-8D34-F95E121DF8DE}"/>
    <cellStyle name="Normal 7 7 3 4" xfId="3693" xr:uid="{D9A923D0-A02D-4104-9C46-1747ED6A1FD9}"/>
    <cellStyle name="Normal 7 7 4" xfId="1963" xr:uid="{522D752B-525A-4F49-9322-172F0DF589C9}"/>
    <cellStyle name="Normal 7 7 4 2" xfId="3694" xr:uid="{85C1E81C-E8BA-415A-9612-7079A9737BD4}"/>
    <cellStyle name="Normal 7 7 4 3" xfId="3695" xr:uid="{1292C574-75E0-428C-9C11-AAA30E6E0D92}"/>
    <cellStyle name="Normal 7 7 4 4" xfId="3696" xr:uid="{14CC63C0-8AF9-406C-9D2E-CD4C5136BABC}"/>
    <cellStyle name="Normal 7 7 5" xfId="3697" xr:uid="{41E059B5-C952-452C-94D0-C8BCBCA284EB}"/>
    <cellStyle name="Normal 7 7 6" xfId="3698" xr:uid="{9E939400-6D7D-4300-B1C3-F671FE93A56C}"/>
    <cellStyle name="Normal 7 7 7" xfId="3699" xr:uid="{CC05AD6D-DD49-4684-A193-5320FCBDF6CB}"/>
    <cellStyle name="Normal 7 8" xfId="374" xr:uid="{2B51B520-1FD9-4E29-8732-65252F680ACB}"/>
    <cellStyle name="Normal 7 8 2" xfId="752" xr:uid="{26E40B32-44D1-4190-98D5-B984C313A765}"/>
    <cellStyle name="Normal 7 8 2 2" xfId="1964" xr:uid="{EF14D458-C38D-489C-8B18-FF8ACEB4320C}"/>
    <cellStyle name="Normal 7 8 2 3" xfId="3700" xr:uid="{B4148DBE-AA03-47FF-818F-1C9DA5B1AE2E}"/>
    <cellStyle name="Normal 7 8 2 4" xfId="3701" xr:uid="{48BD641E-197E-4493-9E1A-67F0B5197DC7}"/>
    <cellStyle name="Normal 7 8 3" xfId="1965" xr:uid="{5435CC83-1E04-4949-80F3-F51D4D38EE6E}"/>
    <cellStyle name="Normal 7 8 3 2" xfId="3702" xr:uid="{E7F7E2A0-18D6-4DA2-B485-B71A6A45B1D0}"/>
    <cellStyle name="Normal 7 8 3 3" xfId="3703" xr:uid="{2CD5FF04-8264-4FB4-9007-D3735FAA1BEA}"/>
    <cellStyle name="Normal 7 8 3 4" xfId="3704" xr:uid="{D6ED8467-16DB-4642-B2E4-6D1C34F5ABFC}"/>
    <cellStyle name="Normal 7 8 4" xfId="3705" xr:uid="{BDE88E24-8499-4D0F-A9FA-A31DE6E0F2AC}"/>
    <cellStyle name="Normal 7 8 5" xfId="3706" xr:uid="{6C94845F-4866-4E32-AE3C-C4CB00764488}"/>
    <cellStyle name="Normal 7 8 6" xfId="3707" xr:uid="{544CCA03-F1EA-42B1-9C82-0EC79B667746}"/>
    <cellStyle name="Normal 7 9" xfId="375" xr:uid="{B3C6E6C6-7C23-409A-9737-5F29D37D39E7}"/>
    <cellStyle name="Normal 7 9 2" xfId="1966" xr:uid="{3D3DCDA8-2C87-469C-9C03-104B747F876A}"/>
    <cellStyle name="Normal 7 9 2 2" xfId="3708" xr:uid="{701FAFF7-A71E-4DAC-91D2-AD6412C56F83}"/>
    <cellStyle name="Normal 7 9 2 2 2" xfId="4410" xr:uid="{294B6065-3103-4A45-9145-3C33D9A91830}"/>
    <cellStyle name="Normal 7 9 2 2 3" xfId="4689" xr:uid="{8AC67EFF-601B-483D-B455-1F9406C74080}"/>
    <cellStyle name="Normal 7 9 2 3" xfId="3709" xr:uid="{1411BB2D-AB9B-4AEE-8123-924F4F83194D}"/>
    <cellStyle name="Normal 7 9 2 4" xfId="3710" xr:uid="{07006972-E23E-4566-9222-8A865BF44C3A}"/>
    <cellStyle name="Normal 7 9 3" xfId="3711" xr:uid="{4095AE69-8514-49F8-8C9C-28C7D2D38310}"/>
    <cellStyle name="Normal 7 9 3 2" xfId="5344" xr:uid="{B01487DA-F61F-4A93-82A1-7CB9F87A676C}"/>
    <cellStyle name="Normal 7 9 4" xfId="3712" xr:uid="{2ED68915-E131-4531-A980-E4160CD2A56B}"/>
    <cellStyle name="Normal 7 9 4 2" xfId="4580" xr:uid="{4703F414-7E7C-43BC-9723-47A398734F01}"/>
    <cellStyle name="Normal 7 9 4 3" xfId="4690" xr:uid="{796BA8AD-8A44-4D94-8D45-E9B34F04D33B}"/>
    <cellStyle name="Normal 7 9 4 4" xfId="4609" xr:uid="{0E36B54F-6413-4E52-9840-452522E7DEF5}"/>
    <cellStyle name="Normal 7 9 5" xfId="3713" xr:uid="{A632D2BD-FB00-4FFE-9C84-BA6EE55619A5}"/>
    <cellStyle name="Normal 8" xfId="148" xr:uid="{433B8877-5183-40DC-A614-71B36CC4CD31}"/>
    <cellStyle name="Normal 8 10" xfId="1967" xr:uid="{2FE23FC5-4CFD-4E73-A7D3-77F093CD8E14}"/>
    <cellStyle name="Normal 8 10 2" xfId="3714" xr:uid="{78B3F890-1B30-4530-A3CB-260AA18D8B4A}"/>
    <cellStyle name="Normal 8 10 3" xfId="3715" xr:uid="{9FCE2A9C-1F7F-4E8D-A413-3DFE3FECD06A}"/>
    <cellStyle name="Normal 8 10 4" xfId="3716" xr:uid="{0CBC9AE6-5613-4436-8886-5859C1D5B5FF}"/>
    <cellStyle name="Normal 8 11" xfId="3717" xr:uid="{40DAEDED-C55B-4302-B3C4-4B5AAB9387E2}"/>
    <cellStyle name="Normal 8 11 2" xfId="3718" xr:uid="{6B49A552-A30E-4CBD-806C-9D1760205055}"/>
    <cellStyle name="Normal 8 11 3" xfId="3719" xr:uid="{54C9DBAE-D5F0-427D-9CC0-88F93F1696E4}"/>
    <cellStyle name="Normal 8 11 4" xfId="3720" xr:uid="{0E15B7F2-9CF5-4A81-B47C-F275988C4157}"/>
    <cellStyle name="Normal 8 12" xfId="3721" xr:uid="{35EC0C7A-9E2D-4BF2-942B-BC3D5F0FA52E}"/>
    <cellStyle name="Normal 8 12 2" xfId="3722" xr:uid="{9223229E-BB7F-4168-B3AD-837053DC8621}"/>
    <cellStyle name="Normal 8 13" xfId="3723" xr:uid="{2ED05BCF-D48F-4383-9A89-8EC92F2B4DCB}"/>
    <cellStyle name="Normal 8 14" xfId="3724" xr:uid="{4EC06F53-994A-4BAB-A443-5563F59D0F04}"/>
    <cellStyle name="Normal 8 15" xfId="3725" xr:uid="{0E2F2311-59BF-457A-A35E-0334135D0220}"/>
    <cellStyle name="Normal 8 2" xfId="149" xr:uid="{D2BEBC7F-E16E-4986-A4BE-718F71CA0CFA}"/>
    <cellStyle name="Normal 8 2 10" xfId="3726" xr:uid="{689AABB6-919E-477D-8E2C-53F271130D37}"/>
    <cellStyle name="Normal 8 2 11" xfId="3727" xr:uid="{98294E39-F2ED-486A-9BF8-F980B636738C}"/>
    <cellStyle name="Normal 8 2 2" xfId="150" xr:uid="{10AB4E1A-12FE-4858-BC8D-24B129E518D4}"/>
    <cellStyle name="Normal 8 2 2 2" xfId="151" xr:uid="{D9BFB143-793E-407D-850B-4BAE5B91E553}"/>
    <cellStyle name="Normal 8 2 2 2 2" xfId="376" xr:uid="{FE242472-099A-4A9D-91B2-25C60D062558}"/>
    <cellStyle name="Normal 8 2 2 2 2 2" xfId="753" xr:uid="{087B5C75-FB3B-4BFC-ABAD-D0A1056EBA88}"/>
    <cellStyle name="Normal 8 2 2 2 2 2 2" xfId="754" xr:uid="{28B4B876-8839-48C2-A11E-245A44554497}"/>
    <cellStyle name="Normal 8 2 2 2 2 2 2 2" xfId="1968" xr:uid="{962C8C4F-7E6C-4C0F-920F-A3235515A0D0}"/>
    <cellStyle name="Normal 8 2 2 2 2 2 2 2 2" xfId="1969" xr:uid="{1C021BC2-4C82-4604-8262-7A5AC03AED73}"/>
    <cellStyle name="Normal 8 2 2 2 2 2 2 3" xfId="1970" xr:uid="{47B9E9AB-4ACB-47E4-8244-D239CBA7EF68}"/>
    <cellStyle name="Normal 8 2 2 2 2 2 3" xfId="1971" xr:uid="{24B45EFC-EB2F-44A4-B828-BD7C3770228E}"/>
    <cellStyle name="Normal 8 2 2 2 2 2 3 2" xfId="1972" xr:uid="{AD9A3766-FEF5-4C74-8A29-FB73CDCF5B23}"/>
    <cellStyle name="Normal 8 2 2 2 2 2 4" xfId="1973" xr:uid="{6708870B-32F3-4890-9B3F-20828F48DEC1}"/>
    <cellStyle name="Normal 8 2 2 2 2 3" xfId="755" xr:uid="{03EDBDB5-D066-435A-97FE-C728D89F5DFC}"/>
    <cellStyle name="Normal 8 2 2 2 2 3 2" xfId="1974" xr:uid="{948E93A9-0640-4BB3-8DBA-6BD6D3B11714}"/>
    <cellStyle name="Normal 8 2 2 2 2 3 2 2" xfId="1975" xr:uid="{139CFE47-FB31-4365-853C-4C64DB9437C6}"/>
    <cellStyle name="Normal 8 2 2 2 2 3 3" xfId="1976" xr:uid="{4AF8ED1E-B3B7-487C-9FF3-01C9EB129B63}"/>
    <cellStyle name="Normal 8 2 2 2 2 3 4" xfId="3728" xr:uid="{3D1344A8-D936-4AA5-B181-F5932CEE953D}"/>
    <cellStyle name="Normal 8 2 2 2 2 4" xfId="1977" xr:uid="{636ED9EF-2CE7-49E4-B6F8-31832E71BCCE}"/>
    <cellStyle name="Normal 8 2 2 2 2 4 2" xfId="1978" xr:uid="{00F75F55-8062-4AB8-9E41-025ADADAE3AC}"/>
    <cellStyle name="Normal 8 2 2 2 2 5" xfId="1979" xr:uid="{43E2D5E5-5335-49F3-9DF0-759F893E196C}"/>
    <cellStyle name="Normal 8 2 2 2 2 6" xfId="3729" xr:uid="{42C18215-C1C7-4C7D-BD3E-03A17A05FDB6}"/>
    <cellStyle name="Normal 8 2 2 2 3" xfId="377" xr:uid="{C7309889-970B-48D7-9025-112712F8C603}"/>
    <cellStyle name="Normal 8 2 2 2 3 2" xfId="756" xr:uid="{58B8EAE1-0E46-4552-A23E-922902063E81}"/>
    <cellStyle name="Normal 8 2 2 2 3 2 2" xfId="757" xr:uid="{1CA31A32-D0C9-4475-8FCF-F99D266232E5}"/>
    <cellStyle name="Normal 8 2 2 2 3 2 2 2" xfId="1980" xr:uid="{A4A304C3-2336-4506-84FF-926AD50ADFD4}"/>
    <cellStyle name="Normal 8 2 2 2 3 2 2 2 2" xfId="1981" xr:uid="{FE7637DB-DD2B-46C8-B335-EA5C9991EFFB}"/>
    <cellStyle name="Normal 8 2 2 2 3 2 2 3" xfId="1982" xr:uid="{8BC8D1C5-1198-4842-BA5D-8DBF9C8FF2C1}"/>
    <cellStyle name="Normal 8 2 2 2 3 2 3" xfId="1983" xr:uid="{A55E4520-781E-4AC5-B4DC-C40A53E97E1A}"/>
    <cellStyle name="Normal 8 2 2 2 3 2 3 2" xfId="1984" xr:uid="{E3951719-BF3F-4310-B4F5-455A6826B2AA}"/>
    <cellStyle name="Normal 8 2 2 2 3 2 4" xfId="1985" xr:uid="{AE5D4CCA-25DE-4515-85F9-34CBCF586A32}"/>
    <cellStyle name="Normal 8 2 2 2 3 3" xfId="758" xr:uid="{4BE80C9E-6725-4F62-BFBD-2494D45D4821}"/>
    <cellStyle name="Normal 8 2 2 2 3 3 2" xfId="1986" xr:uid="{B60042E1-9F6B-4715-9DF2-7CAB77133B98}"/>
    <cellStyle name="Normal 8 2 2 2 3 3 2 2" xfId="1987" xr:uid="{58D4DF51-3AAF-410B-B912-C23F3CF13125}"/>
    <cellStyle name="Normal 8 2 2 2 3 3 3" xfId="1988" xr:uid="{79B754FD-37BA-4358-A2D6-C3D1F677E6DE}"/>
    <cellStyle name="Normal 8 2 2 2 3 4" xfId="1989" xr:uid="{DB77F8FD-6336-4738-8CC9-8E92A0F1F96D}"/>
    <cellStyle name="Normal 8 2 2 2 3 4 2" xfId="1990" xr:uid="{0653D060-42F4-4253-81D8-0B2DCEFB032F}"/>
    <cellStyle name="Normal 8 2 2 2 3 5" xfId="1991" xr:uid="{10663E37-F08C-42D9-A712-8F70E4885983}"/>
    <cellStyle name="Normal 8 2 2 2 4" xfId="759" xr:uid="{F1438A98-CCC7-4A27-8A79-53616D6D2695}"/>
    <cellStyle name="Normal 8 2 2 2 4 2" xfId="760" xr:uid="{DB2E11C4-234D-4EC4-BA77-EA420D065740}"/>
    <cellStyle name="Normal 8 2 2 2 4 2 2" xfId="1992" xr:uid="{5249C418-F806-4F50-8860-4D827BAE4F4E}"/>
    <cellStyle name="Normal 8 2 2 2 4 2 2 2" xfId="1993" xr:uid="{7D16F4C7-9983-4BD2-AB9F-0CB1B83D0B39}"/>
    <cellStyle name="Normal 8 2 2 2 4 2 3" xfId="1994" xr:uid="{7A842DB4-88F2-4B88-8269-711567D8738E}"/>
    <cellStyle name="Normal 8 2 2 2 4 3" xfId="1995" xr:uid="{D7F660EA-1775-4922-A93D-F7085E9D5FF5}"/>
    <cellStyle name="Normal 8 2 2 2 4 3 2" xfId="1996" xr:uid="{676A3AC0-C4AF-4F55-8679-89F816A6306D}"/>
    <cellStyle name="Normal 8 2 2 2 4 4" xfId="1997" xr:uid="{2D7701F8-F9EF-420A-B9C8-D679254EC172}"/>
    <cellStyle name="Normal 8 2 2 2 5" xfId="761" xr:uid="{C00A20CF-DCA0-45AD-8A56-362CFB93F62B}"/>
    <cellStyle name="Normal 8 2 2 2 5 2" xfId="1998" xr:uid="{B0A070A1-62AF-427D-AFFC-155B79A7A6BF}"/>
    <cellStyle name="Normal 8 2 2 2 5 2 2" xfId="1999" xr:uid="{6AA16F5C-ABC6-4417-A009-B452652A1286}"/>
    <cellStyle name="Normal 8 2 2 2 5 3" xfId="2000" xr:uid="{BACEE2B2-870F-4AD2-A325-5A68EEA51222}"/>
    <cellStyle name="Normal 8 2 2 2 5 4" xfId="3730" xr:uid="{20163027-476E-4DAB-853E-D1B6576AD442}"/>
    <cellStyle name="Normal 8 2 2 2 6" xfId="2001" xr:uid="{3F8E65E9-D0AE-4FE5-9883-B42096AECFFD}"/>
    <cellStyle name="Normal 8 2 2 2 6 2" xfId="2002" xr:uid="{60706782-F773-4963-8E7B-50F3B5634805}"/>
    <cellStyle name="Normal 8 2 2 2 7" xfId="2003" xr:uid="{4F791AA0-224C-43B3-8A95-806D3EE3FB79}"/>
    <cellStyle name="Normal 8 2 2 2 8" xfId="3731" xr:uid="{021A5076-CC98-4989-AD97-73DEC2F84F32}"/>
    <cellStyle name="Normal 8 2 2 3" xfId="378" xr:uid="{4C396EBF-CBA0-46AE-A79A-3FE926941F99}"/>
    <cellStyle name="Normal 8 2 2 3 2" xfId="762" xr:uid="{90B191CD-FB01-403C-AA9A-7FB98529E569}"/>
    <cellStyle name="Normal 8 2 2 3 2 2" xfId="763" xr:uid="{F714515A-D3BE-43A1-A78A-3D2B2040E8C7}"/>
    <cellStyle name="Normal 8 2 2 3 2 2 2" xfId="2004" xr:uid="{94D2E02F-9CFC-44B9-A3B5-AFB7A83D6A61}"/>
    <cellStyle name="Normal 8 2 2 3 2 2 2 2" xfId="2005" xr:uid="{AFE4C4E7-1F78-44CC-895F-91870751A5C0}"/>
    <cellStyle name="Normal 8 2 2 3 2 2 3" xfId="2006" xr:uid="{9BF4E312-61B1-489C-BDDF-E2E4BAD634C3}"/>
    <cellStyle name="Normal 8 2 2 3 2 3" xfId="2007" xr:uid="{1B973CE1-25D5-45F6-B7A3-7DBD868BFB75}"/>
    <cellStyle name="Normal 8 2 2 3 2 3 2" xfId="2008" xr:uid="{9717A093-C9B4-4EC7-9692-1D987933A69B}"/>
    <cellStyle name="Normal 8 2 2 3 2 4" xfId="2009" xr:uid="{4D4A9928-5ABD-4C87-98C4-ADB57F6BD7D9}"/>
    <cellStyle name="Normal 8 2 2 3 3" xfId="764" xr:uid="{2386E36C-43FE-4BDC-97F5-E747E22F6E7F}"/>
    <cellStyle name="Normal 8 2 2 3 3 2" xfId="2010" xr:uid="{E2AAC0CC-3EFB-4BEA-B70A-7D484F70504A}"/>
    <cellStyle name="Normal 8 2 2 3 3 2 2" xfId="2011" xr:uid="{F986F33D-C0A2-4CEA-91E7-D6D3A88733B6}"/>
    <cellStyle name="Normal 8 2 2 3 3 3" xfId="2012" xr:uid="{3CC21F4B-802E-4962-BA8D-E98AFDBC5242}"/>
    <cellStyle name="Normal 8 2 2 3 3 4" xfId="3732" xr:uid="{9D6265A0-3513-4D7A-8451-E29739100136}"/>
    <cellStyle name="Normal 8 2 2 3 4" xfId="2013" xr:uid="{ED769341-F2D7-4DAD-8BD2-0D489830BE8E}"/>
    <cellStyle name="Normal 8 2 2 3 4 2" xfId="2014" xr:uid="{DBA84309-5DCB-4828-89C7-79D4F12E195A}"/>
    <cellStyle name="Normal 8 2 2 3 5" xfId="2015" xr:uid="{038BDBE5-9CC6-4103-953B-F2BD4D1BD264}"/>
    <cellStyle name="Normal 8 2 2 3 6" xfId="3733" xr:uid="{5727B72D-7847-4295-A4C4-A37203E04AE9}"/>
    <cellStyle name="Normal 8 2 2 4" xfId="379" xr:uid="{276AFB95-A20D-4775-81F4-13AEE82FBEF2}"/>
    <cellStyle name="Normal 8 2 2 4 2" xfId="765" xr:uid="{53274D6C-F617-47E8-871A-88B9B1C7E6DF}"/>
    <cellStyle name="Normal 8 2 2 4 2 2" xfId="766" xr:uid="{A0CE9F96-6649-4912-83B4-C363DE73CAAD}"/>
    <cellStyle name="Normal 8 2 2 4 2 2 2" xfId="2016" xr:uid="{BD8B4B40-1FF0-41A4-A04F-0F5A45C10D68}"/>
    <cellStyle name="Normal 8 2 2 4 2 2 2 2" xfId="2017" xr:uid="{C6A48254-6FA6-45F2-BD08-97722F61BB9E}"/>
    <cellStyle name="Normal 8 2 2 4 2 2 3" xfId="2018" xr:uid="{B691632E-4066-49EC-93B8-5F795109B078}"/>
    <cellStyle name="Normal 8 2 2 4 2 3" xfId="2019" xr:uid="{B7C2E1C0-2166-48EB-A5CD-5BA74BDF5580}"/>
    <cellStyle name="Normal 8 2 2 4 2 3 2" xfId="2020" xr:uid="{AE9829E7-DA68-42C4-ADDE-E71CF351E4D0}"/>
    <cellStyle name="Normal 8 2 2 4 2 4" xfId="2021" xr:uid="{1CF2E039-D9C0-40A5-8499-714FE0D21A55}"/>
    <cellStyle name="Normal 8 2 2 4 3" xfId="767" xr:uid="{9F7EAB43-FF37-4C6C-B386-1A9F374D3259}"/>
    <cellStyle name="Normal 8 2 2 4 3 2" xfId="2022" xr:uid="{726D60ED-7991-4707-871B-83577717C2FB}"/>
    <cellStyle name="Normal 8 2 2 4 3 2 2" xfId="2023" xr:uid="{23F7D688-E295-45B5-A5D8-F10548C8B3AE}"/>
    <cellStyle name="Normal 8 2 2 4 3 3" xfId="2024" xr:uid="{28CFFF3E-D5D4-44DD-95B3-8C9D7993877A}"/>
    <cellStyle name="Normal 8 2 2 4 4" xfId="2025" xr:uid="{B2558AA0-6E41-4C07-BBA2-2E0F3A5E1F29}"/>
    <cellStyle name="Normal 8 2 2 4 4 2" xfId="2026" xr:uid="{0DF09138-E03A-4C55-8B9E-8796470CC27E}"/>
    <cellStyle name="Normal 8 2 2 4 5" xfId="2027" xr:uid="{9CAA7EA9-E03A-40BC-B916-F326D7484449}"/>
    <cellStyle name="Normal 8 2 2 5" xfId="380" xr:uid="{68895102-4259-430D-8A5E-96AFBAF4E015}"/>
    <cellStyle name="Normal 8 2 2 5 2" xfId="768" xr:uid="{81DBC1A8-2AA0-41F1-AA5E-E18D6FE30295}"/>
    <cellStyle name="Normal 8 2 2 5 2 2" xfId="2028" xr:uid="{3C6887CC-9CD9-4ABC-89FA-44B2DEA2CCC9}"/>
    <cellStyle name="Normal 8 2 2 5 2 2 2" xfId="2029" xr:uid="{0196235F-A3EC-454F-8526-4325E2ACF9B7}"/>
    <cellStyle name="Normal 8 2 2 5 2 3" xfId="2030" xr:uid="{F489B60A-D171-4B4C-BB3D-0531E9459A80}"/>
    <cellStyle name="Normal 8 2 2 5 3" xfId="2031" xr:uid="{68542C21-A7B5-44A8-AE11-EAF9E633D2A0}"/>
    <cellStyle name="Normal 8 2 2 5 3 2" xfId="2032" xr:uid="{0DFA56D1-EFCC-4153-84B0-0FCA9BDF0330}"/>
    <cellStyle name="Normal 8 2 2 5 4" xfId="2033" xr:uid="{C9458D20-E510-40FC-8BA6-E6AC9E68DEC1}"/>
    <cellStyle name="Normal 8 2 2 6" xfId="769" xr:uid="{EE3BB00B-4F95-4C2A-9A9C-4B0173E471F9}"/>
    <cellStyle name="Normal 8 2 2 6 2" xfId="2034" xr:uid="{B9EE4BAA-F3B8-4F3F-A784-CCB8CB53BC87}"/>
    <cellStyle name="Normal 8 2 2 6 2 2" xfId="2035" xr:uid="{9D4F1C03-9B87-4C7D-A971-16F9FBAC4A22}"/>
    <cellStyle name="Normal 8 2 2 6 3" xfId="2036" xr:uid="{78FA8BA1-39ED-46D4-9BEB-7DA989490EC6}"/>
    <cellStyle name="Normal 8 2 2 6 4" xfId="3734" xr:uid="{66CFA5D2-2259-4B0E-B143-2550B128AC80}"/>
    <cellStyle name="Normal 8 2 2 7" xfId="2037" xr:uid="{3C6B93BD-793F-4D42-A2F0-6C47A7612EC7}"/>
    <cellStyle name="Normal 8 2 2 7 2" xfId="2038" xr:uid="{5791D06C-C082-46AE-B0CA-227B89C38A98}"/>
    <cellStyle name="Normal 8 2 2 8" xfId="2039" xr:uid="{0F10FEAE-E445-4166-83F6-169A3FBF5BA5}"/>
    <cellStyle name="Normal 8 2 2 9" xfId="3735" xr:uid="{490CD12A-33FA-4A80-9F52-AB239C271C64}"/>
    <cellStyle name="Normal 8 2 3" xfId="152" xr:uid="{29172D67-AFD0-4AD3-9192-6C2EE0FF02D0}"/>
    <cellStyle name="Normal 8 2 3 2" xfId="153" xr:uid="{C2A53F7C-A7F4-43EA-A44B-407606FEC52C}"/>
    <cellStyle name="Normal 8 2 3 2 2" xfId="770" xr:uid="{793ED709-F61C-4420-9730-B2C1CCFEE83D}"/>
    <cellStyle name="Normal 8 2 3 2 2 2" xfId="771" xr:uid="{27CF3DD4-4040-47B4-A8A1-86B068E94264}"/>
    <cellStyle name="Normal 8 2 3 2 2 2 2" xfId="2040" xr:uid="{122A9B51-F6DC-4657-B2B1-8BA86BE76855}"/>
    <cellStyle name="Normal 8 2 3 2 2 2 2 2" xfId="2041" xr:uid="{C2C92496-E01C-488E-A602-098FB8C064F8}"/>
    <cellStyle name="Normal 8 2 3 2 2 2 3" xfId="2042" xr:uid="{72BCB439-ABD4-4D3E-BFE1-0E643A5B2F6D}"/>
    <cellStyle name="Normal 8 2 3 2 2 3" xfId="2043" xr:uid="{90CEDA53-25E1-4B65-ACC3-CC51B8640C01}"/>
    <cellStyle name="Normal 8 2 3 2 2 3 2" xfId="2044" xr:uid="{9B94F3DB-1FF3-4964-AC56-8EEA43EB603E}"/>
    <cellStyle name="Normal 8 2 3 2 2 4" xfId="2045" xr:uid="{458F1259-EF2C-4FB1-8BBD-8B9F793B0C0E}"/>
    <cellStyle name="Normal 8 2 3 2 3" xfId="772" xr:uid="{B93BC710-089F-4CD9-8E24-8812B2546C98}"/>
    <cellStyle name="Normal 8 2 3 2 3 2" xfId="2046" xr:uid="{CD0ACC41-078D-4948-AF91-568A4E22C6A6}"/>
    <cellStyle name="Normal 8 2 3 2 3 2 2" xfId="2047" xr:uid="{1C49F7BA-B8DC-464F-BE81-514EA1A453E5}"/>
    <cellStyle name="Normal 8 2 3 2 3 3" xfId="2048" xr:uid="{BDCA0B74-F1B0-4BDB-A6E6-75951A54533F}"/>
    <cellStyle name="Normal 8 2 3 2 3 4" xfId="3736" xr:uid="{9F80347A-129D-4E72-800A-B92E69D9B47B}"/>
    <cellStyle name="Normal 8 2 3 2 4" xfId="2049" xr:uid="{369E873B-89B9-4E97-922B-96CB238A989F}"/>
    <cellStyle name="Normal 8 2 3 2 4 2" xfId="2050" xr:uid="{383D624A-DBE8-4ED1-B01B-2E3BBBE17EFD}"/>
    <cellStyle name="Normal 8 2 3 2 5" xfId="2051" xr:uid="{602CD52C-0DED-4A65-A7AF-8D2101CC729A}"/>
    <cellStyle name="Normal 8 2 3 2 6" xfId="3737" xr:uid="{B612487C-76B8-4992-A1AE-E1AEBDEC31D6}"/>
    <cellStyle name="Normal 8 2 3 3" xfId="381" xr:uid="{AEA75EAE-37FD-4850-9834-9DCE41DD08D4}"/>
    <cellStyle name="Normal 8 2 3 3 2" xfId="773" xr:uid="{5EBC6DD8-FD2C-488D-9222-D3562AE45078}"/>
    <cellStyle name="Normal 8 2 3 3 2 2" xfId="774" xr:uid="{BD8ED6F2-143C-4449-9B7E-0F2DBD2B1805}"/>
    <cellStyle name="Normal 8 2 3 3 2 2 2" xfId="2052" xr:uid="{E2526ED4-26D1-49F0-B761-9B4F26A8A1B6}"/>
    <cellStyle name="Normal 8 2 3 3 2 2 2 2" xfId="2053" xr:uid="{7F123502-DB52-473E-85E6-84A97366535B}"/>
    <cellStyle name="Normal 8 2 3 3 2 2 3" xfId="2054" xr:uid="{762D426C-CC83-4E1A-8411-657348BB8A74}"/>
    <cellStyle name="Normal 8 2 3 3 2 3" xfId="2055" xr:uid="{8DCBB225-1587-4234-87A7-E89AEE016B24}"/>
    <cellStyle name="Normal 8 2 3 3 2 3 2" xfId="2056" xr:uid="{D76D13B1-8E5B-4F8B-87CE-F0F7B5189CAB}"/>
    <cellStyle name="Normal 8 2 3 3 2 4" xfId="2057" xr:uid="{77FFD02E-2E49-4259-A113-D67CA7CF1206}"/>
    <cellStyle name="Normal 8 2 3 3 3" xfId="775" xr:uid="{D2477794-1697-4FAA-A589-9748B565B348}"/>
    <cellStyle name="Normal 8 2 3 3 3 2" xfId="2058" xr:uid="{991D0A0F-0A23-4AE6-B337-D21C78BB58B9}"/>
    <cellStyle name="Normal 8 2 3 3 3 2 2" xfId="2059" xr:uid="{7C5D4C42-FE28-4129-82E6-5234687853D5}"/>
    <cellStyle name="Normal 8 2 3 3 3 3" xfId="2060" xr:uid="{D96EE575-5067-455B-BEB7-F99C21314CDF}"/>
    <cellStyle name="Normal 8 2 3 3 4" xfId="2061" xr:uid="{B2D995F6-8AED-4649-A6F4-D5B25906352E}"/>
    <cellStyle name="Normal 8 2 3 3 4 2" xfId="2062" xr:uid="{BC5718A0-374A-4672-B621-B364C3156A01}"/>
    <cellStyle name="Normal 8 2 3 3 5" xfId="2063" xr:uid="{41F7E8B6-1EF9-4F67-AFE2-22C6B6027931}"/>
    <cellStyle name="Normal 8 2 3 4" xfId="382" xr:uid="{67299FD9-EF4A-42C0-878F-7991151AEAB6}"/>
    <cellStyle name="Normal 8 2 3 4 2" xfId="776" xr:uid="{30957B8B-D7B8-4C98-A139-CA8D557D32CF}"/>
    <cellStyle name="Normal 8 2 3 4 2 2" xfId="2064" xr:uid="{477C7A17-9FC7-46C6-B34B-18CF52F50114}"/>
    <cellStyle name="Normal 8 2 3 4 2 2 2" xfId="2065" xr:uid="{85D9344C-AD1F-42BC-876B-51848F94E0BE}"/>
    <cellStyle name="Normal 8 2 3 4 2 3" xfId="2066" xr:uid="{0A79ABE8-B812-43D8-AA89-97D3BE58D470}"/>
    <cellStyle name="Normal 8 2 3 4 3" xfId="2067" xr:uid="{2B7219A9-E6B3-4EEF-A162-FBD9B0152FC2}"/>
    <cellStyle name="Normal 8 2 3 4 3 2" xfId="2068" xr:uid="{113CC8F2-B08F-4A27-ABE8-FA273A478A59}"/>
    <cellStyle name="Normal 8 2 3 4 4" xfId="2069" xr:uid="{604293D0-7163-4105-9953-7CC9D706F7CF}"/>
    <cellStyle name="Normal 8 2 3 5" xfId="777" xr:uid="{D58DB905-4704-41F4-8B7B-04A6F96FEF42}"/>
    <cellStyle name="Normal 8 2 3 5 2" xfId="2070" xr:uid="{257ADF2E-1910-4BFE-9A60-ACA5B9AB55EC}"/>
    <cellStyle name="Normal 8 2 3 5 2 2" xfId="2071" xr:uid="{BC14D4D4-7C61-407C-BE46-41335881686A}"/>
    <cellStyle name="Normal 8 2 3 5 3" xfId="2072" xr:uid="{853C5B19-5444-429A-A890-B333F0CF703A}"/>
    <cellStyle name="Normal 8 2 3 5 4" xfId="3738" xr:uid="{EA248954-EBB6-4057-B99B-D860C9391E84}"/>
    <cellStyle name="Normal 8 2 3 6" xfId="2073" xr:uid="{A937582E-C206-4A78-BB36-87A99D9AD2C6}"/>
    <cellStyle name="Normal 8 2 3 6 2" xfId="2074" xr:uid="{76242CB3-1653-4A6C-A7F4-050F4DF53646}"/>
    <cellStyle name="Normal 8 2 3 7" xfId="2075" xr:uid="{EACFA22F-267F-4E6B-8C60-1C9E04FA76AD}"/>
    <cellStyle name="Normal 8 2 3 8" xfId="3739" xr:uid="{5995D105-340C-42FE-A3ED-D6CF1A5D9786}"/>
    <cellStyle name="Normal 8 2 4" xfId="154" xr:uid="{990355A1-D0C9-4ED1-8725-F8D65ECEDF7D}"/>
    <cellStyle name="Normal 8 2 4 2" xfId="451" xr:uid="{BD4AE3DB-58E9-4FDB-8401-00146A605EA6}"/>
    <cellStyle name="Normal 8 2 4 2 2" xfId="778" xr:uid="{62D0CAD3-831A-4BB5-BEE3-7A284BBCE108}"/>
    <cellStyle name="Normal 8 2 4 2 2 2" xfId="2076" xr:uid="{907D0923-C9CB-4756-8594-D46EF3E8FD27}"/>
    <cellStyle name="Normal 8 2 4 2 2 2 2" xfId="2077" xr:uid="{AB2B14DF-05FE-4027-844A-ABD1121685BB}"/>
    <cellStyle name="Normal 8 2 4 2 2 3" xfId="2078" xr:uid="{E8B3B99A-FC24-4275-9A37-F09D89B2FD18}"/>
    <cellStyle name="Normal 8 2 4 2 2 4" xfId="3740" xr:uid="{D41C216F-487B-409A-8BFA-2929E493847F}"/>
    <cellStyle name="Normal 8 2 4 2 3" xfId="2079" xr:uid="{5FE05AB7-F187-4695-BE4F-DAC1BB01DD26}"/>
    <cellStyle name="Normal 8 2 4 2 3 2" xfId="2080" xr:uid="{E3F1A52E-B131-4C96-920B-4B0783F203B8}"/>
    <cellStyle name="Normal 8 2 4 2 4" xfId="2081" xr:uid="{B6B2F37D-4346-49B5-80DF-8DAB6A963707}"/>
    <cellStyle name="Normal 8 2 4 2 5" xfId="3741" xr:uid="{AC0A8D95-5C7E-4662-8201-7C0D90D0EC8B}"/>
    <cellStyle name="Normal 8 2 4 3" xfId="779" xr:uid="{B221EA79-8F76-4745-A3D2-BAA961A4E4D8}"/>
    <cellStyle name="Normal 8 2 4 3 2" xfId="2082" xr:uid="{CC239BD2-4F6C-4ACC-BE5C-BC1F7D356D28}"/>
    <cellStyle name="Normal 8 2 4 3 2 2" xfId="2083" xr:uid="{763A96CB-3003-4516-81F8-7D8C10476A04}"/>
    <cellStyle name="Normal 8 2 4 3 3" xfId="2084" xr:uid="{7DB2FAE6-BCF7-4DDA-B65B-AE134D557946}"/>
    <cellStyle name="Normal 8 2 4 3 4" xfId="3742" xr:uid="{6ABAA36D-D71C-47B7-B429-742F6DBC2A03}"/>
    <cellStyle name="Normal 8 2 4 4" xfId="2085" xr:uid="{7DCC1C2B-21CC-425C-9713-FC45B29E1820}"/>
    <cellStyle name="Normal 8 2 4 4 2" xfId="2086" xr:uid="{E61C4225-BAB6-4BDD-9E1E-AC07A64DF396}"/>
    <cellStyle name="Normal 8 2 4 4 3" xfId="3743" xr:uid="{0978B6DC-9D33-4BD9-853F-F2CE9C60B436}"/>
    <cellStyle name="Normal 8 2 4 4 4" xfId="3744" xr:uid="{5E3B065B-F1EB-46EB-88CE-E108960EA35E}"/>
    <cellStyle name="Normal 8 2 4 5" xfId="2087" xr:uid="{E5EEE040-AC00-4B56-9A20-E96D30ACF80C}"/>
    <cellStyle name="Normal 8 2 4 6" xfId="3745" xr:uid="{0530C1A1-1152-43EA-9700-9419FF3F5F5E}"/>
    <cellStyle name="Normal 8 2 4 7" xfId="3746" xr:uid="{988BA7ED-F23A-43FC-AFA6-46A266649CA4}"/>
    <cellStyle name="Normal 8 2 5" xfId="383" xr:uid="{FC399603-BDBA-4CE6-8703-3ABFD8AF4584}"/>
    <cellStyle name="Normal 8 2 5 2" xfId="780" xr:uid="{DC1DC0F3-A706-4FF8-BB5A-2035EAD42983}"/>
    <cellStyle name="Normal 8 2 5 2 2" xfId="781" xr:uid="{5952A0D8-71DB-4D61-9BB4-16B91918A453}"/>
    <cellStyle name="Normal 8 2 5 2 2 2" xfId="2088" xr:uid="{90AA1E37-D13F-41F1-AD78-468EDD5A9B8C}"/>
    <cellStyle name="Normal 8 2 5 2 2 2 2" xfId="2089" xr:uid="{A2C63E32-AC59-4257-8536-6395E287F90D}"/>
    <cellStyle name="Normal 8 2 5 2 2 3" xfId="2090" xr:uid="{C180207F-34E2-47A8-9561-CDB8CDD69850}"/>
    <cellStyle name="Normal 8 2 5 2 3" xfId="2091" xr:uid="{651044E2-B0B3-4259-8C1B-4CAAD8C4D6C7}"/>
    <cellStyle name="Normal 8 2 5 2 3 2" xfId="2092" xr:uid="{4AE8EF9A-8587-43CF-AA7A-4D992D36EC94}"/>
    <cellStyle name="Normal 8 2 5 2 4" xfId="2093" xr:uid="{9B3E867C-76DF-4FA2-97AA-67094D456284}"/>
    <cellStyle name="Normal 8 2 5 3" xfId="782" xr:uid="{7224892A-75F1-4892-BBA2-9A4386CC70C7}"/>
    <cellStyle name="Normal 8 2 5 3 2" xfId="2094" xr:uid="{24A37527-79EF-42D8-A628-A2DBA740248C}"/>
    <cellStyle name="Normal 8 2 5 3 2 2" xfId="2095" xr:uid="{5A5D37C0-7EE5-4EDD-A86C-DDF681AD2D95}"/>
    <cellStyle name="Normal 8 2 5 3 3" xfId="2096" xr:uid="{3A3568E2-D6B3-4918-BF19-28764241F576}"/>
    <cellStyle name="Normal 8 2 5 3 4" xfId="3747" xr:uid="{6E36A18A-2984-4D0F-AC6B-7EC088BD88AA}"/>
    <cellStyle name="Normal 8 2 5 4" xfId="2097" xr:uid="{D48D6513-D096-4E34-B894-A3691C2FC298}"/>
    <cellStyle name="Normal 8 2 5 4 2" xfId="2098" xr:uid="{3E1CC6F5-C148-44AE-BA91-AFEAB26D5DB3}"/>
    <cellStyle name="Normal 8 2 5 5" xfId="2099" xr:uid="{7F0E37FD-2F16-4CE2-8FA4-302ABA1FD7D0}"/>
    <cellStyle name="Normal 8 2 5 6" xfId="3748" xr:uid="{D75390B9-217B-4E19-ADFD-8F12AB9DEF00}"/>
    <cellStyle name="Normal 8 2 6" xfId="384" xr:uid="{402ED59F-1957-4229-9643-322FD3283489}"/>
    <cellStyle name="Normal 8 2 6 2" xfId="783" xr:uid="{6FBA967E-429C-414B-B910-B2055563CD30}"/>
    <cellStyle name="Normal 8 2 6 2 2" xfId="2100" xr:uid="{9B7A92EE-184F-4926-A322-EBF7257FB946}"/>
    <cellStyle name="Normal 8 2 6 2 2 2" xfId="2101" xr:uid="{84536A14-ABA7-4437-9E13-80DC4903B80D}"/>
    <cellStyle name="Normal 8 2 6 2 3" xfId="2102" xr:uid="{468BD2D5-FA4A-439D-836A-C28E27C3C817}"/>
    <cellStyle name="Normal 8 2 6 2 4" xfId="3749" xr:uid="{E7B1C3D6-D58D-4D5C-9A11-E44B2431F9F5}"/>
    <cellStyle name="Normal 8 2 6 3" xfId="2103" xr:uid="{A51DC2FE-25A8-4E83-8472-DADC0EF73D2D}"/>
    <cellStyle name="Normal 8 2 6 3 2" xfId="2104" xr:uid="{4454556B-7801-463E-A160-F840D70D32C8}"/>
    <cellStyle name="Normal 8 2 6 4" xfId="2105" xr:uid="{F30A9886-71E6-4EC6-91F9-78158D94C791}"/>
    <cellStyle name="Normal 8 2 6 5" xfId="3750" xr:uid="{910D0500-0B5F-4320-916F-AF161AC734C4}"/>
    <cellStyle name="Normal 8 2 7" xfId="784" xr:uid="{B3255014-A2A8-4917-90C6-65DF8500BB8F}"/>
    <cellStyle name="Normal 8 2 7 2" xfId="2106" xr:uid="{4D71562C-BA03-4C81-AB0B-0E4F8743F408}"/>
    <cellStyle name="Normal 8 2 7 2 2" xfId="2107" xr:uid="{CFAC5DAD-F583-4F21-8E74-432EEC21034D}"/>
    <cellStyle name="Normal 8 2 7 3" xfId="2108" xr:uid="{61572038-D8FB-4989-9B7E-3425D715DEF9}"/>
    <cellStyle name="Normal 8 2 7 4" xfId="3751" xr:uid="{C0BB5E75-D07C-48CB-B566-D25C41FCE1B7}"/>
    <cellStyle name="Normal 8 2 8" xfId="2109" xr:uid="{EB4CF8C5-4D32-4719-9BA5-11CBB03DDF74}"/>
    <cellStyle name="Normal 8 2 8 2" xfId="2110" xr:uid="{A548A892-82D5-483B-BCD4-4B8F8380E021}"/>
    <cellStyle name="Normal 8 2 8 3" xfId="3752" xr:uid="{D6AAF599-9206-4969-8AFA-391D45CAEB86}"/>
    <cellStyle name="Normal 8 2 8 4" xfId="3753" xr:uid="{F2AAD3F4-E24E-4D71-BDB8-74B80FC9217F}"/>
    <cellStyle name="Normal 8 2 9" xfId="2111" xr:uid="{CE029CBE-0FBA-4E83-9CF8-0B0EF4A70AC6}"/>
    <cellStyle name="Normal 8 3" xfId="155" xr:uid="{B39F5565-8A25-4D30-8344-72865A1A16CD}"/>
    <cellStyle name="Normal 8 3 10" xfId="3754" xr:uid="{FCF92E12-8925-43E4-9473-7C5740882871}"/>
    <cellStyle name="Normal 8 3 11" xfId="3755" xr:uid="{C2840454-5E0F-419A-A463-E61AC5473FDF}"/>
    <cellStyle name="Normal 8 3 2" xfId="156" xr:uid="{D85607FA-8A1D-4058-8265-C805F1741465}"/>
    <cellStyle name="Normal 8 3 2 2" xfId="157" xr:uid="{EAE133AC-7A43-4C5D-AB18-528B152E227C}"/>
    <cellStyle name="Normal 8 3 2 2 2" xfId="385" xr:uid="{284D16AF-A496-4C02-A4D1-BE4CE279462A}"/>
    <cellStyle name="Normal 8 3 2 2 2 2" xfId="785" xr:uid="{A17CBB6F-071B-407B-B811-F851112F3796}"/>
    <cellStyle name="Normal 8 3 2 2 2 2 2" xfId="2112" xr:uid="{2C6154D3-5980-4302-A51D-9E983A5E7535}"/>
    <cellStyle name="Normal 8 3 2 2 2 2 2 2" xfId="2113" xr:uid="{21905670-1B5C-4556-B0C2-BB30878B2095}"/>
    <cellStyle name="Normal 8 3 2 2 2 2 3" xfId="2114" xr:uid="{54050EB1-8D78-42BA-BE57-BA6FDF982FFE}"/>
    <cellStyle name="Normal 8 3 2 2 2 2 4" xfId="3756" xr:uid="{F484C27C-51F4-4600-AF52-798922541F5E}"/>
    <cellStyle name="Normal 8 3 2 2 2 3" xfId="2115" xr:uid="{2AD3EC92-1CB3-45FF-9650-AFF8E6361DD4}"/>
    <cellStyle name="Normal 8 3 2 2 2 3 2" xfId="2116" xr:uid="{F7DC3174-07B3-4A05-9CF4-3F572148FAC2}"/>
    <cellStyle name="Normal 8 3 2 2 2 3 3" xfId="3757" xr:uid="{75D7A48F-FAD9-467E-9C23-7E210360CADD}"/>
    <cellStyle name="Normal 8 3 2 2 2 3 4" xfId="3758" xr:uid="{14893C34-37D7-4F35-AFDE-71313A1A6703}"/>
    <cellStyle name="Normal 8 3 2 2 2 4" xfId="2117" xr:uid="{DD654B86-9E28-4897-9BAD-718AB04C7B2C}"/>
    <cellStyle name="Normal 8 3 2 2 2 5" xfId="3759" xr:uid="{2CA01012-4B0C-4419-ABAC-83426FFDA231}"/>
    <cellStyle name="Normal 8 3 2 2 2 6" xfId="3760" xr:uid="{AD6394BD-2862-4574-81AE-B8310C624144}"/>
    <cellStyle name="Normal 8 3 2 2 3" xfId="786" xr:uid="{B75470D2-A436-49BC-A3C0-C957A39676DE}"/>
    <cellStyle name="Normal 8 3 2 2 3 2" xfId="2118" xr:uid="{A9AE490A-0199-420C-AA23-14E6566CD45A}"/>
    <cellStyle name="Normal 8 3 2 2 3 2 2" xfId="2119" xr:uid="{C37DD3AD-9053-4F8C-BD62-5D82EFBA7463}"/>
    <cellStyle name="Normal 8 3 2 2 3 2 3" xfId="3761" xr:uid="{EDBC4BAC-43D7-4225-9110-BA370DF411E1}"/>
    <cellStyle name="Normal 8 3 2 2 3 2 4" xfId="3762" xr:uid="{7F5EB945-C744-4B3E-8339-BD56EDD47971}"/>
    <cellStyle name="Normal 8 3 2 2 3 3" xfId="2120" xr:uid="{DF0FB8BD-3CC1-4BC3-A761-5844C115FE55}"/>
    <cellStyle name="Normal 8 3 2 2 3 4" xfId="3763" xr:uid="{599B85E3-B089-4D47-810B-CEB647571330}"/>
    <cellStyle name="Normal 8 3 2 2 3 5" xfId="3764" xr:uid="{2CC08503-7689-4558-A053-C56319B14A2B}"/>
    <cellStyle name="Normal 8 3 2 2 4" xfId="2121" xr:uid="{45538E16-92D1-45AC-A1AB-B884498E0A8D}"/>
    <cellStyle name="Normal 8 3 2 2 4 2" xfId="2122" xr:uid="{33E93716-0A29-4C3C-A72A-09CEEAE41097}"/>
    <cellStyle name="Normal 8 3 2 2 4 3" xfId="3765" xr:uid="{F37AAFF5-BDBD-4F76-9CDD-D137F1919545}"/>
    <cellStyle name="Normal 8 3 2 2 4 4" xfId="3766" xr:uid="{7B4B8BAA-9364-44C1-974F-823EBF2A2AEB}"/>
    <cellStyle name="Normal 8 3 2 2 5" xfId="2123" xr:uid="{D8049B19-675E-41B8-9968-2E629B17574B}"/>
    <cellStyle name="Normal 8 3 2 2 5 2" xfId="3767" xr:uid="{CE8A34F2-0935-416F-B176-D06FA2C80BC3}"/>
    <cellStyle name="Normal 8 3 2 2 5 3" xfId="3768" xr:uid="{AEF12117-0982-4A03-A175-FF282EE92F62}"/>
    <cellStyle name="Normal 8 3 2 2 5 4" xfId="3769" xr:uid="{87647E00-FA12-4021-B158-D4DD1D93FC89}"/>
    <cellStyle name="Normal 8 3 2 2 6" xfId="3770" xr:uid="{3CF52BA2-915A-46FA-B1DF-B88A4A5C0097}"/>
    <cellStyle name="Normal 8 3 2 2 7" xfId="3771" xr:uid="{2AFC8E1B-A69A-48E0-9340-E4BBAB3F7CC4}"/>
    <cellStyle name="Normal 8 3 2 2 8" xfId="3772" xr:uid="{30ED559D-91EF-449A-ABAC-6C19326E3BE3}"/>
    <cellStyle name="Normal 8 3 2 3" xfId="386" xr:uid="{429986CE-DECA-4489-AD2D-2F79293496A3}"/>
    <cellStyle name="Normal 8 3 2 3 2" xfId="787" xr:uid="{DECFD0D9-20A0-400C-BD0C-5818E6D00750}"/>
    <cellStyle name="Normal 8 3 2 3 2 2" xfId="788" xr:uid="{EE636E31-41FA-40C2-9FFF-D812B42D1D04}"/>
    <cellStyle name="Normal 8 3 2 3 2 2 2" xfId="2124" xr:uid="{3293B22F-1DED-46AD-B592-BFA640875ED8}"/>
    <cellStyle name="Normal 8 3 2 3 2 2 2 2" xfId="2125" xr:uid="{408718F6-2536-4144-984C-E459B3A9B925}"/>
    <cellStyle name="Normal 8 3 2 3 2 2 3" xfId="2126" xr:uid="{CA960465-343B-4E5B-824D-268B562B42F9}"/>
    <cellStyle name="Normal 8 3 2 3 2 3" xfId="2127" xr:uid="{70F65A6F-4730-4085-89BB-B3A8CA99FAA2}"/>
    <cellStyle name="Normal 8 3 2 3 2 3 2" xfId="2128" xr:uid="{EC9BEB79-7E8C-4067-8276-33A0F3589B72}"/>
    <cellStyle name="Normal 8 3 2 3 2 4" xfId="2129" xr:uid="{9DA9CFAB-7F8B-4610-ABA2-01B94E42289A}"/>
    <cellStyle name="Normal 8 3 2 3 3" xfId="789" xr:uid="{282FA13D-0046-43BF-8967-CE3972313B78}"/>
    <cellStyle name="Normal 8 3 2 3 3 2" xfId="2130" xr:uid="{D9FE657E-F4FA-48CF-9D1C-4BE77BAE819B}"/>
    <cellStyle name="Normal 8 3 2 3 3 2 2" xfId="2131" xr:uid="{B801E635-2159-48DE-B71B-770CCF31C5A7}"/>
    <cellStyle name="Normal 8 3 2 3 3 3" xfId="2132" xr:uid="{09A73514-E204-45D0-9EA9-6BE6B26362BB}"/>
    <cellStyle name="Normal 8 3 2 3 3 4" xfId="3773" xr:uid="{91DAAEC2-F371-46DB-8D67-DC237E402100}"/>
    <cellStyle name="Normal 8 3 2 3 4" xfId="2133" xr:uid="{7D36BB83-E756-419F-8E7E-1D6706D56561}"/>
    <cellStyle name="Normal 8 3 2 3 4 2" xfId="2134" xr:uid="{8AED41FF-8BD4-4E17-9E46-F8DA4F96187A}"/>
    <cellStyle name="Normal 8 3 2 3 5" xfId="2135" xr:uid="{C439CDB6-C2A4-4FAE-944B-D4321B75D4C6}"/>
    <cellStyle name="Normal 8 3 2 3 6" xfId="3774" xr:uid="{71C4A04A-6F3C-45C9-B8B0-C312F2056B0C}"/>
    <cellStyle name="Normal 8 3 2 4" xfId="387" xr:uid="{DF446603-D72B-49EE-A0D9-E2B51CD3F335}"/>
    <cellStyle name="Normal 8 3 2 4 2" xfId="790" xr:uid="{CE005967-30C0-4ACA-BDF9-4FB228890688}"/>
    <cellStyle name="Normal 8 3 2 4 2 2" xfId="2136" xr:uid="{A46FC119-D209-4089-B5CB-A55E1281DB08}"/>
    <cellStyle name="Normal 8 3 2 4 2 2 2" xfId="2137" xr:uid="{6424A49C-49A0-4FC0-BA45-E7131878B565}"/>
    <cellStyle name="Normal 8 3 2 4 2 3" xfId="2138" xr:uid="{FA5CDE93-49BC-40FB-A256-96947843D3B9}"/>
    <cellStyle name="Normal 8 3 2 4 2 4" xfId="3775" xr:uid="{015ABED4-B52D-4FE8-B8C7-DACE1792C537}"/>
    <cellStyle name="Normal 8 3 2 4 3" xfId="2139" xr:uid="{04A231AD-0B6D-4CAF-82FA-3863018A47F3}"/>
    <cellStyle name="Normal 8 3 2 4 3 2" xfId="2140" xr:uid="{F9DD54E8-A91A-4BC6-B402-7F0DC7E0C919}"/>
    <cellStyle name="Normal 8 3 2 4 4" xfId="2141" xr:uid="{6AA96BAE-0837-4890-B413-5C457E03A848}"/>
    <cellStyle name="Normal 8 3 2 4 5" xfId="3776" xr:uid="{29E67E11-BDE8-4F7B-9BA7-1CC0E946C9AA}"/>
    <cellStyle name="Normal 8 3 2 5" xfId="388" xr:uid="{4314130E-07E9-47A0-9E69-8720CF5B1F43}"/>
    <cellStyle name="Normal 8 3 2 5 2" xfId="2142" xr:uid="{709145FF-C3C7-4BA3-BF23-E91E5D6523E6}"/>
    <cellStyle name="Normal 8 3 2 5 2 2" xfId="2143" xr:uid="{A82441B3-DF36-452D-AF90-3AD6C0267704}"/>
    <cellStyle name="Normal 8 3 2 5 3" xfId="2144" xr:uid="{F3C25226-5973-4AFC-9990-733C7CFF3DB9}"/>
    <cellStyle name="Normal 8 3 2 5 4" xfId="3777" xr:uid="{DC9F51C1-1C58-4ADE-8BFA-A6C40D00F6CB}"/>
    <cellStyle name="Normal 8 3 2 6" xfId="2145" xr:uid="{16F07F43-9241-433A-8D1F-4F12CC27CE26}"/>
    <cellStyle name="Normal 8 3 2 6 2" xfId="2146" xr:uid="{8A669A31-FE5C-4C19-AA82-EF835EA6D7B7}"/>
    <cellStyle name="Normal 8 3 2 6 3" xfId="3778" xr:uid="{0F260135-A63E-4061-B159-663FF9FFFD39}"/>
    <cellStyle name="Normal 8 3 2 6 4" xfId="3779" xr:uid="{D0706F8C-95C6-4D52-A3C8-3B0DDEFDB478}"/>
    <cellStyle name="Normal 8 3 2 7" xfId="2147" xr:uid="{717620D3-17C6-4753-97FB-BEDBC436A1BF}"/>
    <cellStyle name="Normal 8 3 2 8" xfId="3780" xr:uid="{7642D768-34E1-43EF-9604-B18C11A0C9C3}"/>
    <cellStyle name="Normal 8 3 2 9" xfId="3781" xr:uid="{501422CF-90C1-4673-AFA3-5BAE15966B29}"/>
    <cellStyle name="Normal 8 3 3" xfId="158" xr:uid="{902BA366-187A-4D64-BB38-679EF2F138C2}"/>
    <cellStyle name="Normal 8 3 3 2" xfId="159" xr:uid="{1212CFC8-A7D5-4EEB-B75E-F1A7EBF47FB4}"/>
    <cellStyle name="Normal 8 3 3 2 2" xfId="791" xr:uid="{19CE6CAA-1EB2-4C50-8599-5F04EDDD893D}"/>
    <cellStyle name="Normal 8 3 3 2 2 2" xfId="2148" xr:uid="{B3FE1BA8-F29E-498D-9548-EC20064FBA46}"/>
    <cellStyle name="Normal 8 3 3 2 2 2 2" xfId="2149" xr:uid="{2DE8AFE6-9EE2-4F4E-9236-44D7C09A0AE4}"/>
    <cellStyle name="Normal 8 3 3 2 2 2 2 2" xfId="4494" xr:uid="{B596F326-DB95-4BF6-A909-77346206F425}"/>
    <cellStyle name="Normal 8 3 3 2 2 2 3" xfId="4495" xr:uid="{ADF2004F-117E-4E7B-B72A-D83BA1BBF77B}"/>
    <cellStyle name="Normal 8 3 3 2 2 3" xfId="2150" xr:uid="{A4B163EA-D683-4E8A-8EF3-7B8CE0761EDD}"/>
    <cellStyle name="Normal 8 3 3 2 2 3 2" xfId="4496" xr:uid="{8EBA211E-AC3C-4470-B36C-4DF13FDF27E7}"/>
    <cellStyle name="Normal 8 3 3 2 2 4" xfId="3782" xr:uid="{CB5E745D-45FE-4A81-A5A1-7B8AE206E177}"/>
    <cellStyle name="Normal 8 3 3 2 3" xfId="2151" xr:uid="{BC3F33A8-856F-46BD-99EC-FEA7A809AB8E}"/>
    <cellStyle name="Normal 8 3 3 2 3 2" xfId="2152" xr:uid="{B51FDCCE-3530-40C2-A7DC-4C6509E11EF5}"/>
    <cellStyle name="Normal 8 3 3 2 3 2 2" xfId="4497" xr:uid="{FEA25469-A18A-41A2-9581-086831609A50}"/>
    <cellStyle name="Normal 8 3 3 2 3 3" xfId="3783" xr:uid="{81F9CA94-65C7-4C8F-A298-CD0E8E804516}"/>
    <cellStyle name="Normal 8 3 3 2 3 4" xfId="3784" xr:uid="{D31CB97C-34C3-4FDE-A0B7-9764625BCDC1}"/>
    <cellStyle name="Normal 8 3 3 2 4" xfId="2153" xr:uid="{DA150532-51B3-4469-AF03-B196E7F6B17D}"/>
    <cellStyle name="Normal 8 3 3 2 4 2" xfId="4498" xr:uid="{DFEDC91F-4B7C-49C5-8301-3B6F907697E9}"/>
    <cellStyle name="Normal 8 3 3 2 5" xfId="3785" xr:uid="{8508C561-3AB7-4796-8459-7B2A881C5545}"/>
    <cellStyle name="Normal 8 3 3 2 6" xfId="3786" xr:uid="{79F4C809-F678-4763-9D89-0BAB97909C5A}"/>
    <cellStyle name="Normal 8 3 3 3" xfId="389" xr:uid="{31CB4C70-3CBE-40A0-8117-D5008C8A307F}"/>
    <cellStyle name="Normal 8 3 3 3 2" xfId="2154" xr:uid="{DE58FF0B-428F-492F-9E82-9481E99C070D}"/>
    <cellStyle name="Normal 8 3 3 3 2 2" xfId="2155" xr:uid="{667A12D3-C51B-4845-9244-D4C1DDA9BC0C}"/>
    <cellStyle name="Normal 8 3 3 3 2 2 2" xfId="4499" xr:uid="{95A3ACAC-70F0-46ED-8BE3-282420CDEA47}"/>
    <cellStyle name="Normal 8 3 3 3 2 3" xfId="3787" xr:uid="{D39AA51F-2B23-4154-80E1-7E4CE753BA2A}"/>
    <cellStyle name="Normal 8 3 3 3 2 4" xfId="3788" xr:uid="{3CC4E1E5-B906-4D2C-A1C6-9E2CC8A6D0DD}"/>
    <cellStyle name="Normal 8 3 3 3 3" xfId="2156" xr:uid="{A9E10208-97A1-4E58-BAA5-F78983ED390C}"/>
    <cellStyle name="Normal 8 3 3 3 3 2" xfId="4500" xr:uid="{35D6522B-66DC-4518-9512-889E54B3F481}"/>
    <cellStyle name="Normal 8 3 3 3 4" xfId="3789" xr:uid="{A27FFF13-15C5-452A-80B5-D59A15364261}"/>
    <cellStyle name="Normal 8 3 3 3 5" xfId="3790" xr:uid="{71E2FFBA-2B2B-4931-8EC0-1A9D768F9345}"/>
    <cellStyle name="Normal 8 3 3 4" xfId="2157" xr:uid="{F9624A4D-6B74-4D4A-BDFD-E796D6910704}"/>
    <cellStyle name="Normal 8 3 3 4 2" xfId="2158" xr:uid="{1ADCD66F-9480-40A2-9E63-B2E3F5033A14}"/>
    <cellStyle name="Normal 8 3 3 4 2 2" xfId="4501" xr:uid="{8340D91F-407E-4CE7-8EA9-B4F5755A2F34}"/>
    <cellStyle name="Normal 8 3 3 4 3" xfId="3791" xr:uid="{16C87D05-98AC-4B9D-B623-73A0C2D1CD35}"/>
    <cellStyle name="Normal 8 3 3 4 4" xfId="3792" xr:uid="{ECE7CE65-2018-4FA9-8DE2-32C5721AFAFA}"/>
    <cellStyle name="Normal 8 3 3 5" xfId="2159" xr:uid="{CFCBE3DB-B5E0-4C1A-8D98-32CB9298B972}"/>
    <cellStyle name="Normal 8 3 3 5 2" xfId="3793" xr:uid="{7C42DCFB-EB18-4366-B66C-42E47F614974}"/>
    <cellStyle name="Normal 8 3 3 5 3" xfId="3794" xr:uid="{91602204-EED2-43C9-80BD-18AEF332D79A}"/>
    <cellStyle name="Normal 8 3 3 5 4" xfId="3795" xr:uid="{310760BF-EE7E-47D5-AB17-7C134AD752BD}"/>
    <cellStyle name="Normal 8 3 3 6" xfId="3796" xr:uid="{20731B90-C499-4E9D-9D38-B89C428F1F55}"/>
    <cellStyle name="Normal 8 3 3 7" xfId="3797" xr:uid="{149F88BB-318F-4B84-80A4-33B1304C77E0}"/>
    <cellStyle name="Normal 8 3 3 8" xfId="3798" xr:uid="{9436B56C-C3E1-4CF5-A2F3-51B6A6BEA65F}"/>
    <cellStyle name="Normal 8 3 4" xfId="160" xr:uid="{7ACD003F-A95C-4347-A58E-5779584FF66D}"/>
    <cellStyle name="Normal 8 3 4 2" xfId="792" xr:uid="{811B228A-EDE6-447C-A0D5-79C20123C93E}"/>
    <cellStyle name="Normal 8 3 4 2 2" xfId="793" xr:uid="{8FE48146-3923-442F-BC58-C9B0572562AF}"/>
    <cellStyle name="Normal 8 3 4 2 2 2" xfId="2160" xr:uid="{9EA241B8-8F1C-46B3-9917-91267F99D9DA}"/>
    <cellStyle name="Normal 8 3 4 2 2 2 2" xfId="2161" xr:uid="{3D655A28-021C-48E4-A89C-E556112806EC}"/>
    <cellStyle name="Normal 8 3 4 2 2 3" xfId="2162" xr:uid="{2F08DBA4-A373-4626-98A3-876FC3FCE6D2}"/>
    <cellStyle name="Normal 8 3 4 2 2 4" xfId="3799" xr:uid="{29C2F342-FBE6-4426-B3E8-3A1C3BEF0900}"/>
    <cellStyle name="Normal 8 3 4 2 3" xfId="2163" xr:uid="{6A39248E-7098-4583-9973-35A08D973F57}"/>
    <cellStyle name="Normal 8 3 4 2 3 2" xfId="2164" xr:uid="{42496EEA-D16F-4CDF-B61F-91F756E55D67}"/>
    <cellStyle name="Normal 8 3 4 2 4" xfId="2165" xr:uid="{CC72F705-485E-4BAE-9FA2-7E188584F118}"/>
    <cellStyle name="Normal 8 3 4 2 5" xfId="3800" xr:uid="{C41BB44E-02ED-4E67-AA9B-B1ED63CE08E4}"/>
    <cellStyle name="Normal 8 3 4 3" xfId="794" xr:uid="{96C43DDC-FB43-4AB6-BB74-7AFFD7716435}"/>
    <cellStyle name="Normal 8 3 4 3 2" xfId="2166" xr:uid="{6077BCF6-C53A-4F94-8139-F28FBA4A3591}"/>
    <cellStyle name="Normal 8 3 4 3 2 2" xfId="2167" xr:uid="{8577E908-5BC1-49F0-82AE-33D3F36C0309}"/>
    <cellStyle name="Normal 8 3 4 3 3" xfId="2168" xr:uid="{ABDF53A3-6EAF-455F-AD11-F0A1796193C5}"/>
    <cellStyle name="Normal 8 3 4 3 4" xfId="3801" xr:uid="{C5609DE4-F2FC-4CDB-88AC-99612FF5BF08}"/>
    <cellStyle name="Normal 8 3 4 4" xfId="2169" xr:uid="{0FDFA504-74E0-403D-B475-591A5F6FDF49}"/>
    <cellStyle name="Normal 8 3 4 4 2" xfId="2170" xr:uid="{4E09DB95-E843-4504-A16A-72030334BC9E}"/>
    <cellStyle name="Normal 8 3 4 4 3" xfId="3802" xr:uid="{C375B319-2807-4A78-9B1A-CC968325F848}"/>
    <cellStyle name="Normal 8 3 4 4 4" xfId="3803" xr:uid="{2EC5D55C-2FB5-4138-B032-3FB39EC53DE4}"/>
    <cellStyle name="Normal 8 3 4 5" xfId="2171" xr:uid="{F444EC07-3343-4625-A0AF-B2D603E279FA}"/>
    <cellStyle name="Normal 8 3 4 6" xfId="3804" xr:uid="{DBF78D86-F59A-4992-A56C-C28E2529F190}"/>
    <cellStyle name="Normal 8 3 4 7" xfId="3805" xr:uid="{A22D11C7-043A-4E57-9897-98C79A7D4801}"/>
    <cellStyle name="Normal 8 3 5" xfId="390" xr:uid="{3F317EBA-3020-4BE6-8D46-D180B778EE83}"/>
    <cellStyle name="Normal 8 3 5 2" xfId="795" xr:uid="{9479ADD6-CA64-4777-98CC-3D4FEA9B69FE}"/>
    <cellStyle name="Normal 8 3 5 2 2" xfId="2172" xr:uid="{62AACD19-236E-4D5A-A3A0-61F923C0FB93}"/>
    <cellStyle name="Normal 8 3 5 2 2 2" xfId="2173" xr:uid="{5A903C99-B43E-4DB6-A806-75A35A575805}"/>
    <cellStyle name="Normal 8 3 5 2 3" xfId="2174" xr:uid="{C8E8B70A-5B37-431C-8B6D-CB41A4CB3605}"/>
    <cellStyle name="Normal 8 3 5 2 4" xfId="3806" xr:uid="{477D80FC-1FB8-46E0-9BFE-8E7CA68CC959}"/>
    <cellStyle name="Normal 8 3 5 3" xfId="2175" xr:uid="{87C9209D-77C8-4B5B-9EBB-821C56FC5D64}"/>
    <cellStyle name="Normal 8 3 5 3 2" xfId="2176" xr:uid="{F49176C4-9E00-4F35-B5EB-903377C36413}"/>
    <cellStyle name="Normal 8 3 5 3 3" xfId="3807" xr:uid="{C8BA3AB8-4A19-442F-AC5E-558CFC642856}"/>
    <cellStyle name="Normal 8 3 5 3 4" xfId="3808" xr:uid="{94F35FBA-D6DB-4C85-AF06-D2954655A318}"/>
    <cellStyle name="Normal 8 3 5 4" xfId="2177" xr:uid="{24554ECD-615D-47C6-9D05-3FA366809EFA}"/>
    <cellStyle name="Normal 8 3 5 5" xfId="3809" xr:uid="{5CAA3143-A4FC-499A-B67F-DD2A04931DCD}"/>
    <cellStyle name="Normal 8 3 5 6" xfId="3810" xr:uid="{F0753C6B-0DE8-454E-9772-544082BD0E00}"/>
    <cellStyle name="Normal 8 3 6" xfId="391" xr:uid="{D51E6160-012E-4D85-93D8-6027FCFCDC99}"/>
    <cellStyle name="Normal 8 3 6 2" xfId="2178" xr:uid="{3B7591CB-194A-403D-92F8-73AEBCC4D600}"/>
    <cellStyle name="Normal 8 3 6 2 2" xfId="2179" xr:uid="{87759892-F813-4753-8AE4-3E84EBBD280B}"/>
    <cellStyle name="Normal 8 3 6 2 3" xfId="3811" xr:uid="{58A09D11-F2D3-4C11-BB00-9B0C57C550DE}"/>
    <cellStyle name="Normal 8 3 6 2 4" xfId="3812" xr:uid="{AA4520DF-7FDE-4383-97F5-9EF12C6089F9}"/>
    <cellStyle name="Normal 8 3 6 3" xfId="2180" xr:uid="{0F8DF2F1-ED74-4ECF-B34C-B4B77178034F}"/>
    <cellStyle name="Normal 8 3 6 4" xfId="3813" xr:uid="{8FAD3E2E-8118-4C2C-B8D0-157D08033ADE}"/>
    <cellStyle name="Normal 8 3 6 5" xfId="3814" xr:uid="{D03B2016-F725-4349-9429-E6148BE9631A}"/>
    <cellStyle name="Normal 8 3 7" xfId="2181" xr:uid="{D689B6B0-1BC9-4D94-998B-9DA2D5853EA5}"/>
    <cellStyle name="Normal 8 3 7 2" xfId="2182" xr:uid="{73D66F4A-27F1-471D-B8D3-FEE6DF5E2DC7}"/>
    <cellStyle name="Normal 8 3 7 3" xfId="3815" xr:uid="{5288A27B-DB48-4C08-A8B6-07820D9E0840}"/>
    <cellStyle name="Normal 8 3 7 4" xfId="3816" xr:uid="{2B8380B9-1E79-4093-B329-EFBA24BBC34A}"/>
    <cellStyle name="Normal 8 3 8" xfId="2183" xr:uid="{17DC9EEA-5235-4A77-A350-C3C31A452834}"/>
    <cellStyle name="Normal 8 3 8 2" xfId="3817" xr:uid="{E540B3B3-09B8-49F6-8382-5A6090D31597}"/>
    <cellStyle name="Normal 8 3 8 3" xfId="3818" xr:uid="{22E57E8F-8B89-4F2C-A91C-2DB5BC377BD6}"/>
    <cellStyle name="Normal 8 3 8 4" xfId="3819" xr:uid="{4C531CCD-F8BF-45A2-89AF-6F66BC495729}"/>
    <cellStyle name="Normal 8 3 9" xfId="3820" xr:uid="{D9513950-B4E7-4D2D-B56C-ED5561D8F7FA}"/>
    <cellStyle name="Normal 8 4" xfId="161" xr:uid="{25DB72BE-AE06-4056-B341-46CE0E1BC7B1}"/>
    <cellStyle name="Normal 8 4 10" xfId="3821" xr:uid="{1204AE0E-C0F1-42A0-8B2B-3437D11A5DF0}"/>
    <cellStyle name="Normal 8 4 11" xfId="3822" xr:uid="{43F91D9F-079E-4039-881C-42B1D9888CC0}"/>
    <cellStyle name="Normal 8 4 2" xfId="162" xr:uid="{90C97A8E-119B-4AFC-8756-409F85656CD4}"/>
    <cellStyle name="Normal 8 4 2 2" xfId="392" xr:uid="{91D016A3-73A2-45E7-A649-6B5FAB960111}"/>
    <cellStyle name="Normal 8 4 2 2 2" xfId="796" xr:uid="{A46146BD-CA0F-463E-94B3-B163E9C51733}"/>
    <cellStyle name="Normal 8 4 2 2 2 2" xfId="797" xr:uid="{B307C2D2-6F4B-4D0E-B3C9-DDE6EA8D8AEB}"/>
    <cellStyle name="Normal 8 4 2 2 2 2 2" xfId="2184" xr:uid="{3AB5D86B-37FB-454B-B61F-3A286FC45C29}"/>
    <cellStyle name="Normal 8 4 2 2 2 2 3" xfId="3823" xr:uid="{C661A4E5-D893-4F31-8952-3B63F3AA7DE6}"/>
    <cellStyle name="Normal 8 4 2 2 2 2 4" xfId="3824" xr:uid="{78AF5D1A-DE4B-4F00-A290-1CCFDBBE9497}"/>
    <cellStyle name="Normal 8 4 2 2 2 3" xfId="2185" xr:uid="{D027630D-0BD1-41F6-BB15-C3FC7B981802}"/>
    <cellStyle name="Normal 8 4 2 2 2 3 2" xfId="3825" xr:uid="{A4C3B226-282B-49E6-B091-5EF066782476}"/>
    <cellStyle name="Normal 8 4 2 2 2 3 3" xfId="3826" xr:uid="{0D2A1F79-7DC6-4119-8F94-C091968016E3}"/>
    <cellStyle name="Normal 8 4 2 2 2 3 4" xfId="3827" xr:uid="{E4334805-CBAC-415B-951B-C016D07E9DC1}"/>
    <cellStyle name="Normal 8 4 2 2 2 4" xfId="3828" xr:uid="{82EF35E4-D777-470F-81BE-5A2CCD64F55A}"/>
    <cellStyle name="Normal 8 4 2 2 2 5" xfId="3829" xr:uid="{F6D7B558-8217-4D6D-B585-973D4597F091}"/>
    <cellStyle name="Normal 8 4 2 2 2 6" xfId="3830" xr:uid="{AA32A6B1-AD2E-4BBA-9FED-6149E95B8A9A}"/>
    <cellStyle name="Normal 8 4 2 2 3" xfId="798" xr:uid="{C1C03802-AF4F-4934-BDDE-640CB1D86A41}"/>
    <cellStyle name="Normal 8 4 2 2 3 2" xfId="2186" xr:uid="{5FCB1F8E-7F49-4AC1-A890-D9F862F0863E}"/>
    <cellStyle name="Normal 8 4 2 2 3 2 2" xfId="3831" xr:uid="{6DB37F14-DB0E-42A4-B5C1-136F6DE7AEB1}"/>
    <cellStyle name="Normal 8 4 2 2 3 2 3" xfId="3832" xr:uid="{CDCFF11B-CFDC-430C-B2F9-610E677485C6}"/>
    <cellStyle name="Normal 8 4 2 2 3 2 4" xfId="3833" xr:uid="{E8B61434-A3D7-464F-A2C0-8C80244E7551}"/>
    <cellStyle name="Normal 8 4 2 2 3 3" xfId="3834" xr:uid="{1902C135-5DB7-4ABB-9183-73D3BCD90851}"/>
    <cellStyle name="Normal 8 4 2 2 3 4" xfId="3835" xr:uid="{8F87742E-8A08-49C7-916B-C2005B5CF0A1}"/>
    <cellStyle name="Normal 8 4 2 2 3 5" xfId="3836" xr:uid="{EECE6708-3EF6-4640-9699-BDDE200CA559}"/>
    <cellStyle name="Normal 8 4 2 2 4" xfId="2187" xr:uid="{2017E53F-08A1-4AF7-A345-362A38D35BE4}"/>
    <cellStyle name="Normal 8 4 2 2 4 2" xfId="3837" xr:uid="{3E4875C0-DA87-444F-B85E-DA959AE71396}"/>
    <cellStyle name="Normal 8 4 2 2 4 3" xfId="3838" xr:uid="{8C786355-4286-407E-AFEC-C185006A4896}"/>
    <cellStyle name="Normal 8 4 2 2 4 4" xfId="3839" xr:uid="{649EA2F2-825A-404C-9FA7-20EFE215171F}"/>
    <cellStyle name="Normal 8 4 2 2 5" xfId="3840" xr:uid="{F4B7B306-D725-4115-8BBC-A5942A254D09}"/>
    <cellStyle name="Normal 8 4 2 2 5 2" xfId="3841" xr:uid="{9A1FF3D6-09DB-4E41-8CF1-E90B08C7D471}"/>
    <cellStyle name="Normal 8 4 2 2 5 3" xfId="3842" xr:uid="{70CCF834-9E39-4460-B491-58ABC9AD47BC}"/>
    <cellStyle name="Normal 8 4 2 2 5 4" xfId="3843" xr:uid="{8505080F-5A19-4D77-84F5-AF1A7C55585C}"/>
    <cellStyle name="Normal 8 4 2 2 6" xfId="3844" xr:uid="{4CE80319-6DF3-4F1A-8838-8A06FFA2FAF5}"/>
    <cellStyle name="Normal 8 4 2 2 7" xfId="3845" xr:uid="{F641EC4E-8718-4607-9B23-59104C921154}"/>
    <cellStyle name="Normal 8 4 2 2 8" xfId="3846" xr:uid="{FC2ECFD8-12BB-4C73-A869-A8D7A5525E9C}"/>
    <cellStyle name="Normal 8 4 2 3" xfId="799" xr:uid="{DD625EE7-A62D-4F75-8B8D-D771400A8F1A}"/>
    <cellStyle name="Normal 8 4 2 3 2" xfId="800" xr:uid="{9BFF3C3C-E24E-487E-AAD3-811DDD555334}"/>
    <cellStyle name="Normal 8 4 2 3 2 2" xfId="801" xr:uid="{7BBBE16F-3EE5-4146-8ADC-2775F72B6E4E}"/>
    <cellStyle name="Normal 8 4 2 3 2 3" xfId="3847" xr:uid="{75EF5E0F-8C1D-4A24-820B-1133A2EF8BCB}"/>
    <cellStyle name="Normal 8 4 2 3 2 4" xfId="3848" xr:uid="{3B913166-DF5C-4523-B35B-F3DACC4D3229}"/>
    <cellStyle name="Normal 8 4 2 3 3" xfId="802" xr:uid="{13E24F14-9A37-43CF-A294-5B671CF43890}"/>
    <cellStyle name="Normal 8 4 2 3 3 2" xfId="3849" xr:uid="{99ABCF49-95E7-4AF1-9AB7-98ECA4BB3E85}"/>
    <cellStyle name="Normal 8 4 2 3 3 3" xfId="3850" xr:uid="{2F747FA2-681B-40B2-BD0B-A52F2C6148B8}"/>
    <cellStyle name="Normal 8 4 2 3 3 4" xfId="3851" xr:uid="{B864B0DC-C79C-4ECF-8836-DE39257D62D0}"/>
    <cellStyle name="Normal 8 4 2 3 4" xfId="3852" xr:uid="{646C68E4-C376-4AFA-B892-CA71ACDEFE3A}"/>
    <cellStyle name="Normal 8 4 2 3 5" xfId="3853" xr:uid="{D307E3EF-7F0C-4EA0-85F6-A4E61E674A20}"/>
    <cellStyle name="Normal 8 4 2 3 6" xfId="3854" xr:uid="{82A5A330-CD7C-44A5-9D84-8E5D4E708028}"/>
    <cellStyle name="Normal 8 4 2 4" xfId="803" xr:uid="{539D003A-C601-4FE4-8114-AC940FAA9DDC}"/>
    <cellStyle name="Normal 8 4 2 4 2" xfId="804" xr:uid="{D7A98026-2912-4A2C-86E0-183C4DA9B4B6}"/>
    <cellStyle name="Normal 8 4 2 4 2 2" xfId="3855" xr:uid="{2B998FD3-9366-42FA-AB57-0F27491F23AC}"/>
    <cellStyle name="Normal 8 4 2 4 2 3" xfId="3856" xr:uid="{EF2ECA1F-8264-4EDA-AD5F-28C9CBE9DA87}"/>
    <cellStyle name="Normal 8 4 2 4 2 4" xfId="3857" xr:uid="{34205209-89B3-4208-B5DC-F69B95D155CF}"/>
    <cellStyle name="Normal 8 4 2 4 3" xfId="3858" xr:uid="{3985EBAD-0944-4AA9-BCD5-251B86386FAB}"/>
    <cellStyle name="Normal 8 4 2 4 4" xfId="3859" xr:uid="{B9ABC600-36DB-46A8-9067-37469B1D7576}"/>
    <cellStyle name="Normal 8 4 2 4 5" xfId="3860" xr:uid="{68F14CF7-BDC5-47DB-8189-1B4225658782}"/>
    <cellStyle name="Normal 8 4 2 5" xfId="805" xr:uid="{9E5E1FB0-4D0B-4FD0-A3A8-F89938036904}"/>
    <cellStyle name="Normal 8 4 2 5 2" xfId="3861" xr:uid="{38E13358-23B9-46FB-A8BE-C82DA9DEE63F}"/>
    <cellStyle name="Normal 8 4 2 5 3" xfId="3862" xr:uid="{949E7C12-8C88-4D1E-9B8D-9492395FF956}"/>
    <cellStyle name="Normal 8 4 2 5 4" xfId="3863" xr:uid="{C64868F2-3A34-489B-9A22-DDB3D27BD062}"/>
    <cellStyle name="Normal 8 4 2 6" xfId="3864" xr:uid="{C8A907A8-4F08-4A22-BCB1-C880ED664EF9}"/>
    <cellStyle name="Normal 8 4 2 6 2" xfId="3865" xr:uid="{1857CDEE-337E-4659-AC89-D95CED34CC3F}"/>
    <cellStyle name="Normal 8 4 2 6 3" xfId="3866" xr:uid="{D0E3E123-8F17-44F5-8BC5-7F5F8D912CED}"/>
    <cellStyle name="Normal 8 4 2 6 4" xfId="3867" xr:uid="{FA52F20B-2A3A-42E5-ACFC-24EB6C59EFA0}"/>
    <cellStyle name="Normal 8 4 2 7" xfId="3868" xr:uid="{9A43BE0C-497B-49E0-9882-514C189F3591}"/>
    <cellStyle name="Normal 8 4 2 8" xfId="3869" xr:uid="{E07A3A33-4F62-435B-B9A7-6FA75F9FCA49}"/>
    <cellStyle name="Normal 8 4 2 9" xfId="3870" xr:uid="{10EDDB81-5DE9-4A26-AFEF-BC8CFA5A34F7}"/>
    <cellStyle name="Normal 8 4 3" xfId="393" xr:uid="{86D97205-0478-4725-8483-E600CB6C6D5D}"/>
    <cellStyle name="Normal 8 4 3 2" xfId="806" xr:uid="{4266C6E3-14BC-46A3-B3D4-6D304155B7E7}"/>
    <cellStyle name="Normal 8 4 3 2 2" xfId="807" xr:uid="{1EC55AEF-2859-4799-A633-A3191CE9E33A}"/>
    <cellStyle name="Normal 8 4 3 2 2 2" xfId="2188" xr:uid="{75765535-20D7-443B-B453-105ADC2C7B67}"/>
    <cellStyle name="Normal 8 4 3 2 2 2 2" xfId="2189" xr:uid="{0E4D4B94-4692-492C-A109-BC7F6033DAAA}"/>
    <cellStyle name="Normal 8 4 3 2 2 3" xfId="2190" xr:uid="{DBC7CDF8-D755-43B9-AD81-338A9BF98F6B}"/>
    <cellStyle name="Normal 8 4 3 2 2 4" xfId="3871" xr:uid="{163594C0-8518-49A2-BE0C-B5A7C7F0ED27}"/>
    <cellStyle name="Normal 8 4 3 2 3" xfId="2191" xr:uid="{CBAA8CF7-414F-4DD9-A68D-7E280D0532BA}"/>
    <cellStyle name="Normal 8 4 3 2 3 2" xfId="2192" xr:uid="{8C9F0BFD-407D-46E0-B37B-A4F2714F05CE}"/>
    <cellStyle name="Normal 8 4 3 2 3 3" xfId="3872" xr:uid="{FBA79B88-5CEA-4CE4-83FC-62612716E740}"/>
    <cellStyle name="Normal 8 4 3 2 3 4" xfId="3873" xr:uid="{858CEABD-DB78-4C2A-A61B-9B0A890ECA26}"/>
    <cellStyle name="Normal 8 4 3 2 4" xfId="2193" xr:uid="{54FD9466-EF5E-4D93-958B-AB55E32BDF4A}"/>
    <cellStyle name="Normal 8 4 3 2 5" xfId="3874" xr:uid="{F912B20A-C91A-4EBF-A7D0-672418DA6DB3}"/>
    <cellStyle name="Normal 8 4 3 2 6" xfId="3875" xr:uid="{BABDCBB5-A54F-47EF-AB0A-88430E1391E2}"/>
    <cellStyle name="Normal 8 4 3 3" xfId="808" xr:uid="{9247F419-23D8-48A2-A283-E31131488233}"/>
    <cellStyle name="Normal 8 4 3 3 2" xfId="2194" xr:uid="{699F07B9-E27A-48E6-B26B-19F55AB3A81D}"/>
    <cellStyle name="Normal 8 4 3 3 2 2" xfId="2195" xr:uid="{78928A6E-B1A4-48F1-9E58-3F8D4EEFAAE9}"/>
    <cellStyle name="Normal 8 4 3 3 2 3" xfId="3876" xr:uid="{2E02ECCF-8454-4840-BD2A-CAF0FB41FF42}"/>
    <cellStyle name="Normal 8 4 3 3 2 4" xfId="3877" xr:uid="{1999A5A9-AC63-4FF7-BC9F-A3763CFD7F34}"/>
    <cellStyle name="Normal 8 4 3 3 3" xfId="2196" xr:uid="{023AAA58-AA0C-46BB-A554-2A48ED5E4FEB}"/>
    <cellStyle name="Normal 8 4 3 3 4" xfId="3878" xr:uid="{0D75258B-A07E-4DD2-94C8-622B732C4CD2}"/>
    <cellStyle name="Normal 8 4 3 3 5" xfId="3879" xr:uid="{CA779B63-01CD-4CEF-935F-3E681F96AB59}"/>
    <cellStyle name="Normal 8 4 3 4" xfId="2197" xr:uid="{55FB0D04-69A1-43A4-B5E7-C87E335BEE13}"/>
    <cellStyle name="Normal 8 4 3 4 2" xfId="2198" xr:uid="{57969D1D-C77A-4BB6-AA50-5BFF9D858148}"/>
    <cellStyle name="Normal 8 4 3 4 3" xfId="3880" xr:uid="{BEA52354-7059-40E5-85F7-DA20B593E745}"/>
    <cellStyle name="Normal 8 4 3 4 4" xfId="3881" xr:uid="{EBD3F4D3-BA97-4870-AC6B-39EE5F0C19A9}"/>
    <cellStyle name="Normal 8 4 3 5" xfId="2199" xr:uid="{E7D12352-879A-4FFF-9EF5-2A39509F47B2}"/>
    <cellStyle name="Normal 8 4 3 5 2" xfId="3882" xr:uid="{2B81BE35-BB04-411A-9ECC-A91E4B30AA96}"/>
    <cellStyle name="Normal 8 4 3 5 3" xfId="3883" xr:uid="{66BFD2ED-C77F-414D-8B4C-312DFAD507F2}"/>
    <cellStyle name="Normal 8 4 3 5 4" xfId="3884" xr:uid="{6C0FF644-3585-47DA-B72D-91B2A2D65812}"/>
    <cellStyle name="Normal 8 4 3 6" xfId="3885" xr:uid="{33756852-ABD2-41DD-B9AD-F73EB9CB5571}"/>
    <cellStyle name="Normal 8 4 3 7" xfId="3886" xr:uid="{26FAEC5B-4B8E-4E70-9700-CD400A208FF7}"/>
    <cellStyle name="Normal 8 4 3 8" xfId="3887" xr:uid="{81C7AB00-C319-481A-9E28-957537F85155}"/>
    <cellStyle name="Normal 8 4 4" xfId="394" xr:uid="{26B24EA4-6E74-4F00-A858-BC71CFB1646B}"/>
    <cellStyle name="Normal 8 4 4 2" xfId="809" xr:uid="{1C793FD1-B287-47AD-8221-0EF2560407E7}"/>
    <cellStyle name="Normal 8 4 4 2 2" xfId="810" xr:uid="{AC8E102A-5FC9-4172-A553-208BE32D03B5}"/>
    <cellStyle name="Normal 8 4 4 2 2 2" xfId="2200" xr:uid="{D3513652-DDEB-46DB-943B-CE76ACA59C5E}"/>
    <cellStyle name="Normal 8 4 4 2 2 3" xfId="3888" xr:uid="{851C152A-4EBD-4B36-A256-7DAA8209BE22}"/>
    <cellStyle name="Normal 8 4 4 2 2 4" xfId="3889" xr:uid="{F958679D-7464-4E2B-92E9-2F2BB0ADC1B7}"/>
    <cellStyle name="Normal 8 4 4 2 3" xfId="2201" xr:uid="{C00EE51B-6F90-4264-8C83-C42493BA38EB}"/>
    <cellStyle name="Normal 8 4 4 2 4" xfId="3890" xr:uid="{CD840B3F-0E1A-49EE-89B4-51F1FB49A8C9}"/>
    <cellStyle name="Normal 8 4 4 2 5" xfId="3891" xr:uid="{8D67F9D4-046F-4128-90E7-0913A26D6906}"/>
    <cellStyle name="Normal 8 4 4 3" xfId="811" xr:uid="{B19A296E-97BC-44AE-8AB3-D04A79274CEA}"/>
    <cellStyle name="Normal 8 4 4 3 2" xfId="2202" xr:uid="{99C9B33E-096E-42F5-954D-64557122042E}"/>
    <cellStyle name="Normal 8 4 4 3 3" xfId="3892" xr:uid="{46F27D98-8905-46EF-8E80-25E1CE3727E2}"/>
    <cellStyle name="Normal 8 4 4 3 4" xfId="3893" xr:uid="{AF11E46D-B958-4D22-A8F8-5FCFD72B164D}"/>
    <cellStyle name="Normal 8 4 4 4" xfId="2203" xr:uid="{3EBCFEB5-D0AE-44A8-91A5-912C165C06B5}"/>
    <cellStyle name="Normal 8 4 4 4 2" xfId="3894" xr:uid="{15C5DE77-8616-4DD5-A64B-0CCB3C7DD71A}"/>
    <cellStyle name="Normal 8 4 4 4 3" xfId="3895" xr:uid="{4287414A-B73C-4ADB-BCFB-3F62985D171D}"/>
    <cellStyle name="Normal 8 4 4 4 4" xfId="3896" xr:uid="{165CA349-FEEA-42D1-92F8-53AEBF12A85C}"/>
    <cellStyle name="Normal 8 4 4 5" xfId="3897" xr:uid="{73561E71-9C00-4748-9F11-478435F37226}"/>
    <cellStyle name="Normal 8 4 4 6" xfId="3898" xr:uid="{D232DE31-633B-4370-899C-7CCECFFF66A1}"/>
    <cellStyle name="Normal 8 4 4 7" xfId="3899" xr:uid="{8F4BBCAB-08F0-4089-B808-DA19341EDD09}"/>
    <cellStyle name="Normal 8 4 5" xfId="395" xr:uid="{0DB901A8-99CE-4038-A614-E7C8A7586341}"/>
    <cellStyle name="Normal 8 4 5 2" xfId="812" xr:uid="{8978A74D-1530-419C-947B-A4AB377EDF38}"/>
    <cellStyle name="Normal 8 4 5 2 2" xfId="2204" xr:uid="{72C673CF-0FEE-493B-BA4B-86616C14D1B7}"/>
    <cellStyle name="Normal 8 4 5 2 3" xfId="3900" xr:uid="{F3E9BC8F-76BE-422E-9A49-2A72242BB576}"/>
    <cellStyle name="Normal 8 4 5 2 4" xfId="3901" xr:uid="{2DF1F5E5-5E13-4917-858E-37CEAB61A572}"/>
    <cellStyle name="Normal 8 4 5 3" xfId="2205" xr:uid="{AA548965-9515-467A-B6A1-7108FB2456A0}"/>
    <cellStyle name="Normal 8 4 5 3 2" xfId="3902" xr:uid="{622C3550-FAB9-435D-B130-3ADEC5B31ABD}"/>
    <cellStyle name="Normal 8 4 5 3 3" xfId="3903" xr:uid="{B088CC7F-790E-4B70-A3A1-5135D6A21F44}"/>
    <cellStyle name="Normal 8 4 5 3 4" xfId="3904" xr:uid="{03D1C97C-B004-4CBD-ADC9-C7034C59D6A0}"/>
    <cellStyle name="Normal 8 4 5 4" xfId="3905" xr:uid="{08D6437B-9489-4F95-9717-33CEDD6CD661}"/>
    <cellStyle name="Normal 8 4 5 5" xfId="3906" xr:uid="{E9C6558D-BE81-44A9-84AB-FD251969BFCF}"/>
    <cellStyle name="Normal 8 4 5 6" xfId="3907" xr:uid="{0F72FB3A-398D-4B72-ABB2-7F4B69349826}"/>
    <cellStyle name="Normal 8 4 6" xfId="813" xr:uid="{432FA487-A41F-4B39-8FE3-9C6FBBE9628B}"/>
    <cellStyle name="Normal 8 4 6 2" xfId="2206" xr:uid="{183562F1-51A1-4EDC-BDB1-2AC2B47ADE80}"/>
    <cellStyle name="Normal 8 4 6 2 2" xfId="3908" xr:uid="{22B4A8CE-4162-45FA-997B-9AF12EDF3F32}"/>
    <cellStyle name="Normal 8 4 6 2 3" xfId="3909" xr:uid="{379CE1FA-6601-426F-BDC9-8A33ADEF8CB6}"/>
    <cellStyle name="Normal 8 4 6 2 4" xfId="3910" xr:uid="{B58CE11D-DD74-4326-85C9-D456B4535C76}"/>
    <cellStyle name="Normal 8 4 6 3" xfId="3911" xr:uid="{2CC87582-8C8E-44DC-97B1-62EAD8590534}"/>
    <cellStyle name="Normal 8 4 6 4" xfId="3912" xr:uid="{7F52E9D3-2CAB-4D85-8184-F367426E010C}"/>
    <cellStyle name="Normal 8 4 6 5" xfId="3913" xr:uid="{210B4BC8-5F28-4DE1-8F90-B4B7A7EDF32E}"/>
    <cellStyle name="Normal 8 4 7" xfId="2207" xr:uid="{953B8E6A-9ABD-4884-B27B-04619A0C66B2}"/>
    <cellStyle name="Normal 8 4 7 2" xfId="3914" xr:uid="{E460C6C3-C9B6-43DC-8E97-CDCC1365BCDB}"/>
    <cellStyle name="Normal 8 4 7 3" xfId="3915" xr:uid="{D3CCE21C-7D80-439D-B566-9EB1E39357FA}"/>
    <cellStyle name="Normal 8 4 7 4" xfId="3916" xr:uid="{75B940D7-962F-49F1-8D76-4C16BE80E0D7}"/>
    <cellStyle name="Normal 8 4 8" xfId="3917" xr:uid="{A58DF6B4-EACB-4F73-B61D-1813BE117973}"/>
    <cellStyle name="Normal 8 4 8 2" xfId="3918" xr:uid="{11023257-AEB2-4834-8A6C-3DFABFA4F9EC}"/>
    <cellStyle name="Normal 8 4 8 3" xfId="3919" xr:uid="{8743DED7-D69F-4AA2-80A8-B181DCE5B19A}"/>
    <cellStyle name="Normal 8 4 8 4" xfId="3920" xr:uid="{DF40837C-B839-4131-9222-F7A0D519A74B}"/>
    <cellStyle name="Normal 8 4 9" xfId="3921" xr:uid="{2EC47C82-0B56-4CA1-A19F-4C5792C856FB}"/>
    <cellStyle name="Normal 8 5" xfId="163" xr:uid="{65DD59B6-D98F-41E3-83CA-C532467B3C77}"/>
    <cellStyle name="Normal 8 5 2" xfId="164" xr:uid="{7C384A82-DF01-409A-9DC4-5F48E8416CAB}"/>
    <cellStyle name="Normal 8 5 2 2" xfId="396" xr:uid="{C880071D-65C4-4B10-81BF-A547E3FD4DC5}"/>
    <cellStyle name="Normal 8 5 2 2 2" xfId="814" xr:uid="{30BC014F-1633-4A22-9DD1-EF735BBCFB34}"/>
    <cellStyle name="Normal 8 5 2 2 2 2" xfId="2208" xr:uid="{C6142BF6-8775-47CA-89A2-0AD3868D0070}"/>
    <cellStyle name="Normal 8 5 2 2 2 3" xfId="3922" xr:uid="{BD55BEA1-3E46-42F3-B763-78E603112F8F}"/>
    <cellStyle name="Normal 8 5 2 2 2 4" xfId="3923" xr:uid="{2866D07F-E9B9-4A86-AFF4-671A4A9177ED}"/>
    <cellStyle name="Normal 8 5 2 2 3" xfId="2209" xr:uid="{2B3AE282-1119-40B8-9D3B-AF78F7B8438C}"/>
    <cellStyle name="Normal 8 5 2 2 3 2" xfId="3924" xr:uid="{D84D313D-F3B1-44B9-8C39-8278924AB45A}"/>
    <cellStyle name="Normal 8 5 2 2 3 3" xfId="3925" xr:uid="{641D919F-909C-4A3B-B63D-C0D6AE9513E1}"/>
    <cellStyle name="Normal 8 5 2 2 3 4" xfId="3926" xr:uid="{086F090E-C78B-480C-B4E6-16270E16E9CC}"/>
    <cellStyle name="Normal 8 5 2 2 4" xfId="3927" xr:uid="{D1181A5A-B2B5-4CDD-98EE-A5D1A498E502}"/>
    <cellStyle name="Normal 8 5 2 2 5" xfId="3928" xr:uid="{D82C61A4-C774-4123-B8C0-E6DCBC0949D4}"/>
    <cellStyle name="Normal 8 5 2 2 6" xfId="3929" xr:uid="{DA920B99-0BF4-41EC-BF80-EB48E9EEEF3B}"/>
    <cellStyle name="Normal 8 5 2 3" xfId="815" xr:uid="{F1B33AF0-C78F-4E69-A822-9073E51AE98A}"/>
    <cellStyle name="Normal 8 5 2 3 2" xfId="2210" xr:uid="{9B77B46B-B8DF-4443-8902-201792F0DBDB}"/>
    <cellStyle name="Normal 8 5 2 3 2 2" xfId="3930" xr:uid="{07D073F6-F581-435B-A1E8-E5344FE171B7}"/>
    <cellStyle name="Normal 8 5 2 3 2 3" xfId="3931" xr:uid="{68BC1DB7-D12B-452E-9E71-01E8353CCD9C}"/>
    <cellStyle name="Normal 8 5 2 3 2 4" xfId="3932" xr:uid="{F7D822E6-00DA-4FB7-AF4F-C4167FE7DF58}"/>
    <cellStyle name="Normal 8 5 2 3 3" xfId="3933" xr:uid="{A3E465C0-7002-49C9-823C-EF15E3C094DC}"/>
    <cellStyle name="Normal 8 5 2 3 4" xfId="3934" xr:uid="{6D2B5115-3E08-4687-A14F-67B8C5018217}"/>
    <cellStyle name="Normal 8 5 2 3 5" xfId="3935" xr:uid="{15733423-BE6F-4D69-B240-106B0F621CA2}"/>
    <cellStyle name="Normal 8 5 2 4" xfId="2211" xr:uid="{11B2FE1E-3681-453D-8AC8-EDF7015EF2EB}"/>
    <cellStyle name="Normal 8 5 2 4 2" xfId="3936" xr:uid="{3D428D54-0488-463A-AC0F-43D68FBB739E}"/>
    <cellStyle name="Normal 8 5 2 4 3" xfId="3937" xr:uid="{BCB641AE-BABA-4D82-AE5F-65F513285AF1}"/>
    <cellStyle name="Normal 8 5 2 4 4" xfId="3938" xr:uid="{668271FE-92AB-4FCA-B7BD-B752ADB89133}"/>
    <cellStyle name="Normal 8 5 2 5" xfId="3939" xr:uid="{07ED02AB-5D63-4C9B-8880-023F5BB6C039}"/>
    <cellStyle name="Normal 8 5 2 5 2" xfId="3940" xr:uid="{6F2ABD4B-14D4-4049-953F-D4D2F5CA6F06}"/>
    <cellStyle name="Normal 8 5 2 5 3" xfId="3941" xr:uid="{FCFA9319-341C-4D4D-A2F9-0262A6857D8E}"/>
    <cellStyle name="Normal 8 5 2 5 4" xfId="3942" xr:uid="{356CAD13-4628-424C-99EF-AAC518CA53A0}"/>
    <cellStyle name="Normal 8 5 2 6" xfId="3943" xr:uid="{BDC4FB8D-3CAB-4D86-ADC8-39D15A04C7FA}"/>
    <cellStyle name="Normal 8 5 2 7" xfId="3944" xr:uid="{1FDCAD37-44F4-4EF3-A78B-331489BE9BA0}"/>
    <cellStyle name="Normal 8 5 2 8" xfId="3945" xr:uid="{FDD9C48D-2386-40C6-ACBA-3ED26AE082EC}"/>
    <cellStyle name="Normal 8 5 3" xfId="397" xr:uid="{D10D1344-EAC1-4FD8-8468-C17D5094338F}"/>
    <cellStyle name="Normal 8 5 3 2" xfId="816" xr:uid="{6F0B1635-1218-43BE-B211-2DB2F0F0D0A1}"/>
    <cellStyle name="Normal 8 5 3 2 2" xfId="817" xr:uid="{DE5EABF6-E93D-4835-A1A2-6087A0EDD6CE}"/>
    <cellStyle name="Normal 8 5 3 2 3" xfId="3946" xr:uid="{EB81AB2F-9843-495F-92DB-F01E6928A7D6}"/>
    <cellStyle name="Normal 8 5 3 2 4" xfId="3947" xr:uid="{2B8EB62A-CC06-42E1-9B71-742D3B23CB8B}"/>
    <cellStyle name="Normal 8 5 3 3" xfId="818" xr:uid="{7A67BB90-0668-409E-89E6-3A73A62B152E}"/>
    <cellStyle name="Normal 8 5 3 3 2" xfId="3948" xr:uid="{BCA46F87-B1E8-47B9-BBA3-FD0908163FB2}"/>
    <cellStyle name="Normal 8 5 3 3 3" xfId="3949" xr:uid="{30E9444B-A38A-4306-9286-AD9BCB56129C}"/>
    <cellStyle name="Normal 8 5 3 3 4" xfId="3950" xr:uid="{7A1397D4-04EF-4980-9951-F1AB56C6F841}"/>
    <cellStyle name="Normal 8 5 3 4" xfId="3951" xr:uid="{B66BF1B2-7447-4AB5-B2C0-EB5D7CDF7EAA}"/>
    <cellStyle name="Normal 8 5 3 5" xfId="3952" xr:uid="{3E0ED5B6-09DE-4208-8F13-A6643D998E32}"/>
    <cellStyle name="Normal 8 5 3 6" xfId="3953" xr:uid="{C376998C-442F-4C8C-A9E4-E74B2F0035C3}"/>
    <cellStyle name="Normal 8 5 4" xfId="398" xr:uid="{C9107E40-3EFD-44F3-9B8E-0299F3694CB5}"/>
    <cellStyle name="Normal 8 5 4 2" xfId="819" xr:uid="{859AB6B2-F104-4AD7-A2B9-8BA5B9484C05}"/>
    <cellStyle name="Normal 8 5 4 2 2" xfId="3954" xr:uid="{A92AF1D4-E9F0-4759-BBD2-4ED195F789F5}"/>
    <cellStyle name="Normal 8 5 4 2 3" xfId="3955" xr:uid="{07354B72-EF86-49BF-9A96-B2717369D1AD}"/>
    <cellStyle name="Normal 8 5 4 2 4" xfId="3956" xr:uid="{7821CCBA-2D57-498C-BF9B-CB3ED9B6BC5E}"/>
    <cellStyle name="Normal 8 5 4 3" xfId="3957" xr:uid="{B5703C1A-7058-46C8-A05F-ED2BB9D99FDC}"/>
    <cellStyle name="Normal 8 5 4 4" xfId="3958" xr:uid="{7D0A1D17-D51A-461C-A89B-CB87FDE61870}"/>
    <cellStyle name="Normal 8 5 4 5" xfId="3959" xr:uid="{89C218A6-C44F-42B9-BC41-B0A56DBFA87C}"/>
    <cellStyle name="Normal 8 5 5" xfId="820" xr:uid="{851C5508-A35C-4650-B650-F123AA251B72}"/>
    <cellStyle name="Normal 8 5 5 2" xfId="3960" xr:uid="{E6CB4A07-392A-427F-B11C-25CA6F66E01E}"/>
    <cellStyle name="Normal 8 5 5 3" xfId="3961" xr:uid="{FA406E27-C5F4-47FE-AA32-CE0C677423A6}"/>
    <cellStyle name="Normal 8 5 5 4" xfId="3962" xr:uid="{B85126DE-050F-4F98-A283-B9010719F4A8}"/>
    <cellStyle name="Normal 8 5 6" xfId="3963" xr:uid="{CBC37733-2BEC-4C4A-86F9-732FE3076BE8}"/>
    <cellStyle name="Normal 8 5 6 2" xfId="3964" xr:uid="{7CD32ADE-2437-4BCB-88A5-42E5436E5B38}"/>
    <cellStyle name="Normal 8 5 6 3" xfId="3965" xr:uid="{1BF24A84-2416-4FA7-872E-0D718FF8D89E}"/>
    <cellStyle name="Normal 8 5 6 4" xfId="3966" xr:uid="{7D413114-83B5-4B1E-8489-E5061C9D8582}"/>
    <cellStyle name="Normal 8 5 7" xfId="3967" xr:uid="{3D6DF7FD-0F8D-42A0-9A8D-B51907FB1968}"/>
    <cellStyle name="Normal 8 5 8" xfId="3968" xr:uid="{63B4188C-415C-4AEC-910F-98FFF711B544}"/>
    <cellStyle name="Normal 8 5 9" xfId="3969" xr:uid="{2CA0194B-98D8-453D-9597-9C43932DB3CD}"/>
    <cellStyle name="Normal 8 6" xfId="165" xr:uid="{1A04CD80-8342-4E10-990D-EC97A3768BA9}"/>
    <cellStyle name="Normal 8 6 2" xfId="399" xr:uid="{F48EE967-EDE3-4639-9467-397AADD5B43A}"/>
    <cellStyle name="Normal 8 6 2 2" xfId="821" xr:uid="{10EF95E1-6138-443C-A528-29C8DF5022E8}"/>
    <cellStyle name="Normal 8 6 2 2 2" xfId="2212" xr:uid="{FA18E9E1-1F06-4300-8017-C977B95A2739}"/>
    <cellStyle name="Normal 8 6 2 2 2 2" xfId="2213" xr:uid="{900DFD51-0E1B-4463-9D35-40402B4C7F8A}"/>
    <cellStyle name="Normal 8 6 2 2 3" xfId="2214" xr:uid="{AAB99E7E-42A7-4FA0-95AB-24BC75B6621C}"/>
    <cellStyle name="Normal 8 6 2 2 4" xfId="3970" xr:uid="{EE534AA2-DB8F-40B7-BFFC-5A19941359E3}"/>
    <cellStyle name="Normal 8 6 2 3" xfId="2215" xr:uid="{ED9AE8CD-FE1B-46A2-B8CB-5ECAF40B0B49}"/>
    <cellStyle name="Normal 8 6 2 3 2" xfId="2216" xr:uid="{BDBB5799-9FEC-4D45-8D72-6E7E8FBED860}"/>
    <cellStyle name="Normal 8 6 2 3 3" xfId="3971" xr:uid="{C3FA363D-EFAF-4558-B313-C25A530A2A6B}"/>
    <cellStyle name="Normal 8 6 2 3 4" xfId="3972" xr:uid="{2A5E88B2-D21F-4E66-8277-C66FA4775255}"/>
    <cellStyle name="Normal 8 6 2 4" xfId="2217" xr:uid="{2D4D4EAC-C113-41F2-8AB3-9B6F48EE8B30}"/>
    <cellStyle name="Normal 8 6 2 5" xfId="3973" xr:uid="{C167CB7B-145C-4799-9C8F-FA53763DEFE6}"/>
    <cellStyle name="Normal 8 6 2 6" xfId="3974" xr:uid="{7DA062E5-34BB-4AA6-B67C-FF81535ECF8B}"/>
    <cellStyle name="Normal 8 6 3" xfId="822" xr:uid="{BB37CB82-9912-41EE-93BF-68BBB444FEB8}"/>
    <cellStyle name="Normal 8 6 3 2" xfId="2218" xr:uid="{24E314FB-27D4-40BD-A2CF-48014401F9F1}"/>
    <cellStyle name="Normal 8 6 3 2 2" xfId="2219" xr:uid="{6A416EFF-4469-4007-A7F1-919CE43AA854}"/>
    <cellStyle name="Normal 8 6 3 2 3" xfId="3975" xr:uid="{732002AA-1C95-43E0-9C9B-3E6B7B2B1226}"/>
    <cellStyle name="Normal 8 6 3 2 4" xfId="3976" xr:uid="{53DC2851-98D5-4F5F-8BE4-5DE5565D64CD}"/>
    <cellStyle name="Normal 8 6 3 3" xfId="2220" xr:uid="{A5B303BE-EC67-49D3-8F73-199B30DF153E}"/>
    <cellStyle name="Normal 8 6 3 4" xfId="3977" xr:uid="{B0AF2F91-11F9-4404-A8E8-6E83E6762F6A}"/>
    <cellStyle name="Normal 8 6 3 5" xfId="3978" xr:uid="{FDF83944-657C-4836-91A4-90E519D40396}"/>
    <cellStyle name="Normal 8 6 4" xfId="2221" xr:uid="{8922B17A-7F18-41BE-8785-7A8DE1CC14BF}"/>
    <cellStyle name="Normal 8 6 4 2" xfId="2222" xr:uid="{EF98C90D-EE6A-4884-9DBD-DA4174943D0C}"/>
    <cellStyle name="Normal 8 6 4 3" xfId="3979" xr:uid="{1A226DE1-9592-435A-AD2B-EA7B7F94E9F9}"/>
    <cellStyle name="Normal 8 6 4 4" xfId="3980" xr:uid="{49106192-D5D9-4C84-B09B-43494F58132D}"/>
    <cellStyle name="Normal 8 6 5" xfId="2223" xr:uid="{E28D70FA-A161-4CF2-BF16-E709210DEFE2}"/>
    <cellStyle name="Normal 8 6 5 2" xfId="3981" xr:uid="{1A82EC91-4D6A-44B9-8983-A1334A45D315}"/>
    <cellStyle name="Normal 8 6 5 3" xfId="3982" xr:uid="{BB25E8EE-EB56-4D19-9CD7-0A24A406030C}"/>
    <cellStyle name="Normal 8 6 5 4" xfId="3983" xr:uid="{98E2BF21-DB35-4C32-8748-29C3C7BB88DF}"/>
    <cellStyle name="Normal 8 6 6" xfId="3984" xr:uid="{AD9422AD-A163-4E47-A750-EE4764AA2524}"/>
    <cellStyle name="Normal 8 6 7" xfId="3985" xr:uid="{485B2A3C-9230-45E1-95B0-53A81A07B21D}"/>
    <cellStyle name="Normal 8 6 8" xfId="3986" xr:uid="{8B6DC7EA-6CC9-43EB-90EA-2C0E00A9671C}"/>
    <cellStyle name="Normal 8 7" xfId="400" xr:uid="{641B3C94-DD55-44D9-80D8-B082F8EAF0B3}"/>
    <cellStyle name="Normal 8 7 2" xfId="823" xr:uid="{975C95BD-FEFF-4661-A764-64C204D4D6BC}"/>
    <cellStyle name="Normal 8 7 2 2" xfId="824" xr:uid="{C6CC75F8-C9AC-4807-98AF-13297CB81AFA}"/>
    <cellStyle name="Normal 8 7 2 2 2" xfId="2224" xr:uid="{6AE7E252-08DE-45C8-BFD0-B1CF2F349C3F}"/>
    <cellStyle name="Normal 8 7 2 2 3" xfId="3987" xr:uid="{FAB61ABE-BF31-4293-A43B-28B97945F5D2}"/>
    <cellStyle name="Normal 8 7 2 2 4" xfId="3988" xr:uid="{0F3622B0-38CB-45ED-B4ED-D0E04640EC2E}"/>
    <cellStyle name="Normal 8 7 2 3" xfId="2225" xr:uid="{411C3D85-DFC1-4B5C-BBF4-AF63B0E9BA66}"/>
    <cellStyle name="Normal 8 7 2 4" xfId="3989" xr:uid="{AC6D9CD1-8D11-48CC-88AE-00A5A446448E}"/>
    <cellStyle name="Normal 8 7 2 5" xfId="3990" xr:uid="{818662E2-78FF-425C-B14B-5D9A4CB768FE}"/>
    <cellStyle name="Normal 8 7 3" xfId="825" xr:uid="{4F71C52F-BB1F-45AF-A3F3-E1C9FB743B35}"/>
    <cellStyle name="Normal 8 7 3 2" xfId="2226" xr:uid="{70CF669D-82B2-44E1-A246-7E71ECCEAA97}"/>
    <cellStyle name="Normal 8 7 3 3" xfId="3991" xr:uid="{681E13E2-C5B4-4809-B10D-54FF7707406B}"/>
    <cellStyle name="Normal 8 7 3 4" xfId="3992" xr:uid="{210A3108-73A3-4306-8E41-B3EDB0221F92}"/>
    <cellStyle name="Normal 8 7 4" xfId="2227" xr:uid="{C7B0EF6B-4352-4DDB-9F59-190F11F73E8F}"/>
    <cellStyle name="Normal 8 7 4 2" xfId="3993" xr:uid="{893FD1A7-FDAB-49EC-8E6F-B4CF3588E5B9}"/>
    <cellStyle name="Normal 8 7 4 3" xfId="3994" xr:uid="{93E1CC66-D8EB-4470-8753-E6883DE19472}"/>
    <cellStyle name="Normal 8 7 4 4" xfId="3995" xr:uid="{B607792B-7025-4C26-AF83-6D2BB73FCA25}"/>
    <cellStyle name="Normal 8 7 5" xfId="3996" xr:uid="{20E04282-E6F5-4BA2-94BA-B3BDEE947ED4}"/>
    <cellStyle name="Normal 8 7 6" xfId="3997" xr:uid="{BA0E1440-046B-4E38-B58F-813527A10947}"/>
    <cellStyle name="Normal 8 7 7" xfId="3998" xr:uid="{FD9716A2-BBEF-413C-88A8-D6153D4FAFE8}"/>
    <cellStyle name="Normal 8 8" xfId="401" xr:uid="{C9E11F45-0383-4550-88CC-234D00B4DE2E}"/>
    <cellStyle name="Normal 8 8 2" xfId="826" xr:uid="{FB914535-0DCC-41AA-BE54-625A187AFB81}"/>
    <cellStyle name="Normal 8 8 2 2" xfId="2228" xr:uid="{B69847E2-5CC3-4020-BE8F-55FE953A3F21}"/>
    <cellStyle name="Normal 8 8 2 3" xfId="3999" xr:uid="{2925F18E-83CE-4D6A-900D-D8F1607D8338}"/>
    <cellStyle name="Normal 8 8 2 4" xfId="4000" xr:uid="{8BAE884A-BB76-4DDE-AA88-22AF3C30F18B}"/>
    <cellStyle name="Normal 8 8 3" xfId="2229" xr:uid="{A10879D2-F6D9-4215-A803-5B508B89E41E}"/>
    <cellStyle name="Normal 8 8 3 2" xfId="4001" xr:uid="{49C6BD3F-D1CE-4867-B584-A9FD0FF3F666}"/>
    <cellStyle name="Normal 8 8 3 3" xfId="4002" xr:uid="{49D0578A-A4ED-4355-9947-4B6F20D925F8}"/>
    <cellStyle name="Normal 8 8 3 4" xfId="4003" xr:uid="{56ABC99A-2702-465A-BE7F-419DBF22F524}"/>
    <cellStyle name="Normal 8 8 4" xfId="4004" xr:uid="{2582A542-B875-4EB2-96CA-1E9992B22EED}"/>
    <cellStyle name="Normal 8 8 5" xfId="4005" xr:uid="{B553E3F2-3026-48CA-A396-798270858E05}"/>
    <cellStyle name="Normal 8 8 6" xfId="4006" xr:uid="{25545E26-DC24-4427-9410-4744C8142A85}"/>
    <cellStyle name="Normal 8 9" xfId="402" xr:uid="{E034F561-9176-4B36-A201-DEAE5E866FA9}"/>
    <cellStyle name="Normal 8 9 2" xfId="2230" xr:uid="{054F2521-CAE8-49EE-996B-BF4D32113E32}"/>
    <cellStyle name="Normal 8 9 2 2" xfId="4007" xr:uid="{53D2D85D-B5AB-4D42-B091-43B60C60CD80}"/>
    <cellStyle name="Normal 8 9 2 2 2" xfId="4412" xr:uid="{4E5223CE-ECC1-46BF-A6B9-1F4388294E65}"/>
    <cellStyle name="Normal 8 9 2 2 3" xfId="4691" xr:uid="{78090963-68C2-48F3-A072-D9A0BAFFBC28}"/>
    <cellStyle name="Normal 8 9 2 3" xfId="4008" xr:uid="{DB6367C5-0002-4890-AE81-6FE789F4B295}"/>
    <cellStyle name="Normal 8 9 2 4" xfId="4009" xr:uid="{47894620-43C9-4759-A561-51A1ECEFB9D8}"/>
    <cellStyle name="Normal 8 9 3" xfId="4010" xr:uid="{3D2121BD-67A1-49E2-B784-BDE6D6E40AA0}"/>
    <cellStyle name="Normal 8 9 3 2" xfId="5345" xr:uid="{9259EB8F-E187-4E59-9E8E-585502D425CF}"/>
    <cellStyle name="Normal 8 9 4" xfId="4011" xr:uid="{5D7A480F-1746-4218-8D24-CF2E3F3B1514}"/>
    <cellStyle name="Normal 8 9 4 2" xfId="4582" xr:uid="{CCA25F77-0932-4475-B11B-5A34DC6B8EDD}"/>
    <cellStyle name="Normal 8 9 4 3" xfId="4692" xr:uid="{53B1B5E1-F18D-4E7E-A790-D719EC23A586}"/>
    <cellStyle name="Normal 8 9 4 4" xfId="4611" xr:uid="{2A239183-93B2-4F64-861A-53DFC3811E77}"/>
    <cellStyle name="Normal 8 9 5" xfId="4012" xr:uid="{B4EA0960-232B-4E51-BE90-0B349460A3F6}"/>
    <cellStyle name="Normal 9" xfId="166" xr:uid="{EAEC9F10-36E4-414F-A154-BFEB7C9236DB}"/>
    <cellStyle name="Normal 9 10" xfId="403" xr:uid="{6F48637D-8BFC-4A84-83A3-E28E078082AB}"/>
    <cellStyle name="Normal 9 10 2" xfId="2231" xr:uid="{36E392E7-EA86-4EB8-A10B-2D3D778EB658}"/>
    <cellStyle name="Normal 9 10 2 2" xfId="4013" xr:uid="{49868F95-01BA-439C-9F02-D8E47BB957CC}"/>
    <cellStyle name="Normal 9 10 2 3" xfId="4014" xr:uid="{1AC17DB2-D0E8-4DDF-9254-5C8ABAF59B81}"/>
    <cellStyle name="Normal 9 10 2 4" xfId="4015" xr:uid="{B4B54854-F545-4076-89BE-9056EF9586EF}"/>
    <cellStyle name="Normal 9 10 3" xfId="4016" xr:uid="{64AF823D-5DF9-4518-B309-36CDC62ABEEF}"/>
    <cellStyle name="Normal 9 10 4" xfId="4017" xr:uid="{845EE887-3FCA-4565-A0DE-7FCD5E698D54}"/>
    <cellStyle name="Normal 9 10 5" xfId="4018" xr:uid="{4DEA3A99-514E-4078-AA4A-F7D2F47EE580}"/>
    <cellStyle name="Normal 9 11" xfId="2232" xr:uid="{1CE8F625-4988-4DC1-B4BA-9A2CE6F469C7}"/>
    <cellStyle name="Normal 9 11 2" xfId="4019" xr:uid="{5F8382E2-291D-484A-9E34-67C86D849C06}"/>
    <cellStyle name="Normal 9 11 3" xfId="4020" xr:uid="{7EF8CE8E-9795-4516-A424-06D186F1A9D6}"/>
    <cellStyle name="Normal 9 11 4" xfId="4021" xr:uid="{77F60755-3E6D-4AAD-A9DE-99A3F3382E3D}"/>
    <cellStyle name="Normal 9 12" xfId="4022" xr:uid="{F40F200E-400A-404A-B2ED-0A21D6F0BEB3}"/>
    <cellStyle name="Normal 9 12 2" xfId="4023" xr:uid="{36E13C09-6986-4DDD-ADF9-2F4D410CE62F}"/>
    <cellStyle name="Normal 9 12 3" xfId="4024" xr:uid="{CE4E165B-6747-47C4-AC2D-FCFE66081AE2}"/>
    <cellStyle name="Normal 9 12 4" xfId="4025" xr:uid="{E1E7D2CC-4BB4-4E6B-BF36-EDF2924E573E}"/>
    <cellStyle name="Normal 9 13" xfId="4026" xr:uid="{61D17B1A-CFE4-44A6-8825-12F29BBD2122}"/>
    <cellStyle name="Normal 9 13 2" xfId="4027" xr:uid="{723B50D9-E11B-4AC3-894E-F72A7C37B7B3}"/>
    <cellStyle name="Normal 9 14" xfId="4028" xr:uid="{20CF4ED2-A009-4D5C-AA6F-F3A57BF3CBA4}"/>
    <cellStyle name="Normal 9 15" xfId="4029" xr:uid="{9C7B9708-6D3F-4A71-8DDB-694CB8A350AE}"/>
    <cellStyle name="Normal 9 16" xfId="4030" xr:uid="{09F082AC-D82B-4E7D-B117-FEF424688531}"/>
    <cellStyle name="Normal 9 2" xfId="167" xr:uid="{6E145FAE-7881-431F-A36B-A95615D65FD4}"/>
    <cellStyle name="Normal 9 2 2" xfId="404" xr:uid="{4D620498-3BE3-4FD5-AC30-A672517FD482}"/>
    <cellStyle name="Normal 9 2 2 2" xfId="4674" xr:uid="{89B62260-43F2-4902-8400-A11F2F1ADCAF}"/>
    <cellStyle name="Normal 9 2 3" xfId="4563" xr:uid="{84A755D9-48DB-4BC7-9EBC-60F9BC77255A}"/>
    <cellStyle name="Normal 9 3" xfId="168" xr:uid="{F8947545-A60C-4711-A2AA-B30A05AD6D8E}"/>
    <cellStyle name="Normal 9 3 10" xfId="4031" xr:uid="{3800C42E-D47A-4EEE-A098-C732443A216A}"/>
    <cellStyle name="Normal 9 3 11" xfId="4032" xr:uid="{A0B41A15-7AB1-4C9A-BB21-2323474310F4}"/>
    <cellStyle name="Normal 9 3 2" xfId="169" xr:uid="{F333EC15-C672-422A-94CE-A714CA47FF13}"/>
    <cellStyle name="Normal 9 3 2 2" xfId="170" xr:uid="{124FD45E-B8A1-4E0F-970B-F26FCF2D045F}"/>
    <cellStyle name="Normal 9 3 2 2 2" xfId="405" xr:uid="{5F09EE9E-B343-43C7-BF93-DF19FCD40978}"/>
    <cellStyle name="Normal 9 3 2 2 2 2" xfId="827" xr:uid="{54D4AD8D-1AAA-48F8-B801-015531663C17}"/>
    <cellStyle name="Normal 9 3 2 2 2 2 2" xfId="828" xr:uid="{9FDFE6FF-A182-4887-87EC-418CE8F9E412}"/>
    <cellStyle name="Normal 9 3 2 2 2 2 2 2" xfId="2233" xr:uid="{BA3A17DA-8B6D-409B-B29C-D8D902831A32}"/>
    <cellStyle name="Normal 9 3 2 2 2 2 2 2 2" xfId="2234" xr:uid="{9E223080-F3F1-42D0-A662-467914A6254C}"/>
    <cellStyle name="Normal 9 3 2 2 2 2 2 3" xfId="2235" xr:uid="{A94C85F0-532A-4113-A13E-170061A6877D}"/>
    <cellStyle name="Normal 9 3 2 2 2 2 3" xfId="2236" xr:uid="{FE764D01-AF68-4D1B-8B40-964C791BE04A}"/>
    <cellStyle name="Normal 9 3 2 2 2 2 3 2" xfId="2237" xr:uid="{4474E9EF-DAA7-40F0-9596-041364E9A706}"/>
    <cellStyle name="Normal 9 3 2 2 2 2 4" xfId="2238" xr:uid="{C1C3771C-AFBF-40F6-97E5-96036D76D370}"/>
    <cellStyle name="Normal 9 3 2 2 2 3" xfId="829" xr:uid="{C021A034-EF57-48A7-B3CF-BAE1C0260278}"/>
    <cellStyle name="Normal 9 3 2 2 2 3 2" xfId="2239" xr:uid="{B6DBC967-49E2-4460-BAC7-0A1011E74317}"/>
    <cellStyle name="Normal 9 3 2 2 2 3 2 2" xfId="2240" xr:uid="{534350E0-F2AB-4153-9879-CC2CD3AFAA59}"/>
    <cellStyle name="Normal 9 3 2 2 2 3 3" xfId="2241" xr:uid="{3BE13125-F89A-4D54-87C8-2C0B1258E5B9}"/>
    <cellStyle name="Normal 9 3 2 2 2 3 4" xfId="4033" xr:uid="{7802FD10-7BA2-4EAB-BE19-B40057B2DD15}"/>
    <cellStyle name="Normal 9 3 2 2 2 4" xfId="2242" xr:uid="{47F1FADF-CCA1-4E81-9409-28AB25984323}"/>
    <cellStyle name="Normal 9 3 2 2 2 4 2" xfId="2243" xr:uid="{BDF45045-83E2-4595-B905-92C4E938925D}"/>
    <cellStyle name="Normal 9 3 2 2 2 5" xfId="2244" xr:uid="{EF2EEB24-01A7-4426-884F-3EDA4803206E}"/>
    <cellStyle name="Normal 9 3 2 2 2 6" xfId="4034" xr:uid="{1311702E-2AB9-4CE8-8A3C-4F1A93CA3498}"/>
    <cellStyle name="Normal 9 3 2 2 3" xfId="406" xr:uid="{4E6DF3D1-7897-4FD1-B42A-BC2465C5DAE9}"/>
    <cellStyle name="Normal 9 3 2 2 3 2" xfId="830" xr:uid="{3292D7CF-9A38-488C-A84F-1DF6893E60C7}"/>
    <cellStyle name="Normal 9 3 2 2 3 2 2" xfId="831" xr:uid="{F5B39C1C-E497-4BFF-9131-C6DD11D52E2F}"/>
    <cellStyle name="Normal 9 3 2 2 3 2 2 2" xfId="2245" xr:uid="{B91A9C8E-8DCB-413A-AEE3-72A40CD49F86}"/>
    <cellStyle name="Normal 9 3 2 2 3 2 2 2 2" xfId="2246" xr:uid="{D9652E7A-DF4B-4494-8C5D-13AD024F8B80}"/>
    <cellStyle name="Normal 9 3 2 2 3 2 2 3" xfId="2247" xr:uid="{3BC8D3F5-EF2F-44C5-B74C-A8CB2A4DB431}"/>
    <cellStyle name="Normal 9 3 2 2 3 2 3" xfId="2248" xr:uid="{771100C8-1D22-4F4E-BC03-082FD1B530D6}"/>
    <cellStyle name="Normal 9 3 2 2 3 2 3 2" xfId="2249" xr:uid="{B11E1122-D524-4EAC-B583-CB3F98A348D2}"/>
    <cellStyle name="Normal 9 3 2 2 3 2 4" xfId="2250" xr:uid="{16550EAB-BC6F-4190-9217-43C74E2590BF}"/>
    <cellStyle name="Normal 9 3 2 2 3 3" xfId="832" xr:uid="{6E1FD006-7EB1-4BF0-A53F-36EBA1B01987}"/>
    <cellStyle name="Normal 9 3 2 2 3 3 2" xfId="2251" xr:uid="{4214E5CD-AA00-4908-A248-BED4B0457C4A}"/>
    <cellStyle name="Normal 9 3 2 2 3 3 2 2" xfId="2252" xr:uid="{078705C5-1A6D-43D2-8528-282A6FC2FFD7}"/>
    <cellStyle name="Normal 9 3 2 2 3 3 3" xfId="2253" xr:uid="{FACB8F2B-2C92-4A05-92E5-E9A691AE7F65}"/>
    <cellStyle name="Normal 9 3 2 2 3 4" xfId="2254" xr:uid="{7CCAB431-C14E-4FEF-9610-D6BD6EFE1217}"/>
    <cellStyle name="Normal 9 3 2 2 3 4 2" xfId="2255" xr:uid="{F3E1B742-2148-4024-9AFB-FDD93013A28E}"/>
    <cellStyle name="Normal 9 3 2 2 3 5" xfId="2256" xr:uid="{4C3D4F60-93B6-4C38-8459-6BEB9C6D3E60}"/>
    <cellStyle name="Normal 9 3 2 2 4" xfId="833" xr:uid="{4364BEC9-1C6A-4486-87BB-EF128579197A}"/>
    <cellStyle name="Normal 9 3 2 2 4 2" xfId="834" xr:uid="{9DF58DC0-D5C8-474A-A38B-01A70ECAB49D}"/>
    <cellStyle name="Normal 9 3 2 2 4 2 2" xfId="2257" xr:uid="{9F54B875-86D9-4CBF-950E-08B11B39B417}"/>
    <cellStyle name="Normal 9 3 2 2 4 2 2 2" xfId="2258" xr:uid="{3A5306B3-8750-44BC-8605-0B9C3004512F}"/>
    <cellStyle name="Normal 9 3 2 2 4 2 3" xfId="2259" xr:uid="{A05619A8-3F07-4E6C-9E2F-307BAC60016B}"/>
    <cellStyle name="Normal 9 3 2 2 4 3" xfId="2260" xr:uid="{8FBDF13A-6BDE-4A93-8237-CC5C2273A5EE}"/>
    <cellStyle name="Normal 9 3 2 2 4 3 2" xfId="2261" xr:uid="{39FA1A01-20AB-4F75-A4D9-EC128FD59F37}"/>
    <cellStyle name="Normal 9 3 2 2 4 4" xfId="2262" xr:uid="{3A40F756-B746-42D2-9365-361236FCC95F}"/>
    <cellStyle name="Normal 9 3 2 2 5" xfId="835" xr:uid="{5F08CAF3-EE65-4AEE-A912-53DDF1921EC0}"/>
    <cellStyle name="Normal 9 3 2 2 5 2" xfId="2263" xr:uid="{E41FCCC6-1C28-48EE-A524-D5380FC19466}"/>
    <cellStyle name="Normal 9 3 2 2 5 2 2" xfId="2264" xr:uid="{40B962B6-2DCC-4FD5-AD0E-222A245C121E}"/>
    <cellStyle name="Normal 9 3 2 2 5 3" xfId="2265" xr:uid="{BADF2895-8C76-4D52-83D2-58057E3CD03F}"/>
    <cellStyle name="Normal 9 3 2 2 5 4" xfId="4035" xr:uid="{F38CB49A-2F57-4F4C-9F5F-B87400ADE0BD}"/>
    <cellStyle name="Normal 9 3 2 2 6" xfId="2266" xr:uid="{BA0FAE22-CFD0-40C9-9F93-31AF4D1F7943}"/>
    <cellStyle name="Normal 9 3 2 2 6 2" xfId="2267" xr:uid="{82F43740-A2CD-41FB-85B9-BC62C3CA2901}"/>
    <cellStyle name="Normal 9 3 2 2 7" xfId="2268" xr:uid="{190BF68E-07CE-4521-8674-BAAC346240EC}"/>
    <cellStyle name="Normal 9 3 2 2 8" xfId="4036" xr:uid="{59208A0E-BE86-4335-9629-6D29FBE3F14A}"/>
    <cellStyle name="Normal 9 3 2 3" xfId="407" xr:uid="{412C14EE-D156-47A3-8614-418A08D53971}"/>
    <cellStyle name="Normal 9 3 2 3 2" xfId="836" xr:uid="{DCE079B9-4C97-4DE4-9AEF-105FBBA4151D}"/>
    <cellStyle name="Normal 9 3 2 3 2 2" xfId="837" xr:uid="{26545810-67C7-467D-A3A7-7A2A448D1DC3}"/>
    <cellStyle name="Normal 9 3 2 3 2 2 2" xfId="2269" xr:uid="{D0477717-C83B-4E05-ABAB-D4F2D368E4F4}"/>
    <cellStyle name="Normal 9 3 2 3 2 2 2 2" xfId="2270" xr:uid="{664501E2-53E5-4D90-A013-6D5BAD766398}"/>
    <cellStyle name="Normal 9 3 2 3 2 2 3" xfId="2271" xr:uid="{4069EC9C-36D3-48AC-8754-C786BA081BE6}"/>
    <cellStyle name="Normal 9 3 2 3 2 3" xfId="2272" xr:uid="{BB50EAD4-9F9B-4134-9131-599BBE72C1A6}"/>
    <cellStyle name="Normal 9 3 2 3 2 3 2" xfId="2273" xr:uid="{82969EC1-C8BE-4DFE-9D84-762F7168D78E}"/>
    <cellStyle name="Normal 9 3 2 3 2 4" xfId="2274" xr:uid="{78034B0E-2932-4E62-A149-F8DC40B0BD2A}"/>
    <cellStyle name="Normal 9 3 2 3 3" xfId="838" xr:uid="{60020D9F-73C5-425A-8EC1-57A0FB961582}"/>
    <cellStyle name="Normal 9 3 2 3 3 2" xfId="2275" xr:uid="{DF59B504-EBB8-45CB-B2F4-00EEF0CE8F10}"/>
    <cellStyle name="Normal 9 3 2 3 3 2 2" xfId="2276" xr:uid="{5A3EF71E-07F9-4DF2-847B-057EC6082F4C}"/>
    <cellStyle name="Normal 9 3 2 3 3 3" xfId="2277" xr:uid="{7535E5BA-6CD7-4152-967A-C2DF549FE92B}"/>
    <cellStyle name="Normal 9 3 2 3 3 4" xfId="4037" xr:uid="{A1FF694B-B18C-4A3B-BDA0-0FA5D9C82238}"/>
    <cellStyle name="Normal 9 3 2 3 4" xfId="2278" xr:uid="{3C42C746-A21B-40CF-B646-E0C2D2A3CA48}"/>
    <cellStyle name="Normal 9 3 2 3 4 2" xfId="2279" xr:uid="{45C62629-3BD2-4537-A4E7-05687B6E144E}"/>
    <cellStyle name="Normal 9 3 2 3 5" xfId="2280" xr:uid="{3E3E793A-2CF1-43F1-8492-D31F8ED08551}"/>
    <cellStyle name="Normal 9 3 2 3 6" xfId="4038" xr:uid="{F115BAA5-5CCB-4C09-A25E-1299BA089EE7}"/>
    <cellStyle name="Normal 9 3 2 4" xfId="408" xr:uid="{807430ED-8510-41E7-AD6F-F901A6B8ADA6}"/>
    <cellStyle name="Normal 9 3 2 4 2" xfId="839" xr:uid="{19C52249-98D5-404F-8428-B3F6A0A7C604}"/>
    <cellStyle name="Normal 9 3 2 4 2 2" xfId="840" xr:uid="{08A9C7B4-46FE-4EBD-AB0F-18711A3A47BD}"/>
    <cellStyle name="Normal 9 3 2 4 2 2 2" xfId="2281" xr:uid="{2735552C-013E-4556-B69C-EE5D8273E9E6}"/>
    <cellStyle name="Normal 9 3 2 4 2 2 2 2" xfId="2282" xr:uid="{3236C683-6174-4E50-8599-0B1EF7E66F11}"/>
    <cellStyle name="Normal 9 3 2 4 2 2 3" xfId="2283" xr:uid="{038B6959-6119-4384-A2B0-325293DBFB4F}"/>
    <cellStyle name="Normal 9 3 2 4 2 3" xfId="2284" xr:uid="{5B912071-29EE-403B-BE03-070DC0BE2C11}"/>
    <cellStyle name="Normal 9 3 2 4 2 3 2" xfId="2285" xr:uid="{B08F609F-B5C3-4775-9B66-CA187288EE69}"/>
    <cellStyle name="Normal 9 3 2 4 2 4" xfId="2286" xr:uid="{67F9275E-D43F-4DA2-8D11-FA81049FF406}"/>
    <cellStyle name="Normal 9 3 2 4 3" xfId="841" xr:uid="{FFBB39D8-C9F6-4899-AB22-557B626A3BF3}"/>
    <cellStyle name="Normal 9 3 2 4 3 2" xfId="2287" xr:uid="{D5DC7386-C8E2-40AC-9681-44A5AA2D4F83}"/>
    <cellStyle name="Normal 9 3 2 4 3 2 2" xfId="2288" xr:uid="{AED25E10-F303-4614-83EC-7C0D36ADA28F}"/>
    <cellStyle name="Normal 9 3 2 4 3 3" xfId="2289" xr:uid="{882C8D66-FBA3-437E-AC43-376A190FD070}"/>
    <cellStyle name="Normal 9 3 2 4 4" xfId="2290" xr:uid="{1CED6E70-5F4D-49BB-9C6D-807BF8C87F7B}"/>
    <cellStyle name="Normal 9 3 2 4 4 2" xfId="2291" xr:uid="{29220220-F719-4FA3-81BE-35274B476E9F}"/>
    <cellStyle name="Normal 9 3 2 4 5" xfId="2292" xr:uid="{C6D547AD-66A8-45D9-A06A-26F937A3A53D}"/>
    <cellStyle name="Normal 9 3 2 5" xfId="409" xr:uid="{FE0D9B45-548D-4C7B-9526-E3A34A17F553}"/>
    <cellStyle name="Normal 9 3 2 5 2" xfId="842" xr:uid="{F01A3FE2-3D42-43A9-8D42-BD98611FAC26}"/>
    <cellStyle name="Normal 9 3 2 5 2 2" xfId="2293" xr:uid="{67D6C74D-1E26-44D1-BAF8-117ADEA2E11B}"/>
    <cellStyle name="Normal 9 3 2 5 2 2 2" xfId="2294" xr:uid="{D6FAF7D0-9DF8-40B9-A629-35A155D53B41}"/>
    <cellStyle name="Normal 9 3 2 5 2 3" xfId="2295" xr:uid="{06666522-0834-4677-8BC2-7E5B415083AB}"/>
    <cellStyle name="Normal 9 3 2 5 3" xfId="2296" xr:uid="{02D55825-20E9-40CE-B60F-E0E6D40B7792}"/>
    <cellStyle name="Normal 9 3 2 5 3 2" xfId="2297" xr:uid="{93356CE1-F0EC-4FC8-9B73-F159003924D5}"/>
    <cellStyle name="Normal 9 3 2 5 4" xfId="2298" xr:uid="{037DBAE8-86CC-4B9E-B3EA-D0CDA4A5DE8A}"/>
    <cellStyle name="Normal 9 3 2 6" xfId="843" xr:uid="{16761ADC-CC19-4796-BF5E-20FC2F5E7869}"/>
    <cellStyle name="Normal 9 3 2 6 2" xfId="2299" xr:uid="{B59E6A8A-5754-40D5-8655-33908105ECBD}"/>
    <cellStyle name="Normal 9 3 2 6 2 2" xfId="2300" xr:uid="{FCB7074B-E6DD-43F1-93C8-2CFE27456E23}"/>
    <cellStyle name="Normal 9 3 2 6 3" xfId="2301" xr:uid="{201C9D89-73DC-4E49-B8E1-E1FB0D83F2C2}"/>
    <cellStyle name="Normal 9 3 2 6 4" xfId="4039" xr:uid="{F51A3292-4B31-4B43-A567-6F4742B22D16}"/>
    <cellStyle name="Normal 9 3 2 7" xfId="2302" xr:uid="{17DB7450-BBA6-4229-BE34-2022AC435DA9}"/>
    <cellStyle name="Normal 9 3 2 7 2" xfId="2303" xr:uid="{D810253F-B7C3-4180-AD5C-C7F72B43FED5}"/>
    <cellStyle name="Normal 9 3 2 8" xfId="2304" xr:uid="{038EF8AE-3517-4C3F-9010-30557F59F976}"/>
    <cellStyle name="Normal 9 3 2 9" xfId="4040" xr:uid="{3B485808-A778-44EA-BE5D-3339704D79F1}"/>
    <cellStyle name="Normal 9 3 3" xfId="171" xr:uid="{FC28C2C3-C46B-45AA-AC56-44190C8D7E5E}"/>
    <cellStyle name="Normal 9 3 3 2" xfId="172" xr:uid="{3984C95C-4C74-47E5-86E1-9C462BE88DB4}"/>
    <cellStyle name="Normal 9 3 3 2 2" xfId="844" xr:uid="{A0CCB8B8-E24E-4369-86AF-ACE153CE71AC}"/>
    <cellStyle name="Normal 9 3 3 2 2 2" xfId="845" xr:uid="{C8079EC2-E09A-4257-A9DD-C81063D1ED55}"/>
    <cellStyle name="Normal 9 3 3 2 2 2 2" xfId="2305" xr:uid="{56FC406D-BF5C-444B-9E33-D393B95BED16}"/>
    <cellStyle name="Normal 9 3 3 2 2 2 2 2" xfId="2306" xr:uid="{853C06A2-299D-4612-9FD6-E34133D628EC}"/>
    <cellStyle name="Normal 9 3 3 2 2 2 3" xfId="2307" xr:uid="{435764A2-C33E-46CB-BDF7-826BC1ED8679}"/>
    <cellStyle name="Normal 9 3 3 2 2 3" xfId="2308" xr:uid="{2B9985A7-1791-40A7-B11C-839AC347D747}"/>
    <cellStyle name="Normal 9 3 3 2 2 3 2" xfId="2309" xr:uid="{3BBB2E92-95F2-4822-8D8D-5C74D4E2B840}"/>
    <cellStyle name="Normal 9 3 3 2 2 4" xfId="2310" xr:uid="{E9C87D5A-008B-4543-B7FC-9624662C9AF4}"/>
    <cellStyle name="Normal 9 3 3 2 3" xfId="846" xr:uid="{017A67DF-2A76-4C49-802D-58830D9F7D9F}"/>
    <cellStyle name="Normal 9 3 3 2 3 2" xfId="2311" xr:uid="{3ED50E10-2175-4F97-853E-76785C3C4221}"/>
    <cellStyle name="Normal 9 3 3 2 3 2 2" xfId="2312" xr:uid="{BC1AB3AB-55C7-49F2-83DB-F2773F933616}"/>
    <cellStyle name="Normal 9 3 3 2 3 3" xfId="2313" xr:uid="{3A23B5CD-57B1-4E02-9700-8E3A3B639EB2}"/>
    <cellStyle name="Normal 9 3 3 2 3 4" xfId="4041" xr:uid="{625A655F-F455-4BF2-BA2E-23662015AE45}"/>
    <cellStyle name="Normal 9 3 3 2 4" xfId="2314" xr:uid="{9D1160A7-32C4-4293-9F14-0F51377D5D70}"/>
    <cellStyle name="Normal 9 3 3 2 4 2" xfId="2315" xr:uid="{6C69BCC4-11DF-4C81-93A4-84C790B589D6}"/>
    <cellStyle name="Normal 9 3 3 2 5" xfId="2316" xr:uid="{5ED42034-D421-4E0E-92EB-0749206B6F83}"/>
    <cellStyle name="Normal 9 3 3 2 6" xfId="4042" xr:uid="{54840D8E-1446-4321-B2E3-E7E8D9825B2A}"/>
    <cellStyle name="Normal 9 3 3 3" xfId="410" xr:uid="{476DF562-907E-4F3B-A19C-115731FA185B}"/>
    <cellStyle name="Normal 9 3 3 3 2" xfId="847" xr:uid="{1E8F55CC-1F39-4432-B437-54737E85BCEB}"/>
    <cellStyle name="Normal 9 3 3 3 2 2" xfId="848" xr:uid="{4A3514AD-0306-41F7-ADF5-97E1869A77ED}"/>
    <cellStyle name="Normal 9 3 3 3 2 2 2" xfId="2317" xr:uid="{0E6770E1-C8C1-4029-8E19-C0AD26499A30}"/>
    <cellStyle name="Normal 9 3 3 3 2 2 2 2" xfId="2318" xr:uid="{9E7840D8-19C6-4577-8444-DC0EC8E44E6B}"/>
    <cellStyle name="Normal 9 3 3 3 2 2 2 2 2" xfId="4767" xr:uid="{E84D6CB8-DCE0-41FD-BA4D-C618AB8B176A}"/>
    <cellStyle name="Normal 9 3 3 3 2 2 3" xfId="2319" xr:uid="{EC1B7C34-023D-4633-85FC-2ADD78E8D94A}"/>
    <cellStyle name="Normal 9 3 3 3 2 2 3 2" xfId="4768" xr:uid="{D8D55343-75CB-4535-A8EE-79B55A074E22}"/>
    <cellStyle name="Normal 9 3 3 3 2 3" xfId="2320" xr:uid="{50B6DD6D-C810-41EC-AAA2-2FE2BE9424B6}"/>
    <cellStyle name="Normal 9 3 3 3 2 3 2" xfId="2321" xr:uid="{AF3286E4-79AD-453D-A327-9D10085A7C9A}"/>
    <cellStyle name="Normal 9 3 3 3 2 3 2 2" xfId="4770" xr:uid="{F371DA59-FA92-4CF9-A03E-4B453BC5E736}"/>
    <cellStyle name="Normal 9 3 3 3 2 3 3" xfId="4769" xr:uid="{998BB78F-3FC8-44F9-8862-A0C72CDB8803}"/>
    <cellStyle name="Normal 9 3 3 3 2 4" xfId="2322" xr:uid="{834BAE76-B240-44A4-A56E-69205F858DF3}"/>
    <cellStyle name="Normal 9 3 3 3 2 4 2" xfId="4771" xr:uid="{CF2C16AE-1221-48CE-A029-090FB6235634}"/>
    <cellStyle name="Normal 9 3 3 3 3" xfId="849" xr:uid="{84EF482D-28DA-4E5E-A771-0DC058B4A18D}"/>
    <cellStyle name="Normal 9 3 3 3 3 2" xfId="2323" xr:uid="{9B1899A4-08C7-43E2-957B-BE2B62A2F5F6}"/>
    <cellStyle name="Normal 9 3 3 3 3 2 2" xfId="2324" xr:uid="{5808431F-EA7F-41A2-892D-100BAECD7D08}"/>
    <cellStyle name="Normal 9 3 3 3 3 2 2 2" xfId="4774" xr:uid="{C98B545C-7322-458C-BA77-C557E3848EA2}"/>
    <cellStyle name="Normal 9 3 3 3 3 2 3" xfId="4773" xr:uid="{86F8D380-599A-429A-88A9-A0C85DCEBB31}"/>
    <cellStyle name="Normal 9 3 3 3 3 3" xfId="2325" xr:uid="{FBED20BE-E796-47D6-B815-5CDEC876D8AD}"/>
    <cellStyle name="Normal 9 3 3 3 3 3 2" xfId="4775" xr:uid="{06CB0BDE-AC0F-4FEF-8761-DA8EC3C1E8F3}"/>
    <cellStyle name="Normal 9 3 3 3 3 4" xfId="4772" xr:uid="{AD354CE3-6F98-42A8-8588-AB0F10423B35}"/>
    <cellStyle name="Normal 9 3 3 3 4" xfId="2326" xr:uid="{0104393F-1B42-4396-B690-3CB5E3E5E4AE}"/>
    <cellStyle name="Normal 9 3 3 3 4 2" xfId="2327" xr:uid="{B37105B7-3D36-4C7E-898C-EA4C13EF6580}"/>
    <cellStyle name="Normal 9 3 3 3 4 2 2" xfId="4777" xr:uid="{D13D4D9F-3CEA-4054-9A41-B52789816E71}"/>
    <cellStyle name="Normal 9 3 3 3 4 3" xfId="4776" xr:uid="{DB3CDC5D-618A-4F12-A478-B1E96263567E}"/>
    <cellStyle name="Normal 9 3 3 3 5" xfId="2328" xr:uid="{1A88AE9C-BD57-49F1-89D4-7BFB99439866}"/>
    <cellStyle name="Normal 9 3 3 3 5 2" xfId="4778" xr:uid="{318FF1DE-272A-40D5-B923-81D827056DEE}"/>
    <cellStyle name="Normal 9 3 3 4" xfId="411" xr:uid="{4FE2376A-A25E-497A-8061-21455D2FED2F}"/>
    <cellStyle name="Normal 9 3 3 4 2" xfId="850" xr:uid="{2A531E16-530E-4985-865C-8A9A0077BC79}"/>
    <cellStyle name="Normal 9 3 3 4 2 2" xfId="2329" xr:uid="{15A0AAB7-CFA4-45A0-8245-CE33734B0069}"/>
    <cellStyle name="Normal 9 3 3 4 2 2 2" xfId="2330" xr:uid="{F2C04560-1242-40DB-874D-3C0458E5E33C}"/>
    <cellStyle name="Normal 9 3 3 4 2 2 2 2" xfId="4782" xr:uid="{43C3C054-A49B-4ABB-BC90-99B013C81C66}"/>
    <cellStyle name="Normal 9 3 3 4 2 2 3" xfId="4781" xr:uid="{E6A95384-CEA9-4D05-BE24-FF3B982339C5}"/>
    <cellStyle name="Normal 9 3 3 4 2 3" xfId="2331" xr:uid="{1FEB9E4B-41DE-4C63-BAB0-5BEB6163BEBD}"/>
    <cellStyle name="Normal 9 3 3 4 2 3 2" xfId="4783" xr:uid="{06A71905-6B46-48F1-8DD4-6F1A87C63AAE}"/>
    <cellStyle name="Normal 9 3 3 4 2 4" xfId="4780" xr:uid="{0467CE10-D254-456B-A610-53D784980362}"/>
    <cellStyle name="Normal 9 3 3 4 3" xfId="2332" xr:uid="{536DD320-DB03-462F-8166-A8A85232B2DC}"/>
    <cellStyle name="Normal 9 3 3 4 3 2" xfId="2333" xr:uid="{B4E4DEB3-232A-4BF5-B55C-A57B62900556}"/>
    <cellStyle name="Normal 9 3 3 4 3 2 2" xfId="4785" xr:uid="{BFF57847-8149-4D81-BEC6-8345A68E1D16}"/>
    <cellStyle name="Normal 9 3 3 4 3 3" xfId="4784" xr:uid="{1B3222D8-4029-4598-B095-089552E1AD29}"/>
    <cellStyle name="Normal 9 3 3 4 4" xfId="2334" xr:uid="{9EBA086C-7547-43A5-A3C8-DAD90126722F}"/>
    <cellStyle name="Normal 9 3 3 4 4 2" xfId="4786" xr:uid="{8703D674-5F20-452F-8676-8AFEA193F193}"/>
    <cellStyle name="Normal 9 3 3 4 5" xfId="4779" xr:uid="{606FA419-356C-4CFA-BC8D-8D476612D49B}"/>
    <cellStyle name="Normal 9 3 3 5" xfId="851" xr:uid="{3BF03E9E-6041-4472-8F87-02150CE0362E}"/>
    <cellStyle name="Normal 9 3 3 5 2" xfId="2335" xr:uid="{F9B6AF2C-AB69-4C49-8FEB-73C045E5DB0D}"/>
    <cellStyle name="Normal 9 3 3 5 2 2" xfId="2336" xr:uid="{238ED5FB-3EE0-4AA5-B7E8-0B8BDA604064}"/>
    <cellStyle name="Normal 9 3 3 5 2 2 2" xfId="4789" xr:uid="{7E3D695C-3477-4F95-90B8-F8547E466113}"/>
    <cellStyle name="Normal 9 3 3 5 2 3" xfId="4788" xr:uid="{E261BEBA-B9EB-4D92-B66B-BE9CC50B0CF8}"/>
    <cellStyle name="Normal 9 3 3 5 3" xfId="2337" xr:uid="{ECDC3C50-597A-4696-AF33-A7D434F70E45}"/>
    <cellStyle name="Normal 9 3 3 5 3 2" xfId="4790" xr:uid="{8842E47E-C455-4359-90FB-072D0C342D11}"/>
    <cellStyle name="Normal 9 3 3 5 4" xfId="4043" xr:uid="{F2E1D5E1-EC21-4625-854D-8A87F22952B4}"/>
    <cellStyle name="Normal 9 3 3 5 4 2" xfId="4791" xr:uid="{0562791E-A3BF-4FEF-ADDE-58F9EF42A444}"/>
    <cellStyle name="Normal 9 3 3 5 5" xfId="4787" xr:uid="{45C7A282-61E3-4275-A4C7-77A47DC5B8FD}"/>
    <cellStyle name="Normal 9 3 3 6" xfId="2338" xr:uid="{DF3482B4-1041-4B61-8101-767D94151B93}"/>
    <cellStyle name="Normal 9 3 3 6 2" xfId="2339" xr:uid="{D2E03284-F402-489E-AB13-C476FFBC28A7}"/>
    <cellStyle name="Normal 9 3 3 6 2 2" xfId="4793" xr:uid="{AABBDDE2-BBBA-46E2-8277-10A285AF1DD2}"/>
    <cellStyle name="Normal 9 3 3 6 3" xfId="4792" xr:uid="{E5749044-A738-4D95-9AC2-786C543BBA92}"/>
    <cellStyle name="Normal 9 3 3 7" xfId="2340" xr:uid="{2F948B49-5550-4A1B-9D04-92D36CC7146F}"/>
    <cellStyle name="Normal 9 3 3 7 2" xfId="4794" xr:uid="{71911CA7-48B7-4979-81E0-DE6370BEAF0D}"/>
    <cellStyle name="Normal 9 3 3 8" xfId="4044" xr:uid="{5D56198B-EED1-4C13-B36B-FA46172959E6}"/>
    <cellStyle name="Normal 9 3 3 8 2" xfId="4795" xr:uid="{0FFA0125-E313-4311-9E3E-BDEE990C94DE}"/>
    <cellStyle name="Normal 9 3 4" xfId="173" xr:uid="{E173A26A-45E3-44CA-BD3C-E23E6530C571}"/>
    <cellStyle name="Normal 9 3 4 2" xfId="452" xr:uid="{336A8F68-F3DB-42BD-ACBA-33FB6F4F77B0}"/>
    <cellStyle name="Normal 9 3 4 2 2" xfId="852" xr:uid="{EAF11343-FE04-4991-9262-CB4C4850366F}"/>
    <cellStyle name="Normal 9 3 4 2 2 2" xfId="2341" xr:uid="{36D55189-B9D1-4DCC-9493-0350E5E95AD9}"/>
    <cellStyle name="Normal 9 3 4 2 2 2 2" xfId="2342" xr:uid="{850BB8B7-00AA-426E-AC24-62CF0C24EBEE}"/>
    <cellStyle name="Normal 9 3 4 2 2 2 2 2" xfId="4800" xr:uid="{70CF7A2D-8B8F-4632-BB4C-49B82352C024}"/>
    <cellStyle name="Normal 9 3 4 2 2 2 3" xfId="4799" xr:uid="{2FFFA33B-56FA-4440-91B0-E5FCCA78CDEA}"/>
    <cellStyle name="Normal 9 3 4 2 2 3" xfId="2343" xr:uid="{53FE1E99-8D46-4E0F-A289-42BDCC06EA73}"/>
    <cellStyle name="Normal 9 3 4 2 2 3 2" xfId="4801" xr:uid="{531F9222-13EE-40D8-9865-450676DA65AE}"/>
    <cellStyle name="Normal 9 3 4 2 2 4" xfId="4045" xr:uid="{B297F1D2-A1E3-48B8-B273-F0FD1AB8BF5D}"/>
    <cellStyle name="Normal 9 3 4 2 2 4 2" xfId="4802" xr:uid="{01029610-1D6E-4879-BD7C-6C46E704F776}"/>
    <cellStyle name="Normal 9 3 4 2 2 5" xfId="4798" xr:uid="{510741EA-5752-4CB6-928D-A32D5AE862B0}"/>
    <cellStyle name="Normal 9 3 4 2 3" xfId="2344" xr:uid="{3D644976-6C28-43FE-B7CC-89C3B2D845D7}"/>
    <cellStyle name="Normal 9 3 4 2 3 2" xfId="2345" xr:uid="{F348FF96-1A90-484E-BA91-1DFD28294991}"/>
    <cellStyle name="Normal 9 3 4 2 3 2 2" xfId="4804" xr:uid="{BBFFC959-16AF-4329-89C2-5C0ABF9B5E39}"/>
    <cellStyle name="Normal 9 3 4 2 3 3" xfId="4803" xr:uid="{538BCBC1-87A0-40C7-A3EC-228B35EF12EC}"/>
    <cellStyle name="Normal 9 3 4 2 4" xfId="2346" xr:uid="{DBE00CAC-8D94-4286-B401-8FB330520577}"/>
    <cellStyle name="Normal 9 3 4 2 4 2" xfId="4805" xr:uid="{3E8130D6-12BA-4CBD-ABB2-BE8AEFAB732F}"/>
    <cellStyle name="Normal 9 3 4 2 5" xfId="4046" xr:uid="{EE9ED1FD-17FC-49B3-A8EA-5C72C4CDD2A9}"/>
    <cellStyle name="Normal 9 3 4 2 5 2" xfId="4806" xr:uid="{022B57EF-E293-4DED-B775-29EF2DCC6389}"/>
    <cellStyle name="Normal 9 3 4 2 6" xfId="4797" xr:uid="{90EAA75F-C97C-4078-A6D4-04D79D6B57B0}"/>
    <cellStyle name="Normal 9 3 4 3" xfId="853" xr:uid="{0756CA2B-0C68-4064-8DDB-B4E1814875E5}"/>
    <cellStyle name="Normal 9 3 4 3 2" xfId="2347" xr:uid="{A25FBD30-C39A-4A55-9B8B-7F230ED90005}"/>
    <cellStyle name="Normal 9 3 4 3 2 2" xfId="2348" xr:uid="{2FF792B8-5B00-43B9-857E-D32A050A766B}"/>
    <cellStyle name="Normal 9 3 4 3 2 2 2" xfId="4809" xr:uid="{CE92FC77-A9E8-46C9-AA76-65F8FDF7181E}"/>
    <cellStyle name="Normal 9 3 4 3 2 3" xfId="4808" xr:uid="{ECE726B0-12B9-4B04-B5A7-45CDE3540B28}"/>
    <cellStyle name="Normal 9 3 4 3 3" xfId="2349" xr:uid="{EC3EFA22-E147-40AC-A8EE-2ED9361DCF63}"/>
    <cellStyle name="Normal 9 3 4 3 3 2" xfId="4810" xr:uid="{D72A14FE-E77C-4738-8F2F-8CED46586B66}"/>
    <cellStyle name="Normal 9 3 4 3 4" xfId="4047" xr:uid="{0D38DA94-CD1B-48A4-AEFF-0A04A1EC3D6E}"/>
    <cellStyle name="Normal 9 3 4 3 4 2" xfId="4811" xr:uid="{FD2FD977-2A60-4F1F-A946-31F20F308A2A}"/>
    <cellStyle name="Normal 9 3 4 3 5" xfId="4807" xr:uid="{F18A0EB5-2808-40D0-9A46-4A59A1F9C881}"/>
    <cellStyle name="Normal 9 3 4 4" xfId="2350" xr:uid="{FE8CB9B0-1496-43FF-9B9C-51E1CE2E1834}"/>
    <cellStyle name="Normal 9 3 4 4 2" xfId="2351" xr:uid="{EA6A6856-A1E7-4695-8C7A-0FD5D40E014B}"/>
    <cellStyle name="Normal 9 3 4 4 2 2" xfId="4813" xr:uid="{EB1AD27C-62B6-48E9-9AA9-103F16D8DF9C}"/>
    <cellStyle name="Normal 9 3 4 4 3" xfId="4048" xr:uid="{31F04C2C-C968-4713-9AA2-62047FBA86A4}"/>
    <cellStyle name="Normal 9 3 4 4 3 2" xfId="4814" xr:uid="{19D2EEC0-779C-4ABC-93A7-A85BA7376B35}"/>
    <cellStyle name="Normal 9 3 4 4 4" xfId="4049" xr:uid="{E62CD540-68BB-46AF-8174-413588075360}"/>
    <cellStyle name="Normal 9 3 4 4 4 2" xfId="4815" xr:uid="{38064C59-AC79-4E24-85DA-90806BD9FDDC}"/>
    <cellStyle name="Normal 9 3 4 4 5" xfId="4812" xr:uid="{5F81B2C4-5BA7-48C6-B022-E1FF305B5824}"/>
    <cellStyle name="Normal 9 3 4 5" xfId="2352" xr:uid="{DEFFC05B-4B4C-4B15-B8BF-3EBEF2E3B6C4}"/>
    <cellStyle name="Normal 9 3 4 5 2" xfId="4816" xr:uid="{FA6D499C-7E97-4921-B6FF-046B6FBF2A78}"/>
    <cellStyle name="Normal 9 3 4 6" xfId="4050" xr:uid="{178DAE19-688F-4933-89D8-9147DBEFBDAE}"/>
    <cellStyle name="Normal 9 3 4 6 2" xfId="4817" xr:uid="{1203F55F-D42F-41C6-A8D2-017855965559}"/>
    <cellStyle name="Normal 9 3 4 7" xfId="4051" xr:uid="{50CB2E73-0A3D-4E76-B0D8-B0AA9DB4AFAC}"/>
    <cellStyle name="Normal 9 3 4 7 2" xfId="4818" xr:uid="{DD787FD5-D0DB-4044-AF21-D06BEFD7FBD1}"/>
    <cellStyle name="Normal 9 3 4 8" xfId="4796" xr:uid="{D573D49C-AAE0-4497-BF50-CF2122941279}"/>
    <cellStyle name="Normal 9 3 5" xfId="412" xr:uid="{6970C4AB-AA67-42D0-BF19-275E3AD59EDB}"/>
    <cellStyle name="Normal 9 3 5 2" xfId="854" xr:uid="{FD6B59EC-519B-445A-8418-1A6A3A3A4C00}"/>
    <cellStyle name="Normal 9 3 5 2 2" xfId="855" xr:uid="{546C1AEC-4ACA-4A94-8F17-7959FCF880E0}"/>
    <cellStyle name="Normal 9 3 5 2 2 2" xfId="2353" xr:uid="{B3E97523-6044-4147-A890-BFE1154B7573}"/>
    <cellStyle name="Normal 9 3 5 2 2 2 2" xfId="2354" xr:uid="{21CED729-D2E8-49BD-998A-2CBA64627D5B}"/>
    <cellStyle name="Normal 9 3 5 2 2 2 2 2" xfId="4823" xr:uid="{6A6A033B-A62E-443A-BB85-718285177013}"/>
    <cellStyle name="Normal 9 3 5 2 2 2 3" xfId="4822" xr:uid="{9E21FEAA-E494-4115-8C9E-697CA209DE28}"/>
    <cellStyle name="Normal 9 3 5 2 2 3" xfId="2355" xr:uid="{DD1CA0C7-42A0-40F7-8D83-03FD9168C1E6}"/>
    <cellStyle name="Normal 9 3 5 2 2 3 2" xfId="4824" xr:uid="{0BA6DB44-B9EB-4231-85FC-B98642E3D8B3}"/>
    <cellStyle name="Normal 9 3 5 2 2 4" xfId="4821" xr:uid="{696739D1-AB02-4710-9CF3-EF2B0104F652}"/>
    <cellStyle name="Normal 9 3 5 2 3" xfId="2356" xr:uid="{26FF538C-2B8B-4A87-B2FE-2E7499E2F85E}"/>
    <cellStyle name="Normal 9 3 5 2 3 2" xfId="2357" xr:uid="{9FC6F97F-58F0-424C-9A3E-ACD28DD83B4D}"/>
    <cellStyle name="Normal 9 3 5 2 3 2 2" xfId="4826" xr:uid="{F24F313D-EBEB-41ED-BFCB-1EC2611FA281}"/>
    <cellStyle name="Normal 9 3 5 2 3 3" xfId="4825" xr:uid="{AF32CAB5-1818-4181-AED8-7746CE5D73EB}"/>
    <cellStyle name="Normal 9 3 5 2 4" xfId="2358" xr:uid="{D26EDE7A-2E4C-4D6D-B48B-35BA16C4AB4A}"/>
    <cellStyle name="Normal 9 3 5 2 4 2" xfId="4827" xr:uid="{35AE3733-8C80-4804-A4B6-2E4E87B2A809}"/>
    <cellStyle name="Normal 9 3 5 2 5" xfId="4820" xr:uid="{73A45146-5E30-40A8-A216-E8B211F1E279}"/>
    <cellStyle name="Normal 9 3 5 3" xfId="856" xr:uid="{A80770E3-E7C6-4F8A-838A-54B716E67718}"/>
    <cellStyle name="Normal 9 3 5 3 2" xfId="2359" xr:uid="{F37500FE-A3BB-498B-99D6-685DCD7E2A94}"/>
    <cellStyle name="Normal 9 3 5 3 2 2" xfId="2360" xr:uid="{EB253057-8F6E-4C75-A122-CB5C61BF447D}"/>
    <cellStyle name="Normal 9 3 5 3 2 2 2" xfId="4830" xr:uid="{F70947DA-DEE4-48E4-8E4C-7A9533195060}"/>
    <cellStyle name="Normal 9 3 5 3 2 3" xfId="4829" xr:uid="{3BE037A3-589E-447E-BD66-2E28298538D0}"/>
    <cellStyle name="Normal 9 3 5 3 3" xfId="2361" xr:uid="{5E5D3A41-436A-4A9D-8184-FF2DD2BDCD17}"/>
    <cellStyle name="Normal 9 3 5 3 3 2" xfId="4831" xr:uid="{953A2F3D-C0AE-4A2C-ACD6-2E251097CC34}"/>
    <cellStyle name="Normal 9 3 5 3 4" xfId="4052" xr:uid="{B8B32662-953A-4EB4-A950-237BE7CE8C0B}"/>
    <cellStyle name="Normal 9 3 5 3 4 2" xfId="4832" xr:uid="{CE7C29E1-CF2D-4652-9685-B549458671CA}"/>
    <cellStyle name="Normal 9 3 5 3 5" xfId="4828" xr:uid="{58409FF7-B73B-48E8-AA7D-CBB09728A182}"/>
    <cellStyle name="Normal 9 3 5 4" xfId="2362" xr:uid="{78D9F1BD-D0B8-468D-AE12-2F266D1203CA}"/>
    <cellStyle name="Normal 9 3 5 4 2" xfId="2363" xr:uid="{9A8E341C-8A61-442A-8216-6258531BCD4F}"/>
    <cellStyle name="Normal 9 3 5 4 2 2" xfId="4834" xr:uid="{6D7B3A7D-5571-48B8-9950-4F01DDF7B117}"/>
    <cellStyle name="Normal 9 3 5 4 3" xfId="4833" xr:uid="{6E5899FF-B8DE-4C03-91A4-C5C4E02F33D1}"/>
    <cellStyle name="Normal 9 3 5 5" xfId="2364" xr:uid="{FD1814E7-1D25-40BA-8C1B-F0E2B4883D32}"/>
    <cellStyle name="Normal 9 3 5 5 2" xfId="4835" xr:uid="{442B181B-8063-44B1-964F-10E652E5DC79}"/>
    <cellStyle name="Normal 9 3 5 6" xfId="4053" xr:uid="{C59A93BC-E39B-42EF-A6DC-E2DEFCB0A6F7}"/>
    <cellStyle name="Normal 9 3 5 6 2" xfId="4836" xr:uid="{309D4035-3A79-48C6-8C6E-72F054A2024A}"/>
    <cellStyle name="Normal 9 3 5 7" xfId="4819" xr:uid="{7B324FEC-C28B-46FE-89CA-249CE5C2020F}"/>
    <cellStyle name="Normal 9 3 6" xfId="413" xr:uid="{1D73BD63-65A7-47FB-8960-A985DE44D318}"/>
    <cellStyle name="Normal 9 3 6 2" xfId="857" xr:uid="{3396F538-B15D-45DB-8E45-E43FEDF2B2F4}"/>
    <cellStyle name="Normal 9 3 6 2 2" xfId="2365" xr:uid="{D943C663-18D7-4E68-8D76-D58591C5D2F2}"/>
    <cellStyle name="Normal 9 3 6 2 2 2" xfId="2366" xr:uid="{0B9EA171-8C8B-419A-BF17-1A134C051F52}"/>
    <cellStyle name="Normal 9 3 6 2 2 2 2" xfId="4840" xr:uid="{D2FF737C-CC4B-42A9-B540-3608C96F3906}"/>
    <cellStyle name="Normal 9 3 6 2 2 3" xfId="4839" xr:uid="{88AF1454-2000-4E3A-987F-2EED1C122513}"/>
    <cellStyle name="Normal 9 3 6 2 3" xfId="2367" xr:uid="{FAB9AAF4-EB7A-4046-987C-5CAF4B522EEF}"/>
    <cellStyle name="Normal 9 3 6 2 3 2" xfId="4841" xr:uid="{0DA35893-E2D1-4561-8E12-601A758D1438}"/>
    <cellStyle name="Normal 9 3 6 2 4" xfId="4054" xr:uid="{D9772257-D866-4318-8344-02E0C0F6976E}"/>
    <cellStyle name="Normal 9 3 6 2 4 2" xfId="4842" xr:uid="{D9519846-19B7-49D7-9A3C-B6A908DEE94A}"/>
    <cellStyle name="Normal 9 3 6 2 5" xfId="4838" xr:uid="{6BF63466-B3D9-4E0C-9A73-8CEE83788C90}"/>
    <cellStyle name="Normal 9 3 6 3" xfId="2368" xr:uid="{9D09FA7D-EC2E-4CD7-81A0-DDF0A6CF6483}"/>
    <cellStyle name="Normal 9 3 6 3 2" xfId="2369" xr:uid="{FC88579E-96F4-4484-9FE4-86587FEBBA44}"/>
    <cellStyle name="Normal 9 3 6 3 2 2" xfId="4844" xr:uid="{C9E0618C-CADC-4FD3-AFDA-640EA7B83BDC}"/>
    <cellStyle name="Normal 9 3 6 3 3" xfId="4843" xr:uid="{707B1435-A97F-480E-ACAC-669F5A5992C3}"/>
    <cellStyle name="Normal 9 3 6 4" xfId="2370" xr:uid="{5C2905D8-6E56-4309-B3A6-0CA9D8C75DC5}"/>
    <cellStyle name="Normal 9 3 6 4 2" xfId="4845" xr:uid="{0CF30594-41DE-4EB2-B947-0B224BEA067F}"/>
    <cellStyle name="Normal 9 3 6 5" xfId="4055" xr:uid="{8A8397EC-FF2F-4C99-B70C-F737F19F4AE9}"/>
    <cellStyle name="Normal 9 3 6 5 2" xfId="4846" xr:uid="{218F5063-6068-45E9-B449-2FAFD95E9E9C}"/>
    <cellStyle name="Normal 9 3 6 6" xfId="4837" xr:uid="{1E01FAE7-063D-4643-92CC-50A181EED5EC}"/>
    <cellStyle name="Normal 9 3 7" xfId="858" xr:uid="{511E7856-F7D8-47EA-A696-39A398DA78E1}"/>
    <cellStyle name="Normal 9 3 7 2" xfId="2371" xr:uid="{5CBEDB29-3DCB-492C-B406-089E45720466}"/>
    <cellStyle name="Normal 9 3 7 2 2" xfId="2372" xr:uid="{5AAB0215-E88E-4897-A625-A4A3B5267DAF}"/>
    <cellStyle name="Normal 9 3 7 2 2 2" xfId="4849" xr:uid="{1AF44168-53D3-477A-A836-0511DC8DBD6B}"/>
    <cellStyle name="Normal 9 3 7 2 3" xfId="4848" xr:uid="{461AEB97-A5A0-4847-9EA6-FF073CE27819}"/>
    <cellStyle name="Normal 9 3 7 3" xfId="2373" xr:uid="{D247F45B-A225-4529-A94D-EED5AD873EAB}"/>
    <cellStyle name="Normal 9 3 7 3 2" xfId="4850" xr:uid="{223CDD2B-6504-441E-87A0-C174ED7DF260}"/>
    <cellStyle name="Normal 9 3 7 4" xfId="4056" xr:uid="{EE4951B2-5847-4ABC-A1BF-71A1A8148137}"/>
    <cellStyle name="Normal 9 3 7 4 2" xfId="4851" xr:uid="{FA47729F-8044-4F8E-9268-63AC326FA417}"/>
    <cellStyle name="Normal 9 3 7 5" xfId="4847" xr:uid="{997A118E-4C44-4678-A89A-EB103896D100}"/>
    <cellStyle name="Normal 9 3 8" xfId="2374" xr:uid="{724C7E61-13FC-49AC-B59B-43E8D4C0DB44}"/>
    <cellStyle name="Normal 9 3 8 2" xfId="2375" xr:uid="{98B3F616-F0B7-46D7-9DD0-7CC3B95B78E0}"/>
    <cellStyle name="Normal 9 3 8 2 2" xfId="4853" xr:uid="{04786307-ADD2-4978-8483-E4578C8A5D91}"/>
    <cellStyle name="Normal 9 3 8 3" xfId="4057" xr:uid="{E9C866A0-1E1A-4B8D-9D0C-55A5E282A1FB}"/>
    <cellStyle name="Normal 9 3 8 3 2" xfId="4854" xr:uid="{5A29C89F-B228-4E77-9EE6-F844F733D6DB}"/>
    <cellStyle name="Normal 9 3 8 4" xfId="4058" xr:uid="{8B93EBD8-10A1-44B6-83AD-7D8C4B795D98}"/>
    <cellStyle name="Normal 9 3 8 4 2" xfId="4855" xr:uid="{29A905B7-4DF0-4247-A931-ED7C4B435F63}"/>
    <cellStyle name="Normal 9 3 8 5" xfId="4852" xr:uid="{7733ED62-A102-471E-A695-BCD3836D8F89}"/>
    <cellStyle name="Normal 9 3 9" xfId="2376" xr:uid="{59D6A190-1CEE-4A60-B9A3-9B7F27A952D6}"/>
    <cellStyle name="Normal 9 3 9 2" xfId="4856" xr:uid="{78DAB2FC-B0FA-4236-80F7-29729268EEA9}"/>
    <cellStyle name="Normal 9 4" xfId="174" xr:uid="{74494CE0-C4FE-4C9E-8FCB-C9B9F45433BE}"/>
    <cellStyle name="Normal 9 4 10" xfId="4059" xr:uid="{4BD12FCB-E163-4EF9-8FDF-4707EE1E442D}"/>
    <cellStyle name="Normal 9 4 10 2" xfId="4858" xr:uid="{4F82F3E6-79AE-455B-A418-5BBB23B5119F}"/>
    <cellStyle name="Normal 9 4 11" xfId="4060" xr:uid="{7E05ECF7-33A0-4AB4-958F-45ACA19BA81F}"/>
    <cellStyle name="Normal 9 4 11 2" xfId="4859" xr:uid="{694921F7-4610-4F7A-BCAE-E979BFDCF041}"/>
    <cellStyle name="Normal 9 4 12" xfId="4857" xr:uid="{5E34406E-DF98-41A6-B722-C050570E6C68}"/>
    <cellStyle name="Normal 9 4 2" xfId="175" xr:uid="{876A710A-738A-42B7-B756-06A4FD053577}"/>
    <cellStyle name="Normal 9 4 2 10" xfId="4860" xr:uid="{AD5AA60C-5843-4DCF-B0B3-E9E3958934DE}"/>
    <cellStyle name="Normal 9 4 2 2" xfId="176" xr:uid="{E43990FA-B400-455E-B9F3-C8EC6E56CBD7}"/>
    <cellStyle name="Normal 9 4 2 2 2" xfId="414" xr:uid="{8F535297-9974-44FC-96BF-3D6AA007B8AA}"/>
    <cellStyle name="Normal 9 4 2 2 2 2" xfId="859" xr:uid="{FEAD1478-D264-442D-89D9-40D4B15D3BC6}"/>
    <cellStyle name="Normal 9 4 2 2 2 2 2" xfId="2377" xr:uid="{19608F97-6375-4F1F-9B80-D2D2B43F56FF}"/>
    <cellStyle name="Normal 9 4 2 2 2 2 2 2" xfId="2378" xr:uid="{0C81F6CE-E6F6-48DD-98FC-CFA4EC77E10E}"/>
    <cellStyle name="Normal 9 4 2 2 2 2 2 2 2" xfId="4865" xr:uid="{2FAB986E-CCCF-40F7-9639-7180E22E1564}"/>
    <cellStyle name="Normal 9 4 2 2 2 2 2 3" xfId="4864" xr:uid="{350951BA-A7BE-4973-B656-42E25D678186}"/>
    <cellStyle name="Normal 9 4 2 2 2 2 3" xfId="2379" xr:uid="{E5546EA1-43AA-4D43-94C7-4B4824E58A09}"/>
    <cellStyle name="Normal 9 4 2 2 2 2 3 2" xfId="4866" xr:uid="{86061752-6A13-44AE-B910-FC9E2004DC81}"/>
    <cellStyle name="Normal 9 4 2 2 2 2 4" xfId="4061" xr:uid="{026CFA53-1D85-4659-B536-1F22B36C6AD4}"/>
    <cellStyle name="Normal 9 4 2 2 2 2 4 2" xfId="4867" xr:uid="{AE530F49-0CCB-4541-8EB5-8827795E9EF8}"/>
    <cellStyle name="Normal 9 4 2 2 2 2 5" xfId="4863" xr:uid="{C5F8FFD6-E72F-4617-A999-A4919F9FDCCB}"/>
    <cellStyle name="Normal 9 4 2 2 2 3" xfId="2380" xr:uid="{F913A275-D6F0-414D-B39D-E8A4DF768119}"/>
    <cellStyle name="Normal 9 4 2 2 2 3 2" xfId="2381" xr:uid="{499A8FFA-AFB9-4972-B8BF-774784471E8A}"/>
    <cellStyle name="Normal 9 4 2 2 2 3 2 2" xfId="4869" xr:uid="{A4422C35-D801-4A77-BB6C-1C6511F13A0F}"/>
    <cellStyle name="Normal 9 4 2 2 2 3 3" xfId="4062" xr:uid="{FAD7EBFF-BEBD-49C2-A478-7F098B79DB93}"/>
    <cellStyle name="Normal 9 4 2 2 2 3 3 2" xfId="4870" xr:uid="{C78C33AF-2323-45D7-AABC-ED818584EAE6}"/>
    <cellStyle name="Normal 9 4 2 2 2 3 4" xfId="4063" xr:uid="{4B79429B-AD14-4781-B7B2-8F8EFD4F4A21}"/>
    <cellStyle name="Normal 9 4 2 2 2 3 4 2" xfId="4871" xr:uid="{D32E3660-3A2B-4C5F-91F6-C8057431B95A}"/>
    <cellStyle name="Normal 9 4 2 2 2 3 5" xfId="4868" xr:uid="{31882B18-32DA-4EC7-A4BA-85A4DC67AC8E}"/>
    <cellStyle name="Normal 9 4 2 2 2 4" xfId="2382" xr:uid="{EC176A73-73CD-4BBC-B2BD-71FFF5CA6B53}"/>
    <cellStyle name="Normal 9 4 2 2 2 4 2" xfId="4872" xr:uid="{52C93E93-E72C-4FDF-95EE-33C69CB80BCE}"/>
    <cellStyle name="Normal 9 4 2 2 2 5" xfId="4064" xr:uid="{2CA546D6-EBEB-468B-B34B-230BF0E2D116}"/>
    <cellStyle name="Normal 9 4 2 2 2 5 2" xfId="4873" xr:uid="{62066FC9-CC55-44A1-87BA-2A981FEB1DBA}"/>
    <cellStyle name="Normal 9 4 2 2 2 6" xfId="4065" xr:uid="{4D9EEACD-918E-4B2F-A505-EC11361234B9}"/>
    <cellStyle name="Normal 9 4 2 2 2 6 2" xfId="4874" xr:uid="{23A43AC5-5196-44CD-BCF5-282BC8E7745A}"/>
    <cellStyle name="Normal 9 4 2 2 2 7" xfId="4862" xr:uid="{3D17C18A-8A6A-47F1-9D74-AEFF1505E285}"/>
    <cellStyle name="Normal 9 4 2 2 3" xfId="860" xr:uid="{4E3C3B4E-CB3C-43DB-90A1-B3B9BE83FE77}"/>
    <cellStyle name="Normal 9 4 2 2 3 2" xfId="2383" xr:uid="{2EFDA10A-58F9-4E4D-B7FF-51B228F0F828}"/>
    <cellStyle name="Normal 9 4 2 2 3 2 2" xfId="2384" xr:uid="{6EF724D8-4D0F-4C2B-9DE7-3F938626A6D9}"/>
    <cellStyle name="Normal 9 4 2 2 3 2 2 2" xfId="4877" xr:uid="{62248CA5-0592-4D91-9480-BC1FE8C65FF3}"/>
    <cellStyle name="Normal 9 4 2 2 3 2 3" xfId="4066" xr:uid="{E35C6996-9F0A-46F0-9CA9-57C5E09E2B20}"/>
    <cellStyle name="Normal 9 4 2 2 3 2 3 2" xfId="4878" xr:uid="{8B7261F1-87EB-47C7-A850-CEDD7F0C0504}"/>
    <cellStyle name="Normal 9 4 2 2 3 2 4" xfId="4067" xr:uid="{BC3F98FF-10AA-427E-A562-AF44A79E1A67}"/>
    <cellStyle name="Normal 9 4 2 2 3 2 4 2" xfId="4879" xr:uid="{C8879716-64D2-475B-A642-81DD9A68961A}"/>
    <cellStyle name="Normal 9 4 2 2 3 2 5" xfId="4876" xr:uid="{74064077-8D42-43DB-B39A-56A6DAF2D5BE}"/>
    <cellStyle name="Normal 9 4 2 2 3 3" xfId="2385" xr:uid="{3F3C1C1E-C4C6-454A-84F5-24227D98328F}"/>
    <cellStyle name="Normal 9 4 2 2 3 3 2" xfId="4880" xr:uid="{D91E54F8-6340-4D3C-90D3-80903E1D6FA0}"/>
    <cellStyle name="Normal 9 4 2 2 3 4" xfId="4068" xr:uid="{0B9A007B-80AE-4B47-AC16-2CEDDC11A666}"/>
    <cellStyle name="Normal 9 4 2 2 3 4 2" xfId="4881" xr:uid="{FD23A9B8-4B72-4668-8E9D-E35FC350C52A}"/>
    <cellStyle name="Normal 9 4 2 2 3 5" xfId="4069" xr:uid="{A1CC3E2B-D238-49EE-A79D-645D66097363}"/>
    <cellStyle name="Normal 9 4 2 2 3 5 2" xfId="4882" xr:uid="{43C3958E-9832-4111-BFD9-C4EC8091FC5E}"/>
    <cellStyle name="Normal 9 4 2 2 3 6" xfId="4875" xr:uid="{E3D216DC-0CC3-47E1-98B6-F43E83187B1C}"/>
    <cellStyle name="Normal 9 4 2 2 4" xfId="2386" xr:uid="{64CD5EF5-F9B3-435D-B38A-6FBEA5B6E12D}"/>
    <cellStyle name="Normal 9 4 2 2 4 2" xfId="2387" xr:uid="{60D3AEBA-866C-4104-A299-03C4548258D2}"/>
    <cellStyle name="Normal 9 4 2 2 4 2 2" xfId="4884" xr:uid="{BD6ADA70-3FD9-4C0F-B13B-4DF2D549035C}"/>
    <cellStyle name="Normal 9 4 2 2 4 3" xfId="4070" xr:uid="{79AF3969-BFE7-4CE9-B819-0C1ED66DA4DA}"/>
    <cellStyle name="Normal 9 4 2 2 4 3 2" xfId="4885" xr:uid="{6C0DA872-74B4-491A-95DD-23978A6FF711}"/>
    <cellStyle name="Normal 9 4 2 2 4 4" xfId="4071" xr:uid="{E28A60F8-6845-4C1F-988D-007EFC341809}"/>
    <cellStyle name="Normal 9 4 2 2 4 4 2" xfId="4886" xr:uid="{44D7FBAC-8334-4888-8E95-732DACF18277}"/>
    <cellStyle name="Normal 9 4 2 2 4 5" xfId="4883" xr:uid="{65E2C12D-734A-4975-853A-9ED88194BED1}"/>
    <cellStyle name="Normal 9 4 2 2 5" xfId="2388" xr:uid="{A3426CDE-A74E-46E9-80B7-3043F90E9263}"/>
    <cellStyle name="Normal 9 4 2 2 5 2" xfId="4072" xr:uid="{8D048A1A-0473-4CB5-8752-3A69A80EEE00}"/>
    <cellStyle name="Normal 9 4 2 2 5 2 2" xfId="4888" xr:uid="{AA9FB31E-A53F-46A8-834C-A3F36A72010D}"/>
    <cellStyle name="Normal 9 4 2 2 5 3" xfId="4073" xr:uid="{4AF99FFB-97E7-4B0F-B466-E40CA24460A9}"/>
    <cellStyle name="Normal 9 4 2 2 5 3 2" xfId="4889" xr:uid="{56C047EC-0252-4480-AAFC-BBC0BD8F62EE}"/>
    <cellStyle name="Normal 9 4 2 2 5 4" xfId="4074" xr:uid="{4A237B14-B9DB-4034-BA04-CD2C53AEFA0D}"/>
    <cellStyle name="Normal 9 4 2 2 5 4 2" xfId="4890" xr:uid="{1FD99B2B-E46D-4225-92A6-AAE55048FE13}"/>
    <cellStyle name="Normal 9 4 2 2 5 5" xfId="4887" xr:uid="{9306FDB7-0634-4980-9037-ABA68E5C0CE1}"/>
    <cellStyle name="Normal 9 4 2 2 6" xfId="4075" xr:uid="{F1A1CE78-7487-443E-924B-C3FD09D0B54A}"/>
    <cellStyle name="Normal 9 4 2 2 6 2" xfId="4891" xr:uid="{D5B98F7E-808A-45A0-836E-222CB25B98A2}"/>
    <cellStyle name="Normal 9 4 2 2 7" xfId="4076" xr:uid="{85C27D9A-93D1-4379-9461-4FAC65255F39}"/>
    <cellStyle name="Normal 9 4 2 2 7 2" xfId="4892" xr:uid="{6D24C917-6B6A-4FD0-9D0B-2F38AF99785D}"/>
    <cellStyle name="Normal 9 4 2 2 8" xfId="4077" xr:uid="{23F57532-B14D-455F-8692-61503B916266}"/>
    <cellStyle name="Normal 9 4 2 2 8 2" xfId="4893" xr:uid="{3C955714-7631-45C0-B7AF-02301046155D}"/>
    <cellStyle name="Normal 9 4 2 2 9" xfId="4861" xr:uid="{93B8F5E5-1812-4F2F-B171-4042050D0976}"/>
    <cellStyle name="Normal 9 4 2 3" xfId="415" xr:uid="{D2D43902-8590-468C-A645-9C9BAEA89421}"/>
    <cellStyle name="Normal 9 4 2 3 2" xfId="861" xr:uid="{5AD302F5-F127-41DC-B3CF-A142D78F99AD}"/>
    <cellStyle name="Normal 9 4 2 3 2 2" xfId="862" xr:uid="{A75A8EE9-11DB-4F3F-9755-D36AD9A461BD}"/>
    <cellStyle name="Normal 9 4 2 3 2 2 2" xfId="2389" xr:uid="{02B82BA5-7E6F-4A63-82F9-5EC61FF6715F}"/>
    <cellStyle name="Normal 9 4 2 3 2 2 2 2" xfId="2390" xr:uid="{E6054C5A-6B77-497C-9191-49A14842F52F}"/>
    <cellStyle name="Normal 9 4 2 3 2 2 2 2 2" xfId="4898" xr:uid="{5CDAFF38-D14C-4E29-938C-2C18CE9CEE2E}"/>
    <cellStyle name="Normal 9 4 2 3 2 2 2 3" xfId="4897" xr:uid="{3F6514C1-9BF4-43C6-BEA5-48B86C6CE624}"/>
    <cellStyle name="Normal 9 4 2 3 2 2 3" xfId="2391" xr:uid="{49436F44-4861-4BF7-AF6F-E7B6A985FBF1}"/>
    <cellStyle name="Normal 9 4 2 3 2 2 3 2" xfId="4899" xr:uid="{90165C9B-8355-42E0-86B6-B17FD4604553}"/>
    <cellStyle name="Normal 9 4 2 3 2 2 4" xfId="4896" xr:uid="{9E2D97E6-60C2-454C-820F-550F95E86E62}"/>
    <cellStyle name="Normal 9 4 2 3 2 3" xfId="2392" xr:uid="{D72145D2-5FD3-4B69-8157-D2941BEB7CB5}"/>
    <cellStyle name="Normal 9 4 2 3 2 3 2" xfId="2393" xr:uid="{9077F20B-3808-40D1-95AB-CCB411B27B4B}"/>
    <cellStyle name="Normal 9 4 2 3 2 3 2 2" xfId="4901" xr:uid="{319203D1-6EF2-40F5-BBDA-30C03B1EC0CD}"/>
    <cellStyle name="Normal 9 4 2 3 2 3 3" xfId="4900" xr:uid="{1D429B1C-2A4E-420D-A31C-70BA762B26FC}"/>
    <cellStyle name="Normal 9 4 2 3 2 4" xfId="2394" xr:uid="{7DB08D20-68CB-4659-AD0C-CCE05B17E10B}"/>
    <cellStyle name="Normal 9 4 2 3 2 4 2" xfId="4902" xr:uid="{5A8C0E0C-0DC1-4554-9A7E-FEF5DCD9FAF8}"/>
    <cellStyle name="Normal 9 4 2 3 2 5" xfId="4895" xr:uid="{160DDD42-5E07-4C13-A378-6EFCBC56A9D6}"/>
    <cellStyle name="Normal 9 4 2 3 3" xfId="863" xr:uid="{CDE969B3-0627-4D71-A2EE-4A4AE940AD74}"/>
    <cellStyle name="Normal 9 4 2 3 3 2" xfId="2395" xr:uid="{147ED702-F922-4AF9-9296-732642576772}"/>
    <cellStyle name="Normal 9 4 2 3 3 2 2" xfId="2396" xr:uid="{CA6AAFD5-6364-474E-A4CB-423DB4739D21}"/>
    <cellStyle name="Normal 9 4 2 3 3 2 2 2" xfId="4905" xr:uid="{0F710A9D-AE7C-43EC-AE79-D7270BB6E7D7}"/>
    <cellStyle name="Normal 9 4 2 3 3 2 3" xfId="4904" xr:uid="{60B3192A-FC0C-42BD-8034-E3D1C5D0F0D3}"/>
    <cellStyle name="Normal 9 4 2 3 3 3" xfId="2397" xr:uid="{9A9B9EB1-A104-44D1-95B6-CC2BF3398ECC}"/>
    <cellStyle name="Normal 9 4 2 3 3 3 2" xfId="4906" xr:uid="{41F37FC8-948A-4159-8926-E1C552480CD0}"/>
    <cellStyle name="Normal 9 4 2 3 3 4" xfId="4078" xr:uid="{F0A1F55E-91F3-4DA1-89B5-6D54D9EA9C06}"/>
    <cellStyle name="Normal 9 4 2 3 3 4 2" xfId="4907" xr:uid="{264E4B4A-082D-45EC-BF20-9E8F8F11D602}"/>
    <cellStyle name="Normal 9 4 2 3 3 5" xfId="4903" xr:uid="{A9C44C13-DF7F-49F7-BB8E-B27BEEE0A9CF}"/>
    <cellStyle name="Normal 9 4 2 3 4" xfId="2398" xr:uid="{E08CF19F-CC31-4E0C-97EC-C9E6AA963E1C}"/>
    <cellStyle name="Normal 9 4 2 3 4 2" xfId="2399" xr:uid="{7EDA12EF-1FF5-4406-A9F4-A112908929D3}"/>
    <cellStyle name="Normal 9 4 2 3 4 2 2" xfId="4909" xr:uid="{54248D55-6E6D-4306-A270-6A1C4D46EA71}"/>
    <cellStyle name="Normal 9 4 2 3 4 3" xfId="4908" xr:uid="{D91CE2DE-8DE4-4A8D-9776-50BBD67DCE35}"/>
    <cellStyle name="Normal 9 4 2 3 5" xfId="2400" xr:uid="{913FDE9E-5ED7-4721-A358-DD2F30F33DDD}"/>
    <cellStyle name="Normal 9 4 2 3 5 2" xfId="4910" xr:uid="{0A4C7D20-2A59-464A-B71F-68C059CD8718}"/>
    <cellStyle name="Normal 9 4 2 3 6" xfId="4079" xr:uid="{39BD2810-31BD-4FA8-AF60-5064CFA91EA7}"/>
    <cellStyle name="Normal 9 4 2 3 6 2" xfId="4911" xr:uid="{1E107413-DBA6-4213-AE7A-78919A28FD5F}"/>
    <cellStyle name="Normal 9 4 2 3 7" xfId="4894" xr:uid="{58AB4FE9-FE15-4A88-9B85-D3F6DC6493E2}"/>
    <cellStyle name="Normal 9 4 2 4" xfId="416" xr:uid="{54D69981-CF98-4775-B064-3833C54ABB03}"/>
    <cellStyle name="Normal 9 4 2 4 2" xfId="864" xr:uid="{28272401-1478-48C8-8C16-5B6D994FDB0A}"/>
    <cellStyle name="Normal 9 4 2 4 2 2" xfId="2401" xr:uid="{2E7079E6-B6DF-44A7-AB4D-4C7294149E55}"/>
    <cellStyle name="Normal 9 4 2 4 2 2 2" xfId="2402" xr:uid="{B86F960E-1C44-4089-96B9-E0DA68FA9BEB}"/>
    <cellStyle name="Normal 9 4 2 4 2 2 2 2" xfId="4915" xr:uid="{69992BDC-BFED-4E81-9862-E6D3707D13AF}"/>
    <cellStyle name="Normal 9 4 2 4 2 2 3" xfId="4914" xr:uid="{9E2DDEB7-80FC-48EC-8CE2-8BA9EAD90D5B}"/>
    <cellStyle name="Normal 9 4 2 4 2 3" xfId="2403" xr:uid="{7B5A19B6-EEFD-47F5-891E-DCA82A01337A}"/>
    <cellStyle name="Normal 9 4 2 4 2 3 2" xfId="4916" xr:uid="{7D71A372-36A1-4B89-9263-800641E3F76F}"/>
    <cellStyle name="Normal 9 4 2 4 2 4" xfId="4080" xr:uid="{0C1C451F-43BF-47A1-AF0F-50082DF19003}"/>
    <cellStyle name="Normal 9 4 2 4 2 4 2" xfId="4917" xr:uid="{9A3FFDAB-8CF3-4049-8238-94BC503E5EDC}"/>
    <cellStyle name="Normal 9 4 2 4 2 5" xfId="4913" xr:uid="{70C1AD8A-FA0C-4C5B-83E5-0BFD24ABC21A}"/>
    <cellStyle name="Normal 9 4 2 4 3" xfId="2404" xr:uid="{BEFBB8B4-1E80-42B5-9D4C-91BAD68C655A}"/>
    <cellStyle name="Normal 9 4 2 4 3 2" xfId="2405" xr:uid="{66D236BB-E0CB-4983-8BC0-2DA4A9E6AC25}"/>
    <cellStyle name="Normal 9 4 2 4 3 2 2" xfId="4919" xr:uid="{A62B66C3-C5A8-4DD0-92FC-F98B79CFAF5E}"/>
    <cellStyle name="Normal 9 4 2 4 3 3" xfId="4918" xr:uid="{4C0D2ADB-DF9D-4FE3-9B24-843FE0FC8AC2}"/>
    <cellStyle name="Normal 9 4 2 4 4" xfId="2406" xr:uid="{40756AB9-3F8E-411F-8979-7EA8491988EF}"/>
    <cellStyle name="Normal 9 4 2 4 4 2" xfId="4920" xr:uid="{28F16B40-68B6-41D1-9F19-D346339F1530}"/>
    <cellStyle name="Normal 9 4 2 4 5" xfId="4081" xr:uid="{32061D02-372C-42F0-8546-D70B7CB46A86}"/>
    <cellStyle name="Normal 9 4 2 4 5 2" xfId="4921" xr:uid="{AA32EB52-9B47-44F2-80EC-869EFB6861D5}"/>
    <cellStyle name="Normal 9 4 2 4 6" xfId="4912" xr:uid="{BF90F9E6-D6B7-4873-B135-EDBAEB087616}"/>
    <cellStyle name="Normal 9 4 2 5" xfId="417" xr:uid="{5B2E5707-A50D-4268-B0FA-2E32914C65AC}"/>
    <cellStyle name="Normal 9 4 2 5 2" xfId="2407" xr:uid="{E51916BE-F9CA-4867-8048-9669B66D6C7B}"/>
    <cellStyle name="Normal 9 4 2 5 2 2" xfId="2408" xr:uid="{E60583A0-CCFB-4B5F-964C-A01AD17F664A}"/>
    <cellStyle name="Normal 9 4 2 5 2 2 2" xfId="4924" xr:uid="{785356A8-50EB-4D13-999C-07BE847ED335}"/>
    <cellStyle name="Normal 9 4 2 5 2 3" xfId="4923" xr:uid="{C4F0B0FD-088C-4ADC-8204-8F71F74DB3B6}"/>
    <cellStyle name="Normal 9 4 2 5 3" xfId="2409" xr:uid="{1426F078-3100-49FB-B1C5-BA6B4743D752}"/>
    <cellStyle name="Normal 9 4 2 5 3 2" xfId="4925" xr:uid="{399D365F-6A07-4C47-AEC5-080C416C2EBF}"/>
    <cellStyle name="Normal 9 4 2 5 4" xfId="4082" xr:uid="{09AA59D1-B530-4AC0-9746-C4784ED7AB9A}"/>
    <cellStyle name="Normal 9 4 2 5 4 2" xfId="4926" xr:uid="{27B92B10-E198-4E8B-B4D3-42AE3C71309A}"/>
    <cellStyle name="Normal 9 4 2 5 5" xfId="4922" xr:uid="{FDC25A52-DF8D-4849-BC1C-DD4EF338A90F}"/>
    <cellStyle name="Normal 9 4 2 6" xfId="2410" xr:uid="{A9FDC295-A3ED-48CF-9DC7-E8D71057BF74}"/>
    <cellStyle name="Normal 9 4 2 6 2" xfId="2411" xr:uid="{D800567A-8FE8-4571-992F-8237EF9B3338}"/>
    <cellStyle name="Normal 9 4 2 6 2 2" xfId="4928" xr:uid="{2B1555EE-151E-4879-911D-4C6D75BCC139}"/>
    <cellStyle name="Normal 9 4 2 6 3" xfId="4083" xr:uid="{53F9125C-84A6-43FA-905F-667A566FCED3}"/>
    <cellStyle name="Normal 9 4 2 6 3 2" xfId="4929" xr:uid="{C63A642C-B282-4B97-A459-9882E48F9219}"/>
    <cellStyle name="Normal 9 4 2 6 4" xfId="4084" xr:uid="{B78F7789-7AA3-442E-81CF-9C8C53318020}"/>
    <cellStyle name="Normal 9 4 2 6 4 2" xfId="4930" xr:uid="{43159C51-3E13-411E-B185-EFF79EF79271}"/>
    <cellStyle name="Normal 9 4 2 6 5" xfId="4927" xr:uid="{B84FF19E-ADD3-43C7-A0FD-52B5C827EA8F}"/>
    <cellStyle name="Normal 9 4 2 7" xfId="2412" xr:uid="{1E081EAB-035F-4F4B-9664-0BDFEC0924BD}"/>
    <cellStyle name="Normal 9 4 2 7 2" xfId="4931" xr:uid="{EE88B64B-1E2E-4268-80B3-3F1C365F540C}"/>
    <cellStyle name="Normal 9 4 2 8" xfId="4085" xr:uid="{F0992915-4FB3-4F61-B5C6-5A26C50E503B}"/>
    <cellStyle name="Normal 9 4 2 8 2" xfId="4932" xr:uid="{27067760-F3B9-4EAF-A290-2149413212DA}"/>
    <cellStyle name="Normal 9 4 2 9" xfId="4086" xr:uid="{0FEFC6A2-3B18-4881-B45C-29ED60F98F39}"/>
    <cellStyle name="Normal 9 4 2 9 2" xfId="4933" xr:uid="{9ED23AD0-3F0D-4A6F-8C33-E10B7EF37331}"/>
    <cellStyle name="Normal 9 4 3" xfId="177" xr:uid="{715D46CF-0418-402F-81F2-00D7F77DF230}"/>
    <cellStyle name="Normal 9 4 3 2" xfId="178" xr:uid="{68562A03-44EE-4A23-9358-677512B3763B}"/>
    <cellStyle name="Normal 9 4 3 2 2" xfId="865" xr:uid="{08FEA0B2-167F-4ED2-9B14-65ECF49EB158}"/>
    <cellStyle name="Normal 9 4 3 2 2 2" xfId="2413" xr:uid="{1657C82C-ADA2-4E0B-BF82-A9B3197DAACE}"/>
    <cellStyle name="Normal 9 4 3 2 2 2 2" xfId="2414" xr:uid="{22AE68C2-AE76-4902-A6D4-E378A7E10822}"/>
    <cellStyle name="Normal 9 4 3 2 2 2 2 2" xfId="4502" xr:uid="{753C29AA-5F94-47C4-B4ED-FCE0E24F00E9}"/>
    <cellStyle name="Normal 9 4 3 2 2 2 2 2 2" xfId="5309" xr:uid="{3F5400AA-72BA-482A-B45C-1B123D78B2D2}"/>
    <cellStyle name="Normal 9 4 3 2 2 2 2 2 3" xfId="4938" xr:uid="{F95420AB-61EB-4FD0-9FA6-491130747A20}"/>
    <cellStyle name="Normal 9 4 3 2 2 2 3" xfId="4503" xr:uid="{3B16622D-0975-4D11-A61D-D35D03F1FC06}"/>
    <cellStyle name="Normal 9 4 3 2 2 2 3 2" xfId="5310" xr:uid="{2EEB35B3-7C45-47BF-BBB0-290DBDEF5316}"/>
    <cellStyle name="Normal 9 4 3 2 2 2 3 3" xfId="4937" xr:uid="{4625B0B8-EAAC-42D2-B899-2F5252E797CD}"/>
    <cellStyle name="Normal 9 4 3 2 2 3" xfId="2415" xr:uid="{EE8904F1-6CFF-4DE2-93D3-3503B08CD5B4}"/>
    <cellStyle name="Normal 9 4 3 2 2 3 2" xfId="4504" xr:uid="{4BD06BBF-1D7C-4BAC-91D4-CF1471FCA20F}"/>
    <cellStyle name="Normal 9 4 3 2 2 3 2 2" xfId="5311" xr:uid="{F3802FF6-2FF1-4A58-BCC1-B897EDD3155C}"/>
    <cellStyle name="Normal 9 4 3 2 2 3 2 3" xfId="4939" xr:uid="{4C498873-3036-4C84-986B-0E0ACB5C4EE2}"/>
    <cellStyle name="Normal 9 4 3 2 2 4" xfId="4087" xr:uid="{4113473F-B054-4B62-8AD3-A81F0ECAFBA1}"/>
    <cellStyle name="Normal 9 4 3 2 2 4 2" xfId="4940" xr:uid="{658B11AA-C6EE-4099-8618-E0660AF31C09}"/>
    <cellStyle name="Normal 9 4 3 2 2 5" xfId="4936" xr:uid="{A60DE23C-C60A-4113-9964-9F0D51900524}"/>
    <cellStyle name="Normal 9 4 3 2 3" xfId="2416" xr:uid="{F9617B64-FA14-4E32-BACC-9CC7DAF74CDF}"/>
    <cellStyle name="Normal 9 4 3 2 3 2" xfId="2417" xr:uid="{FAF13246-8FC6-44A9-A250-4365EEC73335}"/>
    <cellStyle name="Normal 9 4 3 2 3 2 2" xfId="4505" xr:uid="{E9324AEF-0A62-45B5-AA64-7C8D43A03F78}"/>
    <cellStyle name="Normal 9 4 3 2 3 2 2 2" xfId="5312" xr:uid="{B1EB8AD5-7BB9-42F9-AE5B-1A609346ABC0}"/>
    <cellStyle name="Normal 9 4 3 2 3 2 2 3" xfId="4942" xr:uid="{21AF7CD0-666A-4746-A5B1-93EE4BA45932}"/>
    <cellStyle name="Normal 9 4 3 2 3 3" xfId="4088" xr:uid="{B9FF8DB2-2155-45E6-9D21-A0CDC430F8B9}"/>
    <cellStyle name="Normal 9 4 3 2 3 3 2" xfId="4943" xr:uid="{EDE08E2B-64CF-4EE7-8F6E-C621B7B13C8F}"/>
    <cellStyle name="Normal 9 4 3 2 3 4" xfId="4089" xr:uid="{F13B6904-80E4-4A8A-A35D-A77BC32E07F6}"/>
    <cellStyle name="Normal 9 4 3 2 3 4 2" xfId="4944" xr:uid="{7DA39682-0495-4192-B079-10589B3EC763}"/>
    <cellStyle name="Normal 9 4 3 2 3 5" xfId="4941" xr:uid="{634AA8E6-D53B-45BD-B940-CE6C5685B57B}"/>
    <cellStyle name="Normal 9 4 3 2 4" xfId="2418" xr:uid="{B25F76C6-88DD-4AF7-AC77-6C83595FB648}"/>
    <cellStyle name="Normal 9 4 3 2 4 2" xfId="4506" xr:uid="{B8D541F9-00FE-418C-B47C-1E6B0D8EC3FD}"/>
    <cellStyle name="Normal 9 4 3 2 4 2 2" xfId="5313" xr:uid="{4EE287CE-3DAC-44F9-A71D-691E4A92AB2D}"/>
    <cellStyle name="Normal 9 4 3 2 4 2 3" xfId="4945" xr:uid="{C8721FEE-2781-4997-AE4F-9A947ED1B80A}"/>
    <cellStyle name="Normal 9 4 3 2 5" xfId="4090" xr:uid="{0562B00C-6C24-430D-9117-992BFB4D3B22}"/>
    <cellStyle name="Normal 9 4 3 2 5 2" xfId="4946" xr:uid="{27D92C03-FE85-4F8E-98DE-0B7DB0A04134}"/>
    <cellStyle name="Normal 9 4 3 2 6" xfId="4091" xr:uid="{CC9AC316-E723-4764-AFEB-0DB7FEB092D4}"/>
    <cellStyle name="Normal 9 4 3 2 6 2" xfId="4947" xr:uid="{7B016721-E0ED-4069-B634-BF679495762A}"/>
    <cellStyle name="Normal 9 4 3 2 7" xfId="4935" xr:uid="{4FAB9015-2948-4751-A450-761678D3FBCD}"/>
    <cellStyle name="Normal 9 4 3 3" xfId="418" xr:uid="{753631DA-19BA-468D-ACF0-5C1B2652352C}"/>
    <cellStyle name="Normal 9 4 3 3 2" xfId="2419" xr:uid="{72914BC2-4DC1-4A5F-A9F7-57B5EB76F1F9}"/>
    <cellStyle name="Normal 9 4 3 3 2 2" xfId="2420" xr:uid="{1C6E78E4-2F49-4247-A802-B4EC04BA5680}"/>
    <cellStyle name="Normal 9 4 3 3 2 2 2" xfId="4507" xr:uid="{1364B7D1-D953-4489-8320-4C9E4466FEB1}"/>
    <cellStyle name="Normal 9 4 3 3 2 2 2 2" xfId="5314" xr:uid="{4D6E0376-F380-4682-A4CD-54DACBB94FE6}"/>
    <cellStyle name="Normal 9 4 3 3 2 2 2 3" xfId="4950" xr:uid="{C0EDA60E-5651-4AB6-B401-69B1157CFD63}"/>
    <cellStyle name="Normal 9 4 3 3 2 3" xfId="4092" xr:uid="{9724F2F1-A264-46D3-84BA-C738496DB73C}"/>
    <cellStyle name="Normal 9 4 3 3 2 3 2" xfId="4951" xr:uid="{DE070490-4B2F-49ED-BA62-E8DBFA25FAA0}"/>
    <cellStyle name="Normal 9 4 3 3 2 4" xfId="4093" xr:uid="{2119914F-ADA4-4A18-A903-CDA768EFA5F8}"/>
    <cellStyle name="Normal 9 4 3 3 2 4 2" xfId="4952" xr:uid="{441014F1-632D-4B86-AB9D-02E5E8C84540}"/>
    <cellStyle name="Normal 9 4 3 3 2 5" xfId="4949" xr:uid="{D1351BB7-A59D-4988-86C0-34D21198F8B1}"/>
    <cellStyle name="Normal 9 4 3 3 3" xfId="2421" xr:uid="{E8CAD3A5-16DB-4453-8E1F-520222698896}"/>
    <cellStyle name="Normal 9 4 3 3 3 2" xfId="4508" xr:uid="{7F3D610A-235D-4FC3-A15E-EDE4703E8770}"/>
    <cellStyle name="Normal 9 4 3 3 3 2 2" xfId="5315" xr:uid="{0DC06DD5-43E3-434A-A45E-65E47FF52553}"/>
    <cellStyle name="Normal 9 4 3 3 3 2 3" xfId="4953" xr:uid="{652A7387-D4B3-4C15-AB36-7FF35C20E05C}"/>
    <cellStyle name="Normal 9 4 3 3 4" xfId="4094" xr:uid="{3B21DDD5-03B0-43D6-A7B0-9F00F53259FC}"/>
    <cellStyle name="Normal 9 4 3 3 4 2" xfId="4954" xr:uid="{FC2B5FC7-1738-4C14-8ED4-A4AEBC0B5A5C}"/>
    <cellStyle name="Normal 9 4 3 3 5" xfId="4095" xr:uid="{E3FB5232-B71F-42B9-9FE2-2DFCD9B4DD62}"/>
    <cellStyle name="Normal 9 4 3 3 5 2" xfId="4955" xr:uid="{EE3BE7BD-A625-422F-BDD5-ED33EABAEA80}"/>
    <cellStyle name="Normal 9 4 3 3 6" xfId="4948" xr:uid="{A9E26199-2420-427D-B4C2-5553A853057E}"/>
    <cellStyle name="Normal 9 4 3 4" xfId="2422" xr:uid="{4B69F52F-DA67-4D7C-9707-1A33F5FFABAA}"/>
    <cellStyle name="Normal 9 4 3 4 2" xfId="2423" xr:uid="{178D601A-E7EB-4335-8733-439D409D6F2B}"/>
    <cellStyle name="Normal 9 4 3 4 2 2" xfId="4509" xr:uid="{9167ECB1-F997-4F83-A9B7-9A002D9D8D31}"/>
    <cellStyle name="Normal 9 4 3 4 2 2 2" xfId="5316" xr:uid="{10222339-CDCB-4EED-835F-63CB6F702EB3}"/>
    <cellStyle name="Normal 9 4 3 4 2 2 3" xfId="4957" xr:uid="{731E5C59-8FE9-417A-ACF5-94282E8F07E1}"/>
    <cellStyle name="Normal 9 4 3 4 3" xfId="4096" xr:uid="{74AB8769-65F9-4192-B628-B956CBE2DF2C}"/>
    <cellStyle name="Normal 9 4 3 4 3 2" xfId="4958" xr:uid="{E6CDA599-CCE9-4964-BED5-D8FFA55892DA}"/>
    <cellStyle name="Normal 9 4 3 4 4" xfId="4097" xr:uid="{31842A29-D891-4EE1-8601-4917617B0626}"/>
    <cellStyle name="Normal 9 4 3 4 4 2" xfId="4959" xr:uid="{D4371044-0C12-47AC-BFF0-A9F209EA9E6A}"/>
    <cellStyle name="Normal 9 4 3 4 5" xfId="4956" xr:uid="{272CAA6C-0DBC-4E58-B665-E08333BA2F17}"/>
    <cellStyle name="Normal 9 4 3 5" xfId="2424" xr:uid="{20F7E957-5B2D-4715-A98A-37EBD844614F}"/>
    <cellStyle name="Normal 9 4 3 5 2" xfId="4098" xr:uid="{2FA4C832-AFA2-4F48-BACB-16D37F408586}"/>
    <cellStyle name="Normal 9 4 3 5 2 2" xfId="4961" xr:uid="{099F60B5-6489-4F69-B00D-E23F4DE87BA0}"/>
    <cellStyle name="Normal 9 4 3 5 3" xfId="4099" xr:uid="{84579705-E34E-41F3-A882-B0367CC6D762}"/>
    <cellStyle name="Normal 9 4 3 5 3 2" xfId="4962" xr:uid="{CC321819-7784-4136-8D51-6277839EB80E}"/>
    <cellStyle name="Normal 9 4 3 5 4" xfId="4100" xr:uid="{684B4840-A7D6-4DCE-ABD0-910611F11329}"/>
    <cellStyle name="Normal 9 4 3 5 4 2" xfId="4963" xr:uid="{FF5AE9BA-FA29-4BD2-BA00-18C88E1ABA05}"/>
    <cellStyle name="Normal 9 4 3 5 5" xfId="4960" xr:uid="{A4FCCB9D-1007-45B8-87D9-14FF32C9F53F}"/>
    <cellStyle name="Normal 9 4 3 6" xfId="4101" xr:uid="{0EDE3CBB-79CC-4075-AE9E-A0A43DC7812B}"/>
    <cellStyle name="Normal 9 4 3 6 2" xfId="4964" xr:uid="{790ECF72-094A-4056-9556-28E861ABD97D}"/>
    <cellStyle name="Normal 9 4 3 7" xfId="4102" xr:uid="{E967C61E-2FA2-41C8-82A4-9E9FF00D3FC6}"/>
    <cellStyle name="Normal 9 4 3 7 2" xfId="4965" xr:uid="{689B2C1C-F4E1-4401-A3E9-7207C7342574}"/>
    <cellStyle name="Normal 9 4 3 8" xfId="4103" xr:uid="{F39888C4-C6BD-4CD7-B255-E54C206A7061}"/>
    <cellStyle name="Normal 9 4 3 8 2" xfId="4966" xr:uid="{FF37122F-0C72-420C-AEAB-AC20600B0B59}"/>
    <cellStyle name="Normal 9 4 3 9" xfId="4934" xr:uid="{FCC345F5-C604-4D6B-9EE4-A18AFA50E525}"/>
    <cellStyle name="Normal 9 4 4" xfId="179" xr:uid="{19DDE5FB-3B83-4860-B836-4D8020ADD23F}"/>
    <cellStyle name="Normal 9 4 4 2" xfId="866" xr:uid="{2DA5A6AB-37CB-456F-BCFC-A3F1A5A5EE3E}"/>
    <cellStyle name="Normal 9 4 4 2 2" xfId="867" xr:uid="{BF1DE48C-688B-4308-A535-90F9CE8F26EE}"/>
    <cellStyle name="Normal 9 4 4 2 2 2" xfId="2425" xr:uid="{C77D9456-1F19-463E-9C1B-209A14ED8650}"/>
    <cellStyle name="Normal 9 4 4 2 2 2 2" xfId="2426" xr:uid="{3B2876CF-5C90-4C29-84D6-E43164ECBB4C}"/>
    <cellStyle name="Normal 9 4 4 2 2 2 2 2" xfId="4971" xr:uid="{525293F0-C2CA-4B4B-8B95-D8620A1D59FE}"/>
    <cellStyle name="Normal 9 4 4 2 2 2 3" xfId="4970" xr:uid="{FDF9F502-C4FC-43CE-B793-33D6976BE3A0}"/>
    <cellStyle name="Normal 9 4 4 2 2 3" xfId="2427" xr:uid="{E3DD0A74-DCE7-422F-A82C-F6C1CD5A7124}"/>
    <cellStyle name="Normal 9 4 4 2 2 3 2" xfId="4972" xr:uid="{8B753008-D2A9-4E64-9BE4-BB1F46CD7A11}"/>
    <cellStyle name="Normal 9 4 4 2 2 4" xfId="4104" xr:uid="{1B93EA39-8126-4C34-9EB2-90FC635789B4}"/>
    <cellStyle name="Normal 9 4 4 2 2 4 2" xfId="4973" xr:uid="{86DBF2EF-1E99-433E-A682-77181AB57DB0}"/>
    <cellStyle name="Normal 9 4 4 2 2 5" xfId="4969" xr:uid="{CD724F45-791E-492D-8399-051B1C47EFC9}"/>
    <cellStyle name="Normal 9 4 4 2 3" xfId="2428" xr:uid="{DEDAD2A4-78C2-4D55-A9B0-873F2354BF09}"/>
    <cellStyle name="Normal 9 4 4 2 3 2" xfId="2429" xr:uid="{8B725805-170E-4409-964B-8D654DBDBF66}"/>
    <cellStyle name="Normal 9 4 4 2 3 2 2" xfId="4975" xr:uid="{2CFD24DD-F8F0-49A8-AA41-ED3969B8B061}"/>
    <cellStyle name="Normal 9 4 4 2 3 3" xfId="4974" xr:uid="{520723FE-89C9-4465-AF74-ECA8EF1710FC}"/>
    <cellStyle name="Normal 9 4 4 2 4" xfId="2430" xr:uid="{95235801-4D17-4F18-A235-99C4E65BEFD0}"/>
    <cellStyle name="Normal 9 4 4 2 4 2" xfId="4976" xr:uid="{A87EFA2B-5681-45C1-ACC0-B151BF315C75}"/>
    <cellStyle name="Normal 9 4 4 2 5" xfId="4105" xr:uid="{EFDFB0E3-BB73-4366-9696-278F64AB07C2}"/>
    <cellStyle name="Normal 9 4 4 2 5 2" xfId="4977" xr:uid="{D7E9BAAB-FD8B-4726-B758-D8060F778F13}"/>
    <cellStyle name="Normal 9 4 4 2 6" xfId="4968" xr:uid="{3C0404F1-6CE2-4DB1-B2CD-47FB588C2692}"/>
    <cellStyle name="Normal 9 4 4 3" xfId="868" xr:uid="{D9CA3934-5CE3-4FFE-87F0-DA4CEBE54F63}"/>
    <cellStyle name="Normal 9 4 4 3 2" xfId="2431" xr:uid="{33A67C98-4621-4EB9-B2E0-99E86C4DB502}"/>
    <cellStyle name="Normal 9 4 4 3 2 2" xfId="2432" xr:uid="{78431EA1-3141-4BAB-92C6-C9BEEB52C720}"/>
    <cellStyle name="Normal 9 4 4 3 2 2 2" xfId="4980" xr:uid="{2B34DE35-FFD9-41AB-8AC1-DD2531C8FEE4}"/>
    <cellStyle name="Normal 9 4 4 3 2 3" xfId="4979" xr:uid="{44C314BC-A67D-433C-9AE6-FCE5CAC051AB}"/>
    <cellStyle name="Normal 9 4 4 3 3" xfId="2433" xr:uid="{BF7B729B-D463-4613-A592-37F4A274BEE1}"/>
    <cellStyle name="Normal 9 4 4 3 3 2" xfId="4981" xr:uid="{1EECE755-72C2-4FA8-8841-7B194D6645A1}"/>
    <cellStyle name="Normal 9 4 4 3 4" xfId="4106" xr:uid="{9619339E-A9D8-4492-9C00-6BC996438049}"/>
    <cellStyle name="Normal 9 4 4 3 4 2" xfId="4982" xr:uid="{FA2A81CF-87E6-4D86-B031-4BBED74F5474}"/>
    <cellStyle name="Normal 9 4 4 3 5" xfId="4978" xr:uid="{EBF5789E-2065-4392-93CA-E741EEDCC908}"/>
    <cellStyle name="Normal 9 4 4 4" xfId="2434" xr:uid="{04C6EF5F-642E-4613-9BCF-34F04F76E056}"/>
    <cellStyle name="Normal 9 4 4 4 2" xfId="2435" xr:uid="{09023FB3-8F90-43BA-8132-AD851DA887BE}"/>
    <cellStyle name="Normal 9 4 4 4 2 2" xfId="4984" xr:uid="{2B3D3BBA-C4BA-4965-A4D8-AD7EEE5089F1}"/>
    <cellStyle name="Normal 9 4 4 4 3" xfId="4107" xr:uid="{5C972E97-4B0B-441D-8500-E06B8218F79D}"/>
    <cellStyle name="Normal 9 4 4 4 3 2" xfId="4985" xr:uid="{8FC12235-FC8A-4D6B-AC90-94B2C5F6CE49}"/>
    <cellStyle name="Normal 9 4 4 4 4" xfId="4108" xr:uid="{84F04519-C8D2-4FFF-8638-6D09BD841195}"/>
    <cellStyle name="Normal 9 4 4 4 4 2" xfId="4986" xr:uid="{B99274C6-C6C0-48BA-8C0B-B068EC1DE2DC}"/>
    <cellStyle name="Normal 9 4 4 4 5" xfId="4983" xr:uid="{E6D7B751-E900-463C-9FA0-A91E8E81BD9E}"/>
    <cellStyle name="Normal 9 4 4 5" xfId="2436" xr:uid="{CFBB07BC-448C-4C28-8D1F-B11554B45024}"/>
    <cellStyle name="Normal 9 4 4 5 2" xfId="4987" xr:uid="{1408ADAB-FE46-43CC-AB1A-6C0E5F9DCA92}"/>
    <cellStyle name="Normal 9 4 4 6" xfId="4109" xr:uid="{E68F8FC6-4923-4B41-8A23-60FFEA35C1F7}"/>
    <cellStyle name="Normal 9 4 4 6 2" xfId="4988" xr:uid="{F0E054B1-3D03-4BE7-9A5F-294E22C984A1}"/>
    <cellStyle name="Normal 9 4 4 7" xfId="4110" xr:uid="{285204C4-480C-424A-B129-1D82F883F236}"/>
    <cellStyle name="Normal 9 4 4 7 2" xfId="4989" xr:uid="{5F51C617-780C-4EFC-A668-0DD901960007}"/>
    <cellStyle name="Normal 9 4 4 8" xfId="4967" xr:uid="{7D8AEE65-8D1F-4968-B2A1-5BE8A111DDF1}"/>
    <cellStyle name="Normal 9 4 5" xfId="419" xr:uid="{EB9DF2FF-903A-4C2B-AE1B-3F131F24BB43}"/>
    <cellStyle name="Normal 9 4 5 2" xfId="869" xr:uid="{16592986-FAE5-4FAC-A14F-D1C1AD088B09}"/>
    <cellStyle name="Normal 9 4 5 2 2" xfId="2437" xr:uid="{686528ED-FF99-44A8-BD36-FA5504E65E8A}"/>
    <cellStyle name="Normal 9 4 5 2 2 2" xfId="2438" xr:uid="{BB2E1EB6-4626-4348-8C7E-00CEF60FEABC}"/>
    <cellStyle name="Normal 9 4 5 2 2 2 2" xfId="4993" xr:uid="{711E823B-78FC-4C4C-BE47-96909BC461B4}"/>
    <cellStyle name="Normal 9 4 5 2 2 3" xfId="4992" xr:uid="{EB788D48-F1F4-4284-AF4C-A0B03EA30B89}"/>
    <cellStyle name="Normal 9 4 5 2 3" xfId="2439" xr:uid="{C21A93E0-CE17-4FD2-BAB3-B53638997A7A}"/>
    <cellStyle name="Normal 9 4 5 2 3 2" xfId="4994" xr:uid="{6FA5CA9A-D218-490E-BCA9-5412052BC6A2}"/>
    <cellStyle name="Normal 9 4 5 2 4" xfId="4111" xr:uid="{4ACE4D27-C2F8-4476-A7D5-FC85341FE2DD}"/>
    <cellStyle name="Normal 9 4 5 2 4 2" xfId="4995" xr:uid="{CE6EDF4C-5C17-483B-B866-1ADE48359F45}"/>
    <cellStyle name="Normal 9 4 5 2 5" xfId="4991" xr:uid="{5921A41E-AA42-4408-B042-24FA118AAEFB}"/>
    <cellStyle name="Normal 9 4 5 3" xfId="2440" xr:uid="{67C1F20F-CCF0-46B0-9288-20DFED5863D7}"/>
    <cellStyle name="Normal 9 4 5 3 2" xfId="2441" xr:uid="{219782D2-4BA8-4CA4-B159-43A86883B6AA}"/>
    <cellStyle name="Normal 9 4 5 3 2 2" xfId="4997" xr:uid="{BAD29D65-6E53-4618-A7FE-BCB36223D70D}"/>
    <cellStyle name="Normal 9 4 5 3 3" xfId="4112" xr:uid="{BCABDDF4-FBFF-4E61-A4BE-B17F960A5920}"/>
    <cellStyle name="Normal 9 4 5 3 3 2" xfId="4998" xr:uid="{5919B8E1-ED97-4CEE-98D6-45707EC97D3F}"/>
    <cellStyle name="Normal 9 4 5 3 4" xfId="4113" xr:uid="{A5C4773D-017B-4F4D-B3EB-86ABF9BACE44}"/>
    <cellStyle name="Normal 9 4 5 3 4 2" xfId="4999" xr:uid="{76EFA0CD-B1F7-42A5-A0B6-CA72EA0334D4}"/>
    <cellStyle name="Normal 9 4 5 3 5" xfId="4996" xr:uid="{96ED996E-E635-4563-956D-03E7723EE2A2}"/>
    <cellStyle name="Normal 9 4 5 4" xfId="2442" xr:uid="{695367E1-8A4E-462F-8380-9FDE088E5888}"/>
    <cellStyle name="Normal 9 4 5 4 2" xfId="5000" xr:uid="{F0164C31-1A8D-41C7-8CC7-58945979C46D}"/>
    <cellStyle name="Normal 9 4 5 5" xfId="4114" xr:uid="{F63E94D7-8115-4D8A-AF2F-D55855743738}"/>
    <cellStyle name="Normal 9 4 5 5 2" xfId="5001" xr:uid="{C28B259C-3C38-4175-8988-82C79EEE9D64}"/>
    <cellStyle name="Normal 9 4 5 6" xfId="4115" xr:uid="{BB9F9AB4-917C-4EBD-9306-B23E87DFA8EE}"/>
    <cellStyle name="Normal 9 4 5 6 2" xfId="5002" xr:uid="{EA199476-6D98-495E-8ADB-BA925744E009}"/>
    <cellStyle name="Normal 9 4 5 7" xfId="4990" xr:uid="{8F1B3018-8D10-4DF9-9937-6AD62DF48C0B}"/>
    <cellStyle name="Normal 9 4 6" xfId="420" xr:uid="{9E15EE05-6CD3-4E19-9351-45549DF0F2F6}"/>
    <cellStyle name="Normal 9 4 6 2" xfId="2443" xr:uid="{D0FC513C-7F1B-492E-ACC3-3A0282557FB1}"/>
    <cellStyle name="Normal 9 4 6 2 2" xfId="2444" xr:uid="{DE2C5928-BE14-43D6-8EEB-1EA516E3A603}"/>
    <cellStyle name="Normal 9 4 6 2 2 2" xfId="5005" xr:uid="{853307E6-58BF-44C8-A312-76A13B1BF5A0}"/>
    <cellStyle name="Normal 9 4 6 2 3" xfId="4116" xr:uid="{0F3282C4-0325-4BF6-9A2E-13A13BC56470}"/>
    <cellStyle name="Normal 9 4 6 2 3 2" xfId="5006" xr:uid="{EAC6BC2E-9F9A-45BA-9060-1F2FE3906571}"/>
    <cellStyle name="Normal 9 4 6 2 4" xfId="4117" xr:uid="{454F3485-19A2-42A9-9836-B958F1F4F000}"/>
    <cellStyle name="Normal 9 4 6 2 4 2" xfId="5007" xr:uid="{CC4407ED-ED3E-45B5-864C-68C059C06C4F}"/>
    <cellStyle name="Normal 9 4 6 2 5" xfId="5004" xr:uid="{FC24BDF0-F1D8-46EE-8246-2914BAFD1A2A}"/>
    <cellStyle name="Normal 9 4 6 3" xfId="2445" xr:uid="{8E99D573-21B3-4147-B74C-882AF36F5C83}"/>
    <cellStyle name="Normal 9 4 6 3 2" xfId="5008" xr:uid="{67183A4E-1AD5-4DB1-91C8-F26C3F05F622}"/>
    <cellStyle name="Normal 9 4 6 4" xfId="4118" xr:uid="{CFD2B4BA-D4DD-485E-8FF6-052A8C3A683A}"/>
    <cellStyle name="Normal 9 4 6 4 2" xfId="5009" xr:uid="{C8E4914B-188D-4C9F-A2A3-675ADDCE27CD}"/>
    <cellStyle name="Normal 9 4 6 5" xfId="4119" xr:uid="{E286DD26-6688-4042-8B23-5614BA26E888}"/>
    <cellStyle name="Normal 9 4 6 5 2" xfId="5010" xr:uid="{FC4FFE3E-89CB-497A-9B9E-4C42865604AB}"/>
    <cellStyle name="Normal 9 4 6 6" xfId="5003" xr:uid="{59C2CAAB-5B2E-4EEB-976A-BE7D840C412F}"/>
    <cellStyle name="Normal 9 4 7" xfId="2446" xr:uid="{6DC08EB2-F881-4FCC-9AE3-E604EE8E66AB}"/>
    <cellStyle name="Normal 9 4 7 2" xfId="2447" xr:uid="{4FD6833F-0E18-4FB9-9624-93A1AB70F97C}"/>
    <cellStyle name="Normal 9 4 7 2 2" xfId="5012" xr:uid="{3AED24A2-F9EA-4600-8B7F-536A2F6B7CC4}"/>
    <cellStyle name="Normal 9 4 7 3" xfId="4120" xr:uid="{E222AEE6-5B79-4FD1-9701-61B21BEB128A}"/>
    <cellStyle name="Normal 9 4 7 3 2" xfId="5013" xr:uid="{7C79363A-3D4C-4022-B449-223AEE1060F6}"/>
    <cellStyle name="Normal 9 4 7 4" xfId="4121" xr:uid="{A9ACAD56-31AA-436B-9ADF-35C7EDD94AC6}"/>
    <cellStyle name="Normal 9 4 7 4 2" xfId="5014" xr:uid="{3923B953-154B-4D6E-B60F-F237B7628199}"/>
    <cellStyle name="Normal 9 4 7 5" xfId="5011" xr:uid="{5D767261-F329-44A8-A0F4-B5C1DE5DE5FB}"/>
    <cellStyle name="Normal 9 4 8" xfId="2448" xr:uid="{48E0AC1A-B1F1-4581-B0E2-D1E1147F0110}"/>
    <cellStyle name="Normal 9 4 8 2" xfId="4122" xr:uid="{DE0D1521-E9EE-4702-BB4F-779861FEF124}"/>
    <cellStyle name="Normal 9 4 8 2 2" xfId="5016" xr:uid="{4D4B4D12-09D2-4F44-975E-C2AEC4710ACF}"/>
    <cellStyle name="Normal 9 4 8 3" xfId="4123" xr:uid="{35A9BB1A-B88E-4F79-A6C6-68433B0C70C5}"/>
    <cellStyle name="Normal 9 4 8 3 2" xfId="5017" xr:uid="{178F316C-C7CE-4E0A-B7EE-FB8FF63E5A2D}"/>
    <cellStyle name="Normal 9 4 8 4" xfId="4124" xr:uid="{394BEBD2-FE12-49D6-B7EA-EF28B37B61F1}"/>
    <cellStyle name="Normal 9 4 8 4 2" xfId="5018" xr:uid="{8782A66E-77E9-4E56-A543-D590D402DD78}"/>
    <cellStyle name="Normal 9 4 8 5" xfId="5015" xr:uid="{E8D47000-128B-4A8E-98B7-A4139339065A}"/>
    <cellStyle name="Normal 9 4 9" xfId="4125" xr:uid="{3B71C31A-D278-48F0-8859-7C5F00C2190B}"/>
    <cellStyle name="Normal 9 4 9 2" xfId="5019" xr:uid="{DAC6D266-F107-4DF0-9AB3-F39E24F51F13}"/>
    <cellStyle name="Normal 9 5" xfId="180" xr:uid="{BD7DD627-0FA7-445C-81CA-33D5D51A12E6}"/>
    <cellStyle name="Normal 9 5 10" xfId="4126" xr:uid="{59DC8615-F619-4A41-B435-03D08B8B4A6E}"/>
    <cellStyle name="Normal 9 5 10 2" xfId="5021" xr:uid="{53481927-FDDB-4321-879E-B4E45BE759EF}"/>
    <cellStyle name="Normal 9 5 11" xfId="4127" xr:uid="{B4F79F87-0382-472B-8985-CA8A20A5656D}"/>
    <cellStyle name="Normal 9 5 11 2" xfId="5022" xr:uid="{C98FCE8E-E1AF-452C-831D-EFF83AE249E6}"/>
    <cellStyle name="Normal 9 5 12" xfId="5020" xr:uid="{083B9C00-582A-423D-BB7B-8D8C819C8BDF}"/>
    <cellStyle name="Normal 9 5 2" xfId="181" xr:uid="{9543A0F9-6EE2-42D9-82EF-0321726C9085}"/>
    <cellStyle name="Normal 9 5 2 10" xfId="5023" xr:uid="{D66C31AD-11CD-44AD-8F1A-CC54479821AF}"/>
    <cellStyle name="Normal 9 5 2 2" xfId="421" xr:uid="{D5FDAA89-27C9-4A30-878F-12713100D5B7}"/>
    <cellStyle name="Normal 9 5 2 2 2" xfId="870" xr:uid="{8D05FF63-C0E0-4511-BF63-B73C4B0EB2CB}"/>
    <cellStyle name="Normal 9 5 2 2 2 2" xfId="871" xr:uid="{9FC50D0C-17C9-43F4-B273-12503C2894F4}"/>
    <cellStyle name="Normal 9 5 2 2 2 2 2" xfId="2449" xr:uid="{9D21484C-2DD7-41B5-9194-4385E880AD2C}"/>
    <cellStyle name="Normal 9 5 2 2 2 2 2 2" xfId="5027" xr:uid="{148538AC-A7AD-49DE-9F6D-4ADD58293732}"/>
    <cellStyle name="Normal 9 5 2 2 2 2 3" xfId="4128" xr:uid="{0148C8F1-FDFB-4471-BE1D-54002E3E8C6B}"/>
    <cellStyle name="Normal 9 5 2 2 2 2 3 2" xfId="5028" xr:uid="{52CC013D-8658-4D84-AAF6-E13C8897D224}"/>
    <cellStyle name="Normal 9 5 2 2 2 2 4" xfId="4129" xr:uid="{CC80CC7D-D1E0-4F33-BFF6-A167CC2BC311}"/>
    <cellStyle name="Normal 9 5 2 2 2 2 4 2" xfId="5029" xr:uid="{E60489F7-4FF7-4BA8-A2C8-6E5521078515}"/>
    <cellStyle name="Normal 9 5 2 2 2 2 5" xfId="5026" xr:uid="{E24A642E-E7ED-47C1-BA12-6AE1ACCABC11}"/>
    <cellStyle name="Normal 9 5 2 2 2 3" xfId="2450" xr:uid="{9D3B00EE-BE96-4766-82AE-DC66887434DD}"/>
    <cellStyle name="Normal 9 5 2 2 2 3 2" xfId="4130" xr:uid="{31250C5B-269C-4CE4-A2F8-8BF2ED8BF37B}"/>
    <cellStyle name="Normal 9 5 2 2 2 3 2 2" xfId="5031" xr:uid="{A630B64B-EFD0-400B-AD35-B883C9DAB2C1}"/>
    <cellStyle name="Normal 9 5 2 2 2 3 3" xfId="4131" xr:uid="{2671A9E0-B868-4A92-AFE8-7CA437E437BE}"/>
    <cellStyle name="Normal 9 5 2 2 2 3 3 2" xfId="5032" xr:uid="{1E62C17D-656F-4491-B5AB-909D9DBB812B}"/>
    <cellStyle name="Normal 9 5 2 2 2 3 4" xfId="4132" xr:uid="{7598577C-406B-434D-93F8-E5E755D3E66D}"/>
    <cellStyle name="Normal 9 5 2 2 2 3 4 2" xfId="5033" xr:uid="{6A401345-0664-48FF-8504-CF3BD7174617}"/>
    <cellStyle name="Normal 9 5 2 2 2 3 5" xfId="5030" xr:uid="{C7FCF109-0814-4BCF-BCFB-7D9FFC4AF586}"/>
    <cellStyle name="Normal 9 5 2 2 2 4" xfId="4133" xr:uid="{DF0805A7-A0D8-4527-90A4-DD8774252222}"/>
    <cellStyle name="Normal 9 5 2 2 2 4 2" xfId="5034" xr:uid="{1BCD7F43-2CDC-4C62-A0E3-BB33BAA4C0A2}"/>
    <cellStyle name="Normal 9 5 2 2 2 5" xfId="4134" xr:uid="{04BB58CA-9F8C-4D84-A22B-49F81B494221}"/>
    <cellStyle name="Normal 9 5 2 2 2 5 2" xfId="5035" xr:uid="{C91675FA-9E26-4F81-9A88-6144A6CBF1B1}"/>
    <cellStyle name="Normal 9 5 2 2 2 6" xfId="4135" xr:uid="{D3C93E36-1173-44EF-92FB-A5C52E5712CB}"/>
    <cellStyle name="Normal 9 5 2 2 2 6 2" xfId="5036" xr:uid="{3356804C-D7A3-49DE-B657-F76CD23323EE}"/>
    <cellStyle name="Normal 9 5 2 2 2 7" xfId="5025" xr:uid="{282643E8-EBFA-47A7-B04F-4E1D916AC0E5}"/>
    <cellStyle name="Normal 9 5 2 2 3" xfId="872" xr:uid="{4F2BC20E-C067-4961-B8BD-B0FD9445D8E7}"/>
    <cellStyle name="Normal 9 5 2 2 3 2" xfId="2451" xr:uid="{917CD205-A80F-4091-9213-9A564DEF881A}"/>
    <cellStyle name="Normal 9 5 2 2 3 2 2" xfId="4136" xr:uid="{F6DF4FCD-5FA9-4625-B252-F79A3BFEB46B}"/>
    <cellStyle name="Normal 9 5 2 2 3 2 2 2" xfId="5039" xr:uid="{6B2EBAC6-F6AC-4EC8-8CBD-EA960BDE5FE6}"/>
    <cellStyle name="Normal 9 5 2 2 3 2 3" xfId="4137" xr:uid="{6035D0E6-3EF9-49DD-8C62-CDC05ABCB802}"/>
    <cellStyle name="Normal 9 5 2 2 3 2 3 2" xfId="5040" xr:uid="{D5FE1A33-D2DB-47DF-BC41-BF1FB8ED7282}"/>
    <cellStyle name="Normal 9 5 2 2 3 2 4" xfId="4138" xr:uid="{FC95F7A4-BE86-4804-AEC0-0DC42ADC9825}"/>
    <cellStyle name="Normal 9 5 2 2 3 2 4 2" xfId="5041" xr:uid="{F5AAA465-2AE3-4486-AA4E-2AA3912551E7}"/>
    <cellStyle name="Normal 9 5 2 2 3 2 5" xfId="5038" xr:uid="{17E7A8DE-B176-4252-A398-51EA007610CC}"/>
    <cellStyle name="Normal 9 5 2 2 3 3" xfId="4139" xr:uid="{35ECEA1C-0C0B-41DD-8D51-1531F1FC04CC}"/>
    <cellStyle name="Normal 9 5 2 2 3 3 2" xfId="5042" xr:uid="{5B791F4D-382E-4E00-BA14-4CDEC7A0C802}"/>
    <cellStyle name="Normal 9 5 2 2 3 4" xfId="4140" xr:uid="{6AD80A7B-034B-43A9-BDCD-EF0CA3AD681E}"/>
    <cellStyle name="Normal 9 5 2 2 3 4 2" xfId="5043" xr:uid="{847D36F8-BC2C-444B-B285-79DE3A67A1AE}"/>
    <cellStyle name="Normal 9 5 2 2 3 5" xfId="4141" xr:uid="{4678A523-EA66-4E83-9ADE-374141493AEE}"/>
    <cellStyle name="Normal 9 5 2 2 3 5 2" xfId="5044" xr:uid="{6A855266-5BAF-4D1A-92AA-AE1D6126302C}"/>
    <cellStyle name="Normal 9 5 2 2 3 6" xfId="5037" xr:uid="{E18AD580-5D71-425F-AD78-4D23050BCCCB}"/>
    <cellStyle name="Normal 9 5 2 2 4" xfId="2452" xr:uid="{01BC2C4D-2652-44C2-8301-B0D596D70091}"/>
    <cellStyle name="Normal 9 5 2 2 4 2" xfId="4142" xr:uid="{F96F1145-FF00-4270-8888-50217C11B2CA}"/>
    <cellStyle name="Normal 9 5 2 2 4 2 2" xfId="5046" xr:uid="{4EE5DF8B-BA95-4540-9638-0C5EDA8BB5D5}"/>
    <cellStyle name="Normal 9 5 2 2 4 3" xfId="4143" xr:uid="{5AA02D50-A580-430E-81FC-584EE21664C6}"/>
    <cellStyle name="Normal 9 5 2 2 4 3 2" xfId="5047" xr:uid="{593D1486-02D2-4BBE-A2BD-FAB01615F8CE}"/>
    <cellStyle name="Normal 9 5 2 2 4 4" xfId="4144" xr:uid="{A85D1E80-C7B8-46A9-B374-7A55685A5A19}"/>
    <cellStyle name="Normal 9 5 2 2 4 4 2" xfId="5048" xr:uid="{418A71FB-37AD-4D5F-8084-BE8D46ABAF99}"/>
    <cellStyle name="Normal 9 5 2 2 4 5" xfId="5045" xr:uid="{151277D5-1CFB-45D6-ABC5-346B413BDB11}"/>
    <cellStyle name="Normal 9 5 2 2 5" xfId="4145" xr:uid="{29132C3C-292D-4CBD-BEE2-B189020AA695}"/>
    <cellStyle name="Normal 9 5 2 2 5 2" xfId="4146" xr:uid="{6351F534-1358-41F9-A9C1-1C85A36F9266}"/>
    <cellStyle name="Normal 9 5 2 2 5 2 2" xfId="5050" xr:uid="{F29AD55D-5EA5-4FFC-A08C-64F85637D6E7}"/>
    <cellStyle name="Normal 9 5 2 2 5 3" xfId="4147" xr:uid="{20859F00-2E63-429E-8BDF-FD97CBD52CB2}"/>
    <cellStyle name="Normal 9 5 2 2 5 3 2" xfId="5051" xr:uid="{78896F22-774B-42CA-B013-77D0950EB9E2}"/>
    <cellStyle name="Normal 9 5 2 2 5 4" xfId="4148" xr:uid="{E307FE1F-59A7-4153-B56F-24739F986204}"/>
    <cellStyle name="Normal 9 5 2 2 5 4 2" xfId="5052" xr:uid="{15757454-F7F7-4CF1-BA38-099D68322C3E}"/>
    <cellStyle name="Normal 9 5 2 2 5 5" xfId="5049" xr:uid="{54094A31-8CC5-4E03-BF0B-EAF124BFA6C8}"/>
    <cellStyle name="Normal 9 5 2 2 6" xfId="4149" xr:uid="{D752EEAF-90A2-4B29-9998-AD9584C93147}"/>
    <cellStyle name="Normal 9 5 2 2 6 2" xfId="5053" xr:uid="{B840AF28-A728-4856-9943-4BBC388CEDFF}"/>
    <cellStyle name="Normal 9 5 2 2 7" xfId="4150" xr:uid="{973BD4E0-2EB8-4622-A72F-FF305424DFCB}"/>
    <cellStyle name="Normal 9 5 2 2 7 2" xfId="5054" xr:uid="{69016C61-E758-410E-BA3D-3CC58FC4C9D7}"/>
    <cellStyle name="Normal 9 5 2 2 8" xfId="4151" xr:uid="{26578673-8548-4205-99A8-C88D5A272761}"/>
    <cellStyle name="Normal 9 5 2 2 8 2" xfId="5055" xr:uid="{C55FFAAB-87E8-42EF-A493-669732431605}"/>
    <cellStyle name="Normal 9 5 2 2 9" xfId="5024" xr:uid="{EA486E54-1F75-4517-ABCC-AB25CAD7844A}"/>
    <cellStyle name="Normal 9 5 2 3" xfId="873" xr:uid="{8DBB7A5F-D3A2-478B-83BB-A779CFD730D4}"/>
    <cellStyle name="Normal 9 5 2 3 2" xfId="874" xr:uid="{54C51A51-EFF6-4420-A09F-58287AE9D4DB}"/>
    <cellStyle name="Normal 9 5 2 3 2 2" xfId="875" xr:uid="{5370DE30-046D-4B13-9788-BD2D2442BB3F}"/>
    <cellStyle name="Normal 9 5 2 3 2 2 2" xfId="5058" xr:uid="{DD89E244-45C1-4062-82DD-03C730ADB18F}"/>
    <cellStyle name="Normal 9 5 2 3 2 3" xfId="4152" xr:uid="{6A2029D8-A58F-435D-A3FB-00FA2CF351B0}"/>
    <cellStyle name="Normal 9 5 2 3 2 3 2" xfId="5059" xr:uid="{19998EEE-24DC-4D8F-849D-426323016551}"/>
    <cellStyle name="Normal 9 5 2 3 2 4" xfId="4153" xr:uid="{BD64A106-A04D-4422-B49F-2A2438BEBCF4}"/>
    <cellStyle name="Normal 9 5 2 3 2 4 2" xfId="5060" xr:uid="{FBCE85B9-3592-4037-A8B0-D4C3EDD9149D}"/>
    <cellStyle name="Normal 9 5 2 3 2 5" xfId="5057" xr:uid="{1BB07AA0-FD3E-483E-AE9C-FB3429DD31D0}"/>
    <cellStyle name="Normal 9 5 2 3 3" xfId="876" xr:uid="{919532AB-3805-46FB-A811-5A456DF3772A}"/>
    <cellStyle name="Normal 9 5 2 3 3 2" xfId="4154" xr:uid="{197F3149-F957-4F12-B4C0-069A9984A09E}"/>
    <cellStyle name="Normal 9 5 2 3 3 2 2" xfId="5062" xr:uid="{ADB4BCEE-42E8-4B45-8F77-B8EE5B4FA686}"/>
    <cellStyle name="Normal 9 5 2 3 3 3" xfId="4155" xr:uid="{7B0B7550-192D-4371-A483-87548F7EBCA4}"/>
    <cellStyle name="Normal 9 5 2 3 3 3 2" xfId="5063" xr:uid="{19023B2C-41CE-4507-A7D3-5234CBFD4A50}"/>
    <cellStyle name="Normal 9 5 2 3 3 4" xfId="4156" xr:uid="{9AFA409B-0014-4903-BEE2-835C980BEC3D}"/>
    <cellStyle name="Normal 9 5 2 3 3 4 2" xfId="5064" xr:uid="{7E0169A1-E500-475A-9F6E-750C1F866039}"/>
    <cellStyle name="Normal 9 5 2 3 3 5" xfId="5061" xr:uid="{BDFBD500-3183-4C20-BCA2-4494EB860919}"/>
    <cellStyle name="Normal 9 5 2 3 4" xfId="4157" xr:uid="{740908AC-6E03-4322-A57C-6AE00C8DA6DF}"/>
    <cellStyle name="Normal 9 5 2 3 4 2" xfId="5065" xr:uid="{3EC74F62-1874-4C32-8266-B4098D298FB3}"/>
    <cellStyle name="Normal 9 5 2 3 5" xfId="4158" xr:uid="{284D9CF0-7AFC-468D-B868-FC07A56C97FD}"/>
    <cellStyle name="Normal 9 5 2 3 5 2" xfId="5066" xr:uid="{97AA43AB-4325-4FE2-8990-4DEC40700A69}"/>
    <cellStyle name="Normal 9 5 2 3 6" xfId="4159" xr:uid="{1DA26A3D-9357-4BAA-8FBC-D013FB34B8A5}"/>
    <cellStyle name="Normal 9 5 2 3 6 2" xfId="5067" xr:uid="{AB1799BC-CA02-4DA6-AE64-70A0EDABE497}"/>
    <cellStyle name="Normal 9 5 2 3 7" xfId="5056" xr:uid="{45B93F67-FD75-429A-BDFD-229D7562E025}"/>
    <cellStyle name="Normal 9 5 2 4" xfId="877" xr:uid="{E696B4B9-7C97-416C-95EE-D46B7A6F9781}"/>
    <cellStyle name="Normal 9 5 2 4 2" xfId="878" xr:uid="{60679B57-FCAF-4152-B5FE-4B86AE19D4EC}"/>
    <cellStyle name="Normal 9 5 2 4 2 2" xfId="4160" xr:uid="{17186BC1-E630-4FC3-8AD5-6B76C698D21C}"/>
    <cellStyle name="Normal 9 5 2 4 2 2 2" xfId="5070" xr:uid="{3D733D13-FF67-4E49-9FD5-0365667C3CEF}"/>
    <cellStyle name="Normal 9 5 2 4 2 3" xfId="4161" xr:uid="{0A291B98-8029-4B59-AF94-90B70142D9DA}"/>
    <cellStyle name="Normal 9 5 2 4 2 3 2" xfId="5071" xr:uid="{97F47AC7-8FDA-48AF-9BD9-E40243F813D1}"/>
    <cellStyle name="Normal 9 5 2 4 2 4" xfId="4162" xr:uid="{445824AA-64D6-428D-B280-8079C061DF3A}"/>
    <cellStyle name="Normal 9 5 2 4 2 4 2" xfId="5072" xr:uid="{437810AD-D44A-4057-849C-17BDE9433A26}"/>
    <cellStyle name="Normal 9 5 2 4 2 5" xfId="5069" xr:uid="{3C969BE5-2952-4F41-B0F8-9E9D154B6988}"/>
    <cellStyle name="Normal 9 5 2 4 3" xfId="4163" xr:uid="{00431174-ED42-427A-AE90-634EAC5E22BD}"/>
    <cellStyle name="Normal 9 5 2 4 3 2" xfId="5073" xr:uid="{60ACD197-8555-4FA2-9A24-9B895762D45E}"/>
    <cellStyle name="Normal 9 5 2 4 4" xfId="4164" xr:uid="{04B0CAAD-7689-4C39-A0DE-C1AB85DA17B9}"/>
    <cellStyle name="Normal 9 5 2 4 4 2" xfId="5074" xr:uid="{EF45A08A-2394-4221-B57E-772B59F53F31}"/>
    <cellStyle name="Normal 9 5 2 4 5" xfId="4165" xr:uid="{C8C107BA-D836-42C1-9DD4-2F638AD2865D}"/>
    <cellStyle name="Normal 9 5 2 4 5 2" xfId="5075" xr:uid="{A56C1548-E304-4072-987C-14C1C6A65181}"/>
    <cellStyle name="Normal 9 5 2 4 6" xfId="5068" xr:uid="{B9D133E9-6296-49D1-AD08-2BD23BF9E85B}"/>
    <cellStyle name="Normal 9 5 2 5" xfId="879" xr:uid="{9F1AC885-03E1-41FA-A120-274883E40A9E}"/>
    <cellStyle name="Normal 9 5 2 5 2" xfId="4166" xr:uid="{2AD9F5CB-25FB-4FB0-86FF-D3109245DA85}"/>
    <cellStyle name="Normal 9 5 2 5 2 2" xfId="5077" xr:uid="{B317F181-73A9-4B63-A9E6-D48F33AFFC31}"/>
    <cellStyle name="Normal 9 5 2 5 3" xfId="4167" xr:uid="{AE66122B-4E31-43DF-9107-86ECD3AD8FAE}"/>
    <cellStyle name="Normal 9 5 2 5 3 2" xfId="5078" xr:uid="{5E365C3B-D1E8-4734-85EA-A9388B4CCA76}"/>
    <cellStyle name="Normal 9 5 2 5 4" xfId="4168" xr:uid="{0D525E91-6550-44E2-BAF3-9D19C9353699}"/>
    <cellStyle name="Normal 9 5 2 5 4 2" xfId="5079" xr:uid="{7BE20141-5EFA-4DA1-AE31-66F5EA43C420}"/>
    <cellStyle name="Normal 9 5 2 5 5" xfId="5076" xr:uid="{FB42E509-E153-46FF-A807-4339B85DC961}"/>
    <cellStyle name="Normal 9 5 2 6" xfId="4169" xr:uid="{B5B8AE1D-AB46-4FF8-85E8-8B98FF81CB85}"/>
    <cellStyle name="Normal 9 5 2 6 2" xfId="4170" xr:uid="{F3AC6044-E044-4F95-8F32-0C944B9DF61B}"/>
    <cellStyle name="Normal 9 5 2 6 2 2" xfId="5081" xr:uid="{4BA5C665-519B-4A4B-9CAE-C829FB485A6F}"/>
    <cellStyle name="Normal 9 5 2 6 3" xfId="4171" xr:uid="{B1189FD1-ED41-4F4D-B608-1F0E9E350ABE}"/>
    <cellStyle name="Normal 9 5 2 6 3 2" xfId="5082" xr:uid="{33EF7DE2-6A6A-4080-BB0E-8DD1C8CAD55F}"/>
    <cellStyle name="Normal 9 5 2 6 4" xfId="4172" xr:uid="{B0933441-D73C-4A8C-8F09-0A117146ED3B}"/>
    <cellStyle name="Normal 9 5 2 6 4 2" xfId="5083" xr:uid="{3D966143-DAF1-40CB-9B17-AB37DCBCF383}"/>
    <cellStyle name="Normal 9 5 2 6 5" xfId="5080" xr:uid="{3E24A12D-6E87-46A6-AFFF-020FFABF7BEB}"/>
    <cellStyle name="Normal 9 5 2 7" xfId="4173" xr:uid="{567FD1BC-C24D-45DF-B22B-8349B673E9D2}"/>
    <cellStyle name="Normal 9 5 2 7 2" xfId="5084" xr:uid="{397282F2-1A29-4EF6-871A-7A3E33331B56}"/>
    <cellStyle name="Normal 9 5 2 8" xfId="4174" xr:uid="{103D7F4A-E7FE-406C-950F-57E322A548E2}"/>
    <cellStyle name="Normal 9 5 2 8 2" xfId="5085" xr:uid="{051A3C77-3BAA-4767-8397-B568F4E9E7BF}"/>
    <cellStyle name="Normal 9 5 2 9" xfId="4175" xr:uid="{7C0658CB-90DF-4E97-8E51-CB530747F22D}"/>
    <cellStyle name="Normal 9 5 2 9 2" xfId="5086" xr:uid="{CE5649DC-EB2D-4BD3-A51A-6CA0CA2EFB62}"/>
    <cellStyle name="Normal 9 5 3" xfId="422" xr:uid="{0D35725C-3268-48FA-BBF0-62127062BFB9}"/>
    <cellStyle name="Normal 9 5 3 2" xfId="880" xr:uid="{70287E7D-D5FF-4171-A550-F0ED35A89215}"/>
    <cellStyle name="Normal 9 5 3 2 2" xfId="881" xr:uid="{06D944BE-3FE6-48DF-9412-0C677C095BBF}"/>
    <cellStyle name="Normal 9 5 3 2 2 2" xfId="2453" xr:uid="{30E73FED-9150-460C-871F-E0FF1DD5850B}"/>
    <cellStyle name="Normal 9 5 3 2 2 2 2" xfId="2454" xr:uid="{80324ECE-A6D2-4F72-9321-672BAAB07121}"/>
    <cellStyle name="Normal 9 5 3 2 2 2 2 2" xfId="5091" xr:uid="{B9B8B5CD-C847-4752-9B8A-1EFD01F17F7E}"/>
    <cellStyle name="Normal 9 5 3 2 2 2 3" xfId="5090" xr:uid="{D8B92C3D-E576-44F9-932D-538A7CA05B30}"/>
    <cellStyle name="Normal 9 5 3 2 2 3" xfId="2455" xr:uid="{A45BDA13-C710-48C7-9419-849F3CE372B2}"/>
    <cellStyle name="Normal 9 5 3 2 2 3 2" xfId="5092" xr:uid="{FC7631E3-0ACD-40CF-A3E1-B8168DB7F2CE}"/>
    <cellStyle name="Normal 9 5 3 2 2 4" xfId="4176" xr:uid="{B75F240E-8471-4DED-8626-9DD44F52B22B}"/>
    <cellStyle name="Normal 9 5 3 2 2 4 2" xfId="5093" xr:uid="{81B44373-D833-41DF-85B0-188B0E5CE13D}"/>
    <cellStyle name="Normal 9 5 3 2 2 5" xfId="5089" xr:uid="{DBAF5E3B-A1CB-468B-AD80-E8C527732CA6}"/>
    <cellStyle name="Normal 9 5 3 2 3" xfId="2456" xr:uid="{290FA40D-2C44-42AE-A75A-5FF340E700F3}"/>
    <cellStyle name="Normal 9 5 3 2 3 2" xfId="2457" xr:uid="{D05F60A8-EBBA-41E1-9654-4D0DFF79DED3}"/>
    <cellStyle name="Normal 9 5 3 2 3 2 2" xfId="5095" xr:uid="{C0ADEC8E-F851-461D-8BE5-288D9636E379}"/>
    <cellStyle name="Normal 9 5 3 2 3 3" xfId="4177" xr:uid="{40E97131-54EF-4410-A533-95624570F5C3}"/>
    <cellStyle name="Normal 9 5 3 2 3 3 2" xfId="5096" xr:uid="{3066F689-C847-42BF-AA19-7EB91F9B8E3E}"/>
    <cellStyle name="Normal 9 5 3 2 3 4" xfId="4178" xr:uid="{8E5D5ABD-3312-4D76-9D1A-7B9B80F4DDD5}"/>
    <cellStyle name="Normal 9 5 3 2 3 4 2" xfId="5097" xr:uid="{A3D73CAE-CAF3-42DE-847A-06A53082312E}"/>
    <cellStyle name="Normal 9 5 3 2 3 5" xfId="5094" xr:uid="{0ED08D17-8630-4680-A61C-D4069FEB45EC}"/>
    <cellStyle name="Normal 9 5 3 2 4" xfId="2458" xr:uid="{D9334100-31EB-42F1-91DC-F480EC739B8B}"/>
    <cellStyle name="Normal 9 5 3 2 4 2" xfId="5098" xr:uid="{981F3D3F-A627-43A2-AF30-5F69386F94E6}"/>
    <cellStyle name="Normal 9 5 3 2 5" xfId="4179" xr:uid="{040B7741-4CF3-4720-B9E6-613B1F20C7A5}"/>
    <cellStyle name="Normal 9 5 3 2 5 2" xfId="5099" xr:uid="{D5B1A5A3-71D3-451B-857C-E750EB0ABFC7}"/>
    <cellStyle name="Normal 9 5 3 2 6" xfId="4180" xr:uid="{4BBF12ED-5684-42A1-A113-A35574AC86B4}"/>
    <cellStyle name="Normal 9 5 3 2 6 2" xfId="5100" xr:uid="{72DE4E75-0ED3-4EC7-AFE0-204CE902579D}"/>
    <cellStyle name="Normal 9 5 3 2 7" xfId="5088" xr:uid="{5EBE8A57-CDC7-417E-87C7-C3A5DCA64E2D}"/>
    <cellStyle name="Normal 9 5 3 3" xfId="882" xr:uid="{50ACF9D2-31B6-4D3E-9D43-B24C847708BC}"/>
    <cellStyle name="Normal 9 5 3 3 2" xfId="2459" xr:uid="{1C454E97-9C72-43FB-8BD0-C4FCD828CE41}"/>
    <cellStyle name="Normal 9 5 3 3 2 2" xfId="2460" xr:uid="{5B52C691-6793-4C05-BF41-99E6121F2C3A}"/>
    <cellStyle name="Normal 9 5 3 3 2 2 2" xfId="5103" xr:uid="{C85EFFB0-51FF-4F30-A39A-32EE53D4A1A7}"/>
    <cellStyle name="Normal 9 5 3 3 2 3" xfId="4181" xr:uid="{D94EC638-A298-4AE6-BB45-FE75CE3C0CE6}"/>
    <cellStyle name="Normal 9 5 3 3 2 3 2" xfId="5104" xr:uid="{8EF76646-A0AF-4C1C-B556-6C30110E0EDD}"/>
    <cellStyle name="Normal 9 5 3 3 2 4" xfId="4182" xr:uid="{B472E5E6-5969-4020-9D8E-D26C8A3ACD87}"/>
    <cellStyle name="Normal 9 5 3 3 2 4 2" xfId="5105" xr:uid="{4E800C75-90D2-4292-B3D4-FC21B82C9085}"/>
    <cellStyle name="Normal 9 5 3 3 2 5" xfId="5102" xr:uid="{BB36173B-75E7-4456-B462-13EDC8E3E3A3}"/>
    <cellStyle name="Normal 9 5 3 3 3" xfId="2461" xr:uid="{66B839F1-74EF-49C2-A987-CF40B0C270FE}"/>
    <cellStyle name="Normal 9 5 3 3 3 2" xfId="5106" xr:uid="{C591D9E9-431A-46D7-8580-FA3925D270AC}"/>
    <cellStyle name="Normal 9 5 3 3 4" xfId="4183" xr:uid="{1C35B7FA-00D2-417A-A370-0341D7F58CE5}"/>
    <cellStyle name="Normal 9 5 3 3 4 2" xfId="5107" xr:uid="{2E4F05F2-D5CF-4CE4-B65D-8EE0C95AFFD7}"/>
    <cellStyle name="Normal 9 5 3 3 5" xfId="4184" xr:uid="{F9B16F6A-7129-4970-BBBD-F5256725D2D0}"/>
    <cellStyle name="Normal 9 5 3 3 5 2" xfId="5108" xr:uid="{B9824513-F623-4E6F-A451-0DC52AFCC5A6}"/>
    <cellStyle name="Normal 9 5 3 3 6" xfId="5101" xr:uid="{2F66C240-0545-46E4-9B86-F7B5354566F9}"/>
    <cellStyle name="Normal 9 5 3 4" xfId="2462" xr:uid="{62B08AC9-79A9-41A8-A59C-071B100C631D}"/>
    <cellStyle name="Normal 9 5 3 4 2" xfId="2463" xr:uid="{B35758C3-13A3-4ACA-9E93-DAC167173176}"/>
    <cellStyle name="Normal 9 5 3 4 2 2" xfId="5110" xr:uid="{B147AE88-77DA-4B91-80C6-898A90DA365B}"/>
    <cellStyle name="Normal 9 5 3 4 3" xfId="4185" xr:uid="{FA5C3518-7D28-4AD2-AD6C-530810D84263}"/>
    <cellStyle name="Normal 9 5 3 4 3 2" xfId="5111" xr:uid="{4B72B29B-56D7-4B9E-93EB-DF283F4BBEE7}"/>
    <cellStyle name="Normal 9 5 3 4 4" xfId="4186" xr:uid="{9C3F12B9-0109-49B7-8F86-DD05CBECDA50}"/>
    <cellStyle name="Normal 9 5 3 4 4 2" xfId="5112" xr:uid="{D0B036CA-5FF1-4C91-AAAC-7EC9DDA0CB6E}"/>
    <cellStyle name="Normal 9 5 3 4 5" xfId="5109" xr:uid="{81F90CFA-A02B-472B-8921-6EC91BFA7689}"/>
    <cellStyle name="Normal 9 5 3 5" xfId="2464" xr:uid="{AADEBAD2-6A64-497B-9F86-30060B9B15FB}"/>
    <cellStyle name="Normal 9 5 3 5 2" xfId="4187" xr:uid="{3DD8C0E4-CA39-4A2C-ACCF-65E624A9FB12}"/>
    <cellStyle name="Normal 9 5 3 5 2 2" xfId="5114" xr:uid="{67416F04-A590-4C49-9211-1826E0CFC966}"/>
    <cellStyle name="Normal 9 5 3 5 3" xfId="4188" xr:uid="{F9CFE18D-E0C1-490F-9B33-3C68B4BC3F97}"/>
    <cellStyle name="Normal 9 5 3 5 3 2" xfId="5115" xr:uid="{480C59BD-EC01-4D8D-94EE-DE4F14149802}"/>
    <cellStyle name="Normal 9 5 3 5 4" xfId="4189" xr:uid="{4C226248-D180-44AD-9CDA-9007339A1587}"/>
    <cellStyle name="Normal 9 5 3 5 4 2" xfId="5116" xr:uid="{CF48CAE8-2D80-4A9D-9D4B-3F41E83D378B}"/>
    <cellStyle name="Normal 9 5 3 5 5" xfId="5113" xr:uid="{85748D97-1E31-4739-9881-5EE69B70257E}"/>
    <cellStyle name="Normal 9 5 3 6" xfId="4190" xr:uid="{1F15B770-D3BB-4652-BDFB-620D93DF4B4D}"/>
    <cellStyle name="Normal 9 5 3 6 2" xfId="5117" xr:uid="{90C770EE-F3B1-4C6A-82CA-15A0F64BAA81}"/>
    <cellStyle name="Normal 9 5 3 7" xfId="4191" xr:uid="{7A148B22-4E2B-45BD-BFF4-A820FFB49BBA}"/>
    <cellStyle name="Normal 9 5 3 7 2" xfId="5118" xr:uid="{BE012D70-6444-4EF4-B6A3-0F640101C3DE}"/>
    <cellStyle name="Normal 9 5 3 8" xfId="4192" xr:uid="{EF35DCFE-38BC-44DB-A9D4-18A8CEB2C0CD}"/>
    <cellStyle name="Normal 9 5 3 8 2" xfId="5119" xr:uid="{11CF329B-EFD0-43EC-A5E3-64BF72EDB488}"/>
    <cellStyle name="Normal 9 5 3 9" xfId="5087" xr:uid="{69B50491-DAC4-4F43-8D3D-AF5CB5F958F9}"/>
    <cellStyle name="Normal 9 5 4" xfId="423" xr:uid="{F2EA266A-E2AE-4D71-96C5-A417282E0159}"/>
    <cellStyle name="Normal 9 5 4 2" xfId="883" xr:uid="{5B69228E-ED16-4E49-A9B0-5FD9C7A98386}"/>
    <cellStyle name="Normal 9 5 4 2 2" xfId="884" xr:uid="{9C1E37F8-913A-4F71-B8ED-3A0CDF67532D}"/>
    <cellStyle name="Normal 9 5 4 2 2 2" xfId="2465" xr:uid="{259F6C0C-6385-44E1-9B14-1609CCBB9125}"/>
    <cellStyle name="Normal 9 5 4 2 2 2 2" xfId="5123" xr:uid="{F943F78C-AF29-4C4C-9C5B-D015EBB2DABF}"/>
    <cellStyle name="Normal 9 5 4 2 2 3" xfId="4193" xr:uid="{B9DF5AE7-8E7B-4490-A387-CEEFE9D779D3}"/>
    <cellStyle name="Normal 9 5 4 2 2 3 2" xfId="5124" xr:uid="{ECCB0F72-76EE-46D0-9074-E7EF9D90D61A}"/>
    <cellStyle name="Normal 9 5 4 2 2 4" xfId="4194" xr:uid="{482FCA04-9710-44D8-87A7-5E2F8E501C15}"/>
    <cellStyle name="Normal 9 5 4 2 2 4 2" xfId="5125" xr:uid="{FF274B1A-9C1D-44FD-8E43-B9029ED3FD23}"/>
    <cellStyle name="Normal 9 5 4 2 2 5" xfId="5122" xr:uid="{8C256805-3D7B-4995-AD1D-1648FF3B2F5F}"/>
    <cellStyle name="Normal 9 5 4 2 3" xfId="2466" xr:uid="{B2A43073-C4E3-4EF9-8D36-748A9C4CA851}"/>
    <cellStyle name="Normal 9 5 4 2 3 2" xfId="5126" xr:uid="{7CEF625E-48E1-438E-9D8D-04D82FD2DBFA}"/>
    <cellStyle name="Normal 9 5 4 2 4" xfId="4195" xr:uid="{A2610D2C-9268-43A0-99A3-71EF87227B69}"/>
    <cellStyle name="Normal 9 5 4 2 4 2" xfId="5127" xr:uid="{939D8049-902B-42AC-BD04-2789538ABA94}"/>
    <cellStyle name="Normal 9 5 4 2 5" xfId="4196" xr:uid="{0DF3FCF2-6EDB-4174-8031-F80D2A9878FD}"/>
    <cellStyle name="Normal 9 5 4 2 5 2" xfId="5128" xr:uid="{E3E8C814-3425-4536-A3E6-F0CA8CB5948E}"/>
    <cellStyle name="Normal 9 5 4 2 6" xfId="5121" xr:uid="{6B16B11F-333A-48D6-B2E5-B852875EBE80}"/>
    <cellStyle name="Normal 9 5 4 3" xfId="885" xr:uid="{591D7772-0609-43BD-86A5-A2B0D6D97EC2}"/>
    <cellStyle name="Normal 9 5 4 3 2" xfId="2467" xr:uid="{10A23C66-ECDD-43CE-B7A3-930CECACE657}"/>
    <cellStyle name="Normal 9 5 4 3 2 2" xfId="5130" xr:uid="{D69E9761-2BCD-4279-930B-4E68C05749B0}"/>
    <cellStyle name="Normal 9 5 4 3 3" xfId="4197" xr:uid="{72F0A341-292B-4A57-AE16-188643F965FB}"/>
    <cellStyle name="Normal 9 5 4 3 3 2" xfId="5131" xr:uid="{C99F2867-37C3-43DB-BCC0-A73A52419694}"/>
    <cellStyle name="Normal 9 5 4 3 4" xfId="4198" xr:uid="{51147411-B255-4DE9-820D-B8FC51942033}"/>
    <cellStyle name="Normal 9 5 4 3 4 2" xfId="5132" xr:uid="{081DA64A-5AA2-4B5B-9637-4B3184B2F4DC}"/>
    <cellStyle name="Normal 9 5 4 3 5" xfId="5129" xr:uid="{1B704A8C-A1EE-405D-83AF-157AFC23307B}"/>
    <cellStyle name="Normal 9 5 4 4" xfId="2468" xr:uid="{42E72BE5-EEE4-46F7-8A9D-346961E10561}"/>
    <cellStyle name="Normal 9 5 4 4 2" xfId="4199" xr:uid="{0D83BBB0-F8FA-4B7A-8C74-2C50C116FD2D}"/>
    <cellStyle name="Normal 9 5 4 4 2 2" xfId="5134" xr:uid="{311E9685-048B-4DF1-9209-E9D555331BFF}"/>
    <cellStyle name="Normal 9 5 4 4 3" xfId="4200" xr:uid="{B5126974-45CF-4B3F-A70B-460BF716670A}"/>
    <cellStyle name="Normal 9 5 4 4 3 2" xfId="5135" xr:uid="{8C87A3E8-4B8C-4ACF-B902-AA51816DAA5E}"/>
    <cellStyle name="Normal 9 5 4 4 4" xfId="4201" xr:uid="{94613BEE-0566-49D2-8CC0-8AA83BBC1B8A}"/>
    <cellStyle name="Normal 9 5 4 4 4 2" xfId="5136" xr:uid="{86548DAD-0E05-4A4D-AB37-8093B0D32C7E}"/>
    <cellStyle name="Normal 9 5 4 4 5" xfId="5133" xr:uid="{D6DAAE7F-2C5F-472B-930A-831EA32F9192}"/>
    <cellStyle name="Normal 9 5 4 5" xfId="4202" xr:uid="{2ED022F8-2D0B-49E3-8404-61EF57B10031}"/>
    <cellStyle name="Normal 9 5 4 5 2" xfId="5137" xr:uid="{89D7920F-2B42-4779-9177-6A055650715C}"/>
    <cellStyle name="Normal 9 5 4 6" xfId="4203" xr:uid="{F9C6A30C-05C5-484D-BE3F-DF7FFFCE235F}"/>
    <cellStyle name="Normal 9 5 4 6 2" xfId="5138" xr:uid="{C7C0FD61-2C8D-4A4C-9BBA-0AA84A7644D5}"/>
    <cellStyle name="Normal 9 5 4 7" xfId="4204" xr:uid="{1212E459-49C3-4EC3-A738-296C52863154}"/>
    <cellStyle name="Normal 9 5 4 7 2" xfId="5139" xr:uid="{F671BB53-CE93-4B8F-8DDB-9FEECE118A1F}"/>
    <cellStyle name="Normal 9 5 4 8" xfId="5120" xr:uid="{1187EBA2-2E2D-44AB-941A-BB7E5776D36A}"/>
    <cellStyle name="Normal 9 5 5" xfId="424" xr:uid="{DBBA1C11-42A5-4596-88A0-CC716209C843}"/>
    <cellStyle name="Normal 9 5 5 2" xfId="886" xr:uid="{47246E69-0A28-44A4-A6BA-F77033EE368A}"/>
    <cellStyle name="Normal 9 5 5 2 2" xfId="2469" xr:uid="{283B3B87-F051-4F10-A364-D1E07362AEDE}"/>
    <cellStyle name="Normal 9 5 5 2 2 2" xfId="5142" xr:uid="{FCA1BB97-B77D-415C-A158-798F14A0F5EC}"/>
    <cellStyle name="Normal 9 5 5 2 3" xfId="4205" xr:uid="{8A8A3429-DC68-43E8-B0AD-D42373A741CB}"/>
    <cellStyle name="Normal 9 5 5 2 3 2" xfId="5143" xr:uid="{F3435CC5-A459-4D0B-97EC-68B7FB9212DC}"/>
    <cellStyle name="Normal 9 5 5 2 4" xfId="4206" xr:uid="{FF43CFC3-0BA2-40E6-BEA2-EB927E32FD45}"/>
    <cellStyle name="Normal 9 5 5 2 4 2" xfId="5144" xr:uid="{091688DD-6277-4A64-9145-5929E7947507}"/>
    <cellStyle name="Normal 9 5 5 2 5" xfId="5141" xr:uid="{80231D91-0D48-4202-8649-1A4F31722747}"/>
    <cellStyle name="Normal 9 5 5 3" xfId="2470" xr:uid="{81018614-6E7E-4731-8C7E-B7F3D1AC8158}"/>
    <cellStyle name="Normal 9 5 5 3 2" xfId="4207" xr:uid="{F499E186-04DE-4344-A1AE-B19661026FF1}"/>
    <cellStyle name="Normal 9 5 5 3 2 2" xfId="5146" xr:uid="{BB825543-B1FA-4C1D-AECB-DCDAF7694090}"/>
    <cellStyle name="Normal 9 5 5 3 3" xfId="4208" xr:uid="{8BAB1D4F-3D86-42FA-AE30-AEA8B43BEFC6}"/>
    <cellStyle name="Normal 9 5 5 3 3 2" xfId="5147" xr:uid="{61604739-7F33-4E55-A2AE-09E656C858D0}"/>
    <cellStyle name="Normal 9 5 5 3 4" xfId="4209" xr:uid="{9215382B-FC7E-46F4-9F24-88F390F811BD}"/>
    <cellStyle name="Normal 9 5 5 3 4 2" xfId="5148" xr:uid="{B9FAB19A-588B-4D9D-8C3B-36C029B06F67}"/>
    <cellStyle name="Normal 9 5 5 3 5" xfId="5145" xr:uid="{267391B3-EA59-42A8-BC94-E52D2084CE59}"/>
    <cellStyle name="Normal 9 5 5 4" xfId="4210" xr:uid="{98328492-EDF8-4D99-B733-1905E6C305C9}"/>
    <cellStyle name="Normal 9 5 5 4 2" xfId="5149" xr:uid="{7728A820-5577-4993-B21E-7A977E80B2EB}"/>
    <cellStyle name="Normal 9 5 5 5" xfId="4211" xr:uid="{65F33AD0-9C3E-4CE2-BB23-C1034A6BA1DD}"/>
    <cellStyle name="Normal 9 5 5 5 2" xfId="5150" xr:uid="{DE001284-3095-40E4-9BA2-0ACE2A2DFD39}"/>
    <cellStyle name="Normal 9 5 5 6" xfId="4212" xr:uid="{1F3ED3E6-3FCC-495D-ABDD-E1B1E506D0B6}"/>
    <cellStyle name="Normal 9 5 5 6 2" xfId="5151" xr:uid="{2201EC81-D781-421D-ABBD-8418959E7AEF}"/>
    <cellStyle name="Normal 9 5 5 7" xfId="5140" xr:uid="{3E3E7225-0A4D-464E-B2FE-7CFAFFCC66DA}"/>
    <cellStyle name="Normal 9 5 6" xfId="887" xr:uid="{55CA08FD-0514-444D-ABA2-F84632A5F3E4}"/>
    <cellStyle name="Normal 9 5 6 2" xfId="2471" xr:uid="{B4A64689-7369-4EF9-9002-03A6E016933F}"/>
    <cellStyle name="Normal 9 5 6 2 2" xfId="4213" xr:uid="{7A34F863-E07D-4418-A911-63397E1F619F}"/>
    <cellStyle name="Normal 9 5 6 2 2 2" xfId="5154" xr:uid="{605D9E83-80D5-4223-8280-7BE30E90D51B}"/>
    <cellStyle name="Normal 9 5 6 2 3" xfId="4214" xr:uid="{9FDF910C-41A1-4208-AB54-7BAA6DEACE8A}"/>
    <cellStyle name="Normal 9 5 6 2 3 2" xfId="5155" xr:uid="{DDE32556-2625-47CB-8C3F-BAE95640D13F}"/>
    <cellStyle name="Normal 9 5 6 2 4" xfId="4215" xr:uid="{27B9F078-9E92-4FD5-AEC0-9C7566DD49B5}"/>
    <cellStyle name="Normal 9 5 6 2 4 2" xfId="5156" xr:uid="{EA1B73BA-434F-4B56-9920-C8CEFDB189D2}"/>
    <cellStyle name="Normal 9 5 6 2 5" xfId="5153" xr:uid="{0F17D078-41B7-4256-9B2B-500A1683D44B}"/>
    <cellStyle name="Normal 9 5 6 3" xfId="4216" xr:uid="{CEB792C5-34DB-4FD8-BD75-005B755C536B}"/>
    <cellStyle name="Normal 9 5 6 3 2" xfId="5157" xr:uid="{E736C9CC-38DF-4255-AC7E-8BEA4231D887}"/>
    <cellStyle name="Normal 9 5 6 4" xfId="4217" xr:uid="{6293C5E1-1644-4D1C-9F18-6044348A13AC}"/>
    <cellStyle name="Normal 9 5 6 4 2" xfId="5158" xr:uid="{ABEC747D-50DB-4FB0-BBD3-C4BB3C1F6A82}"/>
    <cellStyle name="Normal 9 5 6 5" xfId="4218" xr:uid="{EDE0A081-35C9-401E-869F-16EDF5F0490A}"/>
    <cellStyle name="Normal 9 5 6 5 2" xfId="5159" xr:uid="{87F70B4C-C933-4C0C-9220-04878B9272DF}"/>
    <cellStyle name="Normal 9 5 6 6" xfId="5152" xr:uid="{B433A4F1-202B-4000-84B7-2EB1C4986264}"/>
    <cellStyle name="Normal 9 5 7" xfId="2472" xr:uid="{CA294283-8739-45EA-AE01-B79FC2ABFAA9}"/>
    <cellStyle name="Normal 9 5 7 2" xfId="4219" xr:uid="{02764B4E-4FEC-4723-936F-772026FF40E6}"/>
    <cellStyle name="Normal 9 5 7 2 2" xfId="5161" xr:uid="{41065730-DFEE-4137-B84E-6227C325E4D0}"/>
    <cellStyle name="Normal 9 5 7 3" xfId="4220" xr:uid="{1BAFD7BF-38A0-443E-8240-EBC0720BA0FE}"/>
    <cellStyle name="Normal 9 5 7 3 2" xfId="5162" xr:uid="{7A6DAD95-8D9E-452E-A6A3-DAFEFA3F81E1}"/>
    <cellStyle name="Normal 9 5 7 4" xfId="4221" xr:uid="{2AA609A2-CF7F-4612-9E54-F9116E1EC6F8}"/>
    <cellStyle name="Normal 9 5 7 4 2" xfId="5163" xr:uid="{3B252B9E-986F-4FEC-85FA-6284723208FB}"/>
    <cellStyle name="Normal 9 5 7 5" xfId="5160" xr:uid="{3539AD19-F3D2-4D62-864A-AEDFB2C3BB42}"/>
    <cellStyle name="Normal 9 5 8" xfId="4222" xr:uid="{710DDFA3-04A6-4095-B648-4610CECEE38B}"/>
    <cellStyle name="Normal 9 5 8 2" xfId="4223" xr:uid="{6005CE28-61FD-4775-A881-C89271D2B9D0}"/>
    <cellStyle name="Normal 9 5 8 2 2" xfId="5165" xr:uid="{5870A55D-EB6F-40CD-97A5-AE77DBF2CC2D}"/>
    <cellStyle name="Normal 9 5 8 3" xfId="4224" xr:uid="{1AC04C19-2E94-4B78-A2A3-43AEBA4246AF}"/>
    <cellStyle name="Normal 9 5 8 3 2" xfId="5166" xr:uid="{31D6870B-B546-4AAB-953E-19D536F4943E}"/>
    <cellStyle name="Normal 9 5 8 4" xfId="4225" xr:uid="{FD38B9DB-300D-4780-8B0B-C0D2AC5A0F07}"/>
    <cellStyle name="Normal 9 5 8 4 2" xfId="5167" xr:uid="{FECAB0FF-F168-427B-B8CD-EFCF5EE657A5}"/>
    <cellStyle name="Normal 9 5 8 5" xfId="5164" xr:uid="{F5712F57-1B17-4520-B003-6B860A8439ED}"/>
    <cellStyle name="Normal 9 5 9" xfId="4226" xr:uid="{4F721D90-9889-44F3-8914-F864D2039B22}"/>
    <cellStyle name="Normal 9 5 9 2" xfId="5168" xr:uid="{DFE792A4-901B-4A55-AF7D-4C21F4BFB049}"/>
    <cellStyle name="Normal 9 6" xfId="182" xr:uid="{FE50F696-E3AB-46E6-A578-5907C1255026}"/>
    <cellStyle name="Normal 9 6 10" xfId="5169" xr:uid="{A81483B5-72BC-40F2-B141-E9508611D879}"/>
    <cellStyle name="Normal 9 6 2" xfId="183" xr:uid="{34D5C628-0656-4B3F-ABC4-B9CBCDE2727C}"/>
    <cellStyle name="Normal 9 6 2 2" xfId="425" xr:uid="{C770A87E-D75D-4580-982C-55FAAEC47209}"/>
    <cellStyle name="Normal 9 6 2 2 2" xfId="888" xr:uid="{98A24A7B-90DF-4007-8B1B-861D6BECE3AA}"/>
    <cellStyle name="Normal 9 6 2 2 2 2" xfId="2473" xr:uid="{B53FE3ED-205F-4818-9930-EF3AC76D4F3F}"/>
    <cellStyle name="Normal 9 6 2 2 2 2 2" xfId="5173" xr:uid="{FA64B6E5-E04B-40CA-9E88-3267F357CD33}"/>
    <cellStyle name="Normal 9 6 2 2 2 3" xfId="4227" xr:uid="{454C6769-F78F-4EB6-9103-96F8AE7E92A0}"/>
    <cellStyle name="Normal 9 6 2 2 2 3 2" xfId="5174" xr:uid="{E63FAB13-A756-4E94-B7AE-DCA04C0C9681}"/>
    <cellStyle name="Normal 9 6 2 2 2 4" xfId="4228" xr:uid="{E3F13C52-9838-4956-9AFF-6F921B79C8BD}"/>
    <cellStyle name="Normal 9 6 2 2 2 4 2" xfId="5175" xr:uid="{8A119C43-73B4-48A6-8765-A8A9E9BA637D}"/>
    <cellStyle name="Normal 9 6 2 2 2 5" xfId="5172" xr:uid="{40DB1A78-C201-4D92-9DE1-D52ED3189165}"/>
    <cellStyle name="Normal 9 6 2 2 3" xfId="2474" xr:uid="{B47B6661-9E18-4DF5-9735-8DFCA096E358}"/>
    <cellStyle name="Normal 9 6 2 2 3 2" xfId="4229" xr:uid="{153D75C2-83A7-4E22-89FF-56AB2995B4F2}"/>
    <cellStyle name="Normal 9 6 2 2 3 2 2" xfId="5177" xr:uid="{0F66C3A5-D016-4F36-8FD5-2C4E850C659C}"/>
    <cellStyle name="Normal 9 6 2 2 3 3" xfId="4230" xr:uid="{C9DAF28B-FD02-48EB-9C48-2645EEF36530}"/>
    <cellStyle name="Normal 9 6 2 2 3 3 2" xfId="5178" xr:uid="{5FCC7507-C3CD-474B-B369-54AFA751B2A4}"/>
    <cellStyle name="Normal 9 6 2 2 3 4" xfId="4231" xr:uid="{3FD0304B-29F4-44D8-AD2A-62D30A69A0DF}"/>
    <cellStyle name="Normal 9 6 2 2 3 4 2" xfId="5179" xr:uid="{A369F729-F628-4CD7-845B-6FB9C92D0B22}"/>
    <cellStyle name="Normal 9 6 2 2 3 5" xfId="5176" xr:uid="{134DF2AC-500F-4826-8382-BE32B80CD3EA}"/>
    <cellStyle name="Normal 9 6 2 2 4" xfId="4232" xr:uid="{2023C29D-F96F-43BB-9BFD-B22614D9C296}"/>
    <cellStyle name="Normal 9 6 2 2 4 2" xfId="5180" xr:uid="{882AF3D3-D072-4966-BE93-F458DE0BEA72}"/>
    <cellStyle name="Normal 9 6 2 2 5" xfId="4233" xr:uid="{84FC2FAA-1A6F-4E30-A8B6-6576C7E63F0C}"/>
    <cellStyle name="Normal 9 6 2 2 5 2" xfId="5181" xr:uid="{FCD11B99-042F-4321-BFF7-61F9F8B08705}"/>
    <cellStyle name="Normal 9 6 2 2 6" xfId="4234" xr:uid="{09D91DF0-ABAA-4B7C-B93C-9197C0C72795}"/>
    <cellStyle name="Normal 9 6 2 2 6 2" xfId="5182" xr:uid="{9F5817F7-6A99-4DA1-9835-CA863B567801}"/>
    <cellStyle name="Normal 9 6 2 2 7" xfId="5171" xr:uid="{89981973-B8B6-4CFB-9F40-25444D939958}"/>
    <cellStyle name="Normal 9 6 2 3" xfId="889" xr:uid="{3C7F8D53-6114-48B6-9305-C2C12552B40C}"/>
    <cellStyle name="Normal 9 6 2 3 2" xfId="2475" xr:uid="{BF510936-5269-4ACF-AE26-66B60A6043C2}"/>
    <cellStyle name="Normal 9 6 2 3 2 2" xfId="4235" xr:uid="{4892B1D5-8B75-47B0-98CE-20134A661D37}"/>
    <cellStyle name="Normal 9 6 2 3 2 2 2" xfId="5185" xr:uid="{BC9EA9DF-B492-4589-ADB5-D82CCE6394FD}"/>
    <cellStyle name="Normal 9 6 2 3 2 3" xfId="4236" xr:uid="{2649A624-0582-45E7-97D4-61EAB236FA8E}"/>
    <cellStyle name="Normal 9 6 2 3 2 3 2" xfId="5186" xr:uid="{1F5AECAC-0A40-415C-9F92-9CA3A0C26A79}"/>
    <cellStyle name="Normal 9 6 2 3 2 4" xfId="4237" xr:uid="{470D1F11-5A36-4452-9E8C-24383B9FAD2C}"/>
    <cellStyle name="Normal 9 6 2 3 2 4 2" xfId="5187" xr:uid="{EF3037A1-6B5D-4B93-8993-150E68654911}"/>
    <cellStyle name="Normal 9 6 2 3 2 5" xfId="5184" xr:uid="{55685E25-23FD-4DF2-8B9B-B2490C9A218C}"/>
    <cellStyle name="Normal 9 6 2 3 3" xfId="4238" xr:uid="{9AD36649-8726-4CC2-91C6-91A712A17E42}"/>
    <cellStyle name="Normal 9 6 2 3 3 2" xfId="5188" xr:uid="{27839C41-8BF7-4D36-9A29-FEA0799D0E8E}"/>
    <cellStyle name="Normal 9 6 2 3 4" xfId="4239" xr:uid="{4E0F8663-E143-4BC8-A56D-30BC9AB9C57F}"/>
    <cellStyle name="Normal 9 6 2 3 4 2" xfId="5189" xr:uid="{B46DC16B-3B1A-44A4-85C8-5C30BA8AF396}"/>
    <cellStyle name="Normal 9 6 2 3 5" xfId="4240" xr:uid="{B51B8043-8F21-41FA-A938-ECEB7DF14C8F}"/>
    <cellStyle name="Normal 9 6 2 3 5 2" xfId="5190" xr:uid="{7120F01A-B48C-4112-8561-9B522D0B5960}"/>
    <cellStyle name="Normal 9 6 2 3 6" xfId="5183" xr:uid="{5D5FD465-DEBD-4C92-9C7F-F17F439E16CC}"/>
    <cellStyle name="Normal 9 6 2 4" xfId="2476" xr:uid="{C7031828-1673-44A5-B9DF-FAD64E196A6E}"/>
    <cellStyle name="Normal 9 6 2 4 2" xfId="4241" xr:uid="{119044C7-7446-4A18-831C-3271745B5E0F}"/>
    <cellStyle name="Normal 9 6 2 4 2 2" xfId="5192" xr:uid="{38E154B9-A744-47EC-8E3A-0628F1E7CA54}"/>
    <cellStyle name="Normal 9 6 2 4 3" xfId="4242" xr:uid="{55F3E9BD-848E-423A-8C8B-C1D59A1799E8}"/>
    <cellStyle name="Normal 9 6 2 4 3 2" xfId="5193" xr:uid="{A02CC4E5-7069-438A-A6DB-1878B5282A5A}"/>
    <cellStyle name="Normal 9 6 2 4 4" xfId="4243" xr:uid="{641FDE17-40F1-4D35-B977-C1CE62DA6260}"/>
    <cellStyle name="Normal 9 6 2 4 4 2" xfId="5194" xr:uid="{48C43FA7-377D-4C5D-BC78-62311E426B69}"/>
    <cellStyle name="Normal 9 6 2 4 5" xfId="5191" xr:uid="{47703B68-3C03-4D8E-AADF-18C51642EC98}"/>
    <cellStyle name="Normal 9 6 2 5" xfId="4244" xr:uid="{B1A1BEF8-29F8-4F07-8D63-F6D988AFDD0E}"/>
    <cellStyle name="Normal 9 6 2 5 2" xfId="4245" xr:uid="{1C0CE524-FDA6-4F7F-BB84-71A33151E433}"/>
    <cellStyle name="Normal 9 6 2 5 2 2" xfId="5196" xr:uid="{8A9DED63-5F61-464E-9C0A-BEFC24FFA90A}"/>
    <cellStyle name="Normal 9 6 2 5 3" xfId="4246" xr:uid="{70A26EF4-4B61-4B1C-A171-EF44672AE17A}"/>
    <cellStyle name="Normal 9 6 2 5 3 2" xfId="5197" xr:uid="{95CEC1FA-C769-44CF-B89D-3FE07D5AFD5E}"/>
    <cellStyle name="Normal 9 6 2 5 4" xfId="4247" xr:uid="{D2231A79-618B-4B09-A894-A65765DF3BB2}"/>
    <cellStyle name="Normal 9 6 2 5 4 2" xfId="5198" xr:uid="{6228474F-1320-47F6-8160-8C9415C3D696}"/>
    <cellStyle name="Normal 9 6 2 5 5" xfId="5195" xr:uid="{F9A01505-3F46-49CB-B5FA-A87745DE48A3}"/>
    <cellStyle name="Normal 9 6 2 6" xfId="4248" xr:uid="{F23C184E-81BD-4763-A9E4-9A99096B9241}"/>
    <cellStyle name="Normal 9 6 2 6 2" xfId="5199" xr:uid="{1B60534F-8A40-42BF-9512-A7ED1600ADAA}"/>
    <cellStyle name="Normal 9 6 2 7" xfId="4249" xr:uid="{94F91B2F-1E56-4E60-B4B5-29E12E6297EA}"/>
    <cellStyle name="Normal 9 6 2 7 2" xfId="5200" xr:uid="{09D56025-9C01-43DF-8B2F-6B781E967E25}"/>
    <cellStyle name="Normal 9 6 2 8" xfId="4250" xr:uid="{31F5AE5D-836A-4059-9E16-FDEA2A41CC53}"/>
    <cellStyle name="Normal 9 6 2 8 2" xfId="5201" xr:uid="{9110666B-6EEA-4029-8263-482E4182803D}"/>
    <cellStyle name="Normal 9 6 2 9" xfId="5170" xr:uid="{14809F5C-80A9-4147-B912-AB0F37C8D94D}"/>
    <cellStyle name="Normal 9 6 3" xfId="426" xr:uid="{9C9C892C-C32D-42D9-8527-0B6B88D50C42}"/>
    <cellStyle name="Normal 9 6 3 2" xfId="890" xr:uid="{2C6B4C84-1C4F-44C3-A3FB-5A4FBDF52636}"/>
    <cellStyle name="Normal 9 6 3 2 2" xfId="891" xr:uid="{2E41D5C2-0EF4-4173-AC34-4540CF7D3093}"/>
    <cellStyle name="Normal 9 6 3 2 2 2" xfId="5204" xr:uid="{BE02AEC3-D9A1-492C-B4CE-FA65DDA157C6}"/>
    <cellStyle name="Normal 9 6 3 2 3" xfId="4251" xr:uid="{346919F8-25BA-4518-8861-CEDC2E195F0B}"/>
    <cellStyle name="Normal 9 6 3 2 3 2" xfId="5205" xr:uid="{63C5004F-50FA-497C-BD82-412333AC0388}"/>
    <cellStyle name="Normal 9 6 3 2 4" xfId="4252" xr:uid="{7D1A0F50-0456-4FEC-A470-244039FFFDF7}"/>
    <cellStyle name="Normal 9 6 3 2 4 2" xfId="5206" xr:uid="{4EE8B561-7102-494D-9462-04F415EFCCD8}"/>
    <cellStyle name="Normal 9 6 3 2 5" xfId="5203" xr:uid="{5F022D9E-E2F3-4B5C-B82D-604C7B5E1655}"/>
    <cellStyle name="Normal 9 6 3 3" xfId="892" xr:uid="{2ABD6CA4-51DD-4302-A37A-265CFC226D97}"/>
    <cellStyle name="Normal 9 6 3 3 2" xfId="4253" xr:uid="{9A06A611-BD48-4A88-B2CA-BEEAFC9DC424}"/>
    <cellStyle name="Normal 9 6 3 3 2 2" xfId="5208" xr:uid="{51E5568F-EB6A-4EEC-B0B8-7A0AF2418BC5}"/>
    <cellStyle name="Normal 9 6 3 3 3" xfId="4254" xr:uid="{9CCD1E86-F934-4A74-915E-147B78B10FC2}"/>
    <cellStyle name="Normal 9 6 3 3 3 2" xfId="5209" xr:uid="{196D9847-A7D7-44B8-8A95-5EC1D3B0DB50}"/>
    <cellStyle name="Normal 9 6 3 3 4" xfId="4255" xr:uid="{6B27AE48-3A28-4408-8756-0C2A435A59E7}"/>
    <cellStyle name="Normal 9 6 3 3 4 2" xfId="5210" xr:uid="{1938D044-A653-4422-B815-3FEB519D0033}"/>
    <cellStyle name="Normal 9 6 3 3 5" xfId="5207" xr:uid="{386EAC31-0DD9-44ED-B46D-E847F1A2F63B}"/>
    <cellStyle name="Normal 9 6 3 4" xfId="4256" xr:uid="{9BBFFA16-A42C-4DF6-9B4B-6FBBFCC6AC80}"/>
    <cellStyle name="Normal 9 6 3 4 2" xfId="5211" xr:uid="{CD969466-308D-4A1B-BD57-DF33C34CFE93}"/>
    <cellStyle name="Normal 9 6 3 5" xfId="4257" xr:uid="{7CC6B641-87FE-454B-AD66-25D40C79E284}"/>
    <cellStyle name="Normal 9 6 3 5 2" xfId="5212" xr:uid="{84B1469D-9709-4FBF-AA71-51BE93D86831}"/>
    <cellStyle name="Normal 9 6 3 6" xfId="4258" xr:uid="{993AF893-317F-4464-B15C-4EA992709DC4}"/>
    <cellStyle name="Normal 9 6 3 6 2" xfId="5213" xr:uid="{A58AAD0B-8690-4AC0-BAE4-C9147D5332BD}"/>
    <cellStyle name="Normal 9 6 3 7" xfId="5202" xr:uid="{9FDAEBDB-00EF-4899-A920-6777C323BF78}"/>
    <cellStyle name="Normal 9 6 4" xfId="427" xr:uid="{9BB63016-EA85-47F6-A6DA-2FA6967A2A6F}"/>
    <cellStyle name="Normal 9 6 4 2" xfId="893" xr:uid="{1D88CB96-FD33-4B6E-B1DF-857610CD9A73}"/>
    <cellStyle name="Normal 9 6 4 2 2" xfId="4259" xr:uid="{AE141DDA-65A7-4736-B430-19F5E27A9AF4}"/>
    <cellStyle name="Normal 9 6 4 2 2 2" xfId="5216" xr:uid="{1FB6013F-60C1-48A6-B0AC-3057FB17F87A}"/>
    <cellStyle name="Normal 9 6 4 2 3" xfId="4260" xr:uid="{338C60A4-71D0-4EB2-B8B9-A5C60CA52DDC}"/>
    <cellStyle name="Normal 9 6 4 2 3 2" xfId="5217" xr:uid="{44643B1E-336D-448E-82E9-AD50234B2C9D}"/>
    <cellStyle name="Normal 9 6 4 2 4" xfId="4261" xr:uid="{59544B3F-5959-4A21-B81F-3B56839C03FF}"/>
    <cellStyle name="Normal 9 6 4 2 4 2" xfId="5218" xr:uid="{51038199-1351-4325-A9B2-9B6F36A14276}"/>
    <cellStyle name="Normal 9 6 4 2 5" xfId="5215" xr:uid="{1FF64B0C-D2F3-430A-89F6-DE6887FB0440}"/>
    <cellStyle name="Normal 9 6 4 3" xfId="4262" xr:uid="{9CEF4AB6-5E8B-4EB5-8514-21FE04EBC2D5}"/>
    <cellStyle name="Normal 9 6 4 3 2" xfId="5219" xr:uid="{46029F3E-D5B8-46D0-8833-3627EA4509D1}"/>
    <cellStyle name="Normal 9 6 4 4" xfId="4263" xr:uid="{B6EA91CC-CC97-466C-8C1D-2283EF96C6DB}"/>
    <cellStyle name="Normal 9 6 4 4 2" xfId="5220" xr:uid="{6AAEB5D7-48D3-432E-AB75-9177AF8A415F}"/>
    <cellStyle name="Normal 9 6 4 5" xfId="4264" xr:uid="{9BAF9279-9585-4657-99F8-4313C9B62F13}"/>
    <cellStyle name="Normal 9 6 4 5 2" xfId="5221" xr:uid="{5D065F70-35A0-4664-B14C-F4B3DC97B34A}"/>
    <cellStyle name="Normal 9 6 4 6" xfId="5214" xr:uid="{DDC9DCDA-CC55-4734-917C-F31BB0E9DED8}"/>
    <cellStyle name="Normal 9 6 5" xfId="894" xr:uid="{6E60783B-C458-4242-AA00-90E7A511AC1E}"/>
    <cellStyle name="Normal 9 6 5 2" xfId="4265" xr:uid="{C63C8874-7931-40E7-9299-CFD91C647F22}"/>
    <cellStyle name="Normal 9 6 5 2 2" xfId="5223" xr:uid="{8299F32A-96AD-4F66-903E-604F1EE61ADC}"/>
    <cellStyle name="Normal 9 6 5 3" xfId="4266" xr:uid="{A00040B3-9508-44E3-862A-FEE5EBF996D4}"/>
    <cellStyle name="Normal 9 6 5 3 2" xfId="5224" xr:uid="{167511EA-22C6-4222-A180-4D6A58BB15E7}"/>
    <cellStyle name="Normal 9 6 5 4" xfId="4267" xr:uid="{104CB8B1-47E4-4F3D-90DD-ABFB22BF5DC4}"/>
    <cellStyle name="Normal 9 6 5 4 2" xfId="5225" xr:uid="{D20187CD-DBBC-49E8-9AF2-DDB51E7D4271}"/>
    <cellStyle name="Normal 9 6 5 5" xfId="5222" xr:uid="{536155F5-2DBD-4CCE-A5DE-DD1060525016}"/>
    <cellStyle name="Normal 9 6 6" xfId="4268" xr:uid="{C8DCCC05-FEC4-4014-BCDC-AB7D2245A7E4}"/>
    <cellStyle name="Normal 9 6 6 2" xfId="4269" xr:uid="{F98F040E-1D21-43CC-A44D-2874EF8B5D61}"/>
    <cellStyle name="Normal 9 6 6 2 2" xfId="5227" xr:uid="{91752498-039D-4693-94DF-3E5E3858C21F}"/>
    <cellStyle name="Normal 9 6 6 3" xfId="4270" xr:uid="{2F57528A-C8AC-4F8E-845E-9A1B72D5247F}"/>
    <cellStyle name="Normal 9 6 6 3 2" xfId="5228" xr:uid="{D75CAC95-733F-4F9A-9570-3CF8BD00214A}"/>
    <cellStyle name="Normal 9 6 6 4" xfId="4271" xr:uid="{3825538B-4633-4136-9013-D96242286656}"/>
    <cellStyle name="Normal 9 6 6 4 2" xfId="5229" xr:uid="{343C8D08-D3CA-43EF-8B73-193F70D8249F}"/>
    <cellStyle name="Normal 9 6 6 5" xfId="5226" xr:uid="{58E33D9C-0F1E-4F18-9DD4-D9F1E4C3C93A}"/>
    <cellStyle name="Normal 9 6 7" xfId="4272" xr:uid="{7561BA8D-C2E0-4F28-9811-E5D8E700E639}"/>
    <cellStyle name="Normal 9 6 7 2" xfId="5230" xr:uid="{A5012823-8A80-4692-AD4C-6AB9CF074925}"/>
    <cellStyle name="Normal 9 6 8" xfId="4273" xr:uid="{0C3786A2-7A65-4A3C-B0D9-2E9C401524EB}"/>
    <cellStyle name="Normal 9 6 8 2" xfId="5231" xr:uid="{467A216B-0F5D-451F-AB4B-C2C6DC224BCB}"/>
    <cellStyle name="Normal 9 6 9" xfId="4274" xr:uid="{2F5E7DB5-96B3-4838-9EF5-C262425CE1C6}"/>
    <cellStyle name="Normal 9 6 9 2" xfId="5232" xr:uid="{859775E2-E5A4-4DC7-B073-88265A39ED64}"/>
    <cellStyle name="Normal 9 7" xfId="184" xr:uid="{46C61C3C-7FED-4F8B-8D26-1ED910449554}"/>
    <cellStyle name="Normal 9 7 2" xfId="428" xr:uid="{30261A53-4DCC-4C13-BB33-1B5357C7A081}"/>
    <cellStyle name="Normal 9 7 2 2" xfId="895" xr:uid="{07FD0141-ADA7-4D56-9BA8-1FB256A58F4A}"/>
    <cellStyle name="Normal 9 7 2 2 2" xfId="2477" xr:uid="{7F3C98DD-89A9-40B2-8CF1-841A990D04C4}"/>
    <cellStyle name="Normal 9 7 2 2 2 2" xfId="2478" xr:uid="{163F1EFD-B96E-470A-9F6D-C61EBC758FC3}"/>
    <cellStyle name="Normal 9 7 2 2 2 2 2" xfId="5237" xr:uid="{E57B9806-FDD4-4C70-B1CA-D9BEAACCC6A6}"/>
    <cellStyle name="Normal 9 7 2 2 2 3" xfId="5236" xr:uid="{9A33F65E-B225-4D85-BB4D-B4BDDC6895BD}"/>
    <cellStyle name="Normal 9 7 2 2 3" xfId="2479" xr:uid="{77C3256F-E61D-4386-AB5A-F3C4FAA970E7}"/>
    <cellStyle name="Normal 9 7 2 2 3 2" xfId="5238" xr:uid="{05889EF8-672B-4B80-8A42-F5D2C48EB28B}"/>
    <cellStyle name="Normal 9 7 2 2 4" xfId="4275" xr:uid="{9CF70BC6-AAB3-4B93-BEDE-D05FF4C8D7FE}"/>
    <cellStyle name="Normal 9 7 2 2 4 2" xfId="5239" xr:uid="{6AAA3C79-CC27-402D-84A0-47B353B49B59}"/>
    <cellStyle name="Normal 9 7 2 2 5" xfId="5235" xr:uid="{E7CBA3B4-6925-41B2-ACF5-F3FEB1CFE134}"/>
    <cellStyle name="Normal 9 7 2 3" xfId="2480" xr:uid="{DD50B049-44AD-4C40-A19D-2AA12EA15F1C}"/>
    <cellStyle name="Normal 9 7 2 3 2" xfId="2481" xr:uid="{1E67533D-8C57-4973-BB3E-9652D35AEAF2}"/>
    <cellStyle name="Normal 9 7 2 3 2 2" xfId="5241" xr:uid="{53212F39-D55F-41C4-BD85-911E05B233B1}"/>
    <cellStyle name="Normal 9 7 2 3 3" xfId="4276" xr:uid="{52130B25-7854-46FB-BAC3-BB107342E373}"/>
    <cellStyle name="Normal 9 7 2 3 3 2" xfId="5242" xr:uid="{B78F18DA-A3AA-41F9-8C80-8A26C9F653FB}"/>
    <cellStyle name="Normal 9 7 2 3 4" xfId="4277" xr:uid="{7C08B5AA-AD67-4824-8197-E28DA30CB06F}"/>
    <cellStyle name="Normal 9 7 2 3 4 2" xfId="5243" xr:uid="{FE3F7054-B927-47D9-B152-2041AB618599}"/>
    <cellStyle name="Normal 9 7 2 3 5" xfId="5240" xr:uid="{04EF653D-B9D0-4B7D-AD02-950FF91D054A}"/>
    <cellStyle name="Normal 9 7 2 4" xfId="2482" xr:uid="{7F120C54-BA28-4842-BBE6-07F51AD13726}"/>
    <cellStyle name="Normal 9 7 2 4 2" xfId="5244" xr:uid="{A10A10F0-747C-43F8-A511-6FCD57574ED6}"/>
    <cellStyle name="Normal 9 7 2 5" xfId="4278" xr:uid="{DD3DB2D9-AD28-47A7-AB78-54B7EE06F405}"/>
    <cellStyle name="Normal 9 7 2 5 2" xfId="5245" xr:uid="{7A52BB99-EE1D-4C2A-A0ED-810B7B6B7151}"/>
    <cellStyle name="Normal 9 7 2 6" xfId="4279" xr:uid="{D0933BB9-09F6-4125-8128-E1DB231F480D}"/>
    <cellStyle name="Normal 9 7 2 6 2" xfId="5246" xr:uid="{1CBE07E9-2886-4BC1-AA66-EEC364700519}"/>
    <cellStyle name="Normal 9 7 2 7" xfId="5234" xr:uid="{642F59B2-27E6-4EB5-BE3B-D12F0686771E}"/>
    <cellStyle name="Normal 9 7 3" xfId="896" xr:uid="{88AF27F2-4708-4039-8385-E28087A10B14}"/>
    <cellStyle name="Normal 9 7 3 2" xfId="2483" xr:uid="{40E23685-DE9E-41FA-9561-A2BF05E3569B}"/>
    <cellStyle name="Normal 9 7 3 2 2" xfId="2484" xr:uid="{B3A19048-49CA-46A5-88E7-10747159938A}"/>
    <cellStyle name="Normal 9 7 3 2 2 2" xfId="5249" xr:uid="{2C3301F7-D1D4-477B-B618-066888E8973C}"/>
    <cellStyle name="Normal 9 7 3 2 3" xfId="4280" xr:uid="{9A013BE8-CC2F-435A-9208-07E0610B9E6C}"/>
    <cellStyle name="Normal 9 7 3 2 3 2" xfId="5250" xr:uid="{D1A94ECE-968F-4D41-84B4-26C5C13FD37A}"/>
    <cellStyle name="Normal 9 7 3 2 4" xfId="4281" xr:uid="{6276EAC4-F624-4D6B-AE52-42B48567C3D0}"/>
    <cellStyle name="Normal 9 7 3 2 4 2" xfId="5251" xr:uid="{2FAB0F56-9F05-4AF7-94EB-0161B6E18172}"/>
    <cellStyle name="Normal 9 7 3 2 5" xfId="5248" xr:uid="{AEF08A17-F17B-442E-9938-E512106C5B54}"/>
    <cellStyle name="Normal 9 7 3 3" xfId="2485" xr:uid="{AA5E73A1-8241-48BD-89AE-F5CB615BC9A5}"/>
    <cellStyle name="Normal 9 7 3 3 2" xfId="5252" xr:uid="{1B7B7F9C-DEE9-4628-8545-97819B07E5E3}"/>
    <cellStyle name="Normal 9 7 3 4" xfId="4282" xr:uid="{9489CD25-BDE4-48AA-A59C-251B29C5DF68}"/>
    <cellStyle name="Normal 9 7 3 4 2" xfId="5253" xr:uid="{12D3D8EB-8D4E-4E5B-BD4F-C79BE752E9E7}"/>
    <cellStyle name="Normal 9 7 3 5" xfId="4283" xr:uid="{03434C10-8993-4FFE-813F-FCAE5A9A098A}"/>
    <cellStyle name="Normal 9 7 3 5 2" xfId="5254" xr:uid="{0A997E92-9CAF-4732-9616-D351EF94E515}"/>
    <cellStyle name="Normal 9 7 3 6" xfId="5247" xr:uid="{B7756740-F944-40F4-854B-DA19E509CD4E}"/>
    <cellStyle name="Normal 9 7 4" xfId="2486" xr:uid="{BFA56D73-7FB0-489D-9BF8-2C3234C3785C}"/>
    <cellStyle name="Normal 9 7 4 2" xfId="2487" xr:uid="{8EF7FE3A-43CC-48ED-8A57-EF20745424F4}"/>
    <cellStyle name="Normal 9 7 4 2 2" xfId="5256" xr:uid="{AB6E6D2F-59F7-49D4-9DE4-FD0FDF8ABB88}"/>
    <cellStyle name="Normal 9 7 4 3" xfId="4284" xr:uid="{B042EDBA-61F4-488E-BB7C-46ADC0F25588}"/>
    <cellStyle name="Normal 9 7 4 3 2" xfId="5257" xr:uid="{4BF57B4F-5172-4034-8F8B-76E77FD97F46}"/>
    <cellStyle name="Normal 9 7 4 4" xfId="4285" xr:uid="{B5D002EE-B979-4F3B-A036-3D3F15F9A4A9}"/>
    <cellStyle name="Normal 9 7 4 4 2" xfId="5258" xr:uid="{E760D0E1-0B59-4AFA-BCDA-1F31030DF994}"/>
    <cellStyle name="Normal 9 7 4 5" xfId="5255" xr:uid="{3832443F-008B-42E0-B862-F28297C211DC}"/>
    <cellStyle name="Normal 9 7 5" xfId="2488" xr:uid="{3A4EE942-2373-4B14-8861-68A0AD9396B4}"/>
    <cellStyle name="Normal 9 7 5 2" xfId="4286" xr:uid="{FEB1E5D1-A518-4D37-AC51-8C6E837D25FD}"/>
    <cellStyle name="Normal 9 7 5 2 2" xfId="5260" xr:uid="{5627A8A7-210E-4F36-8E27-E629F54815BE}"/>
    <cellStyle name="Normal 9 7 5 3" xfId="4287" xr:uid="{6FE0AD01-0FF0-47CA-84CA-C559D60ABC5B}"/>
    <cellStyle name="Normal 9 7 5 3 2" xfId="5261" xr:uid="{0EFD99CC-63FD-4B29-87C7-060CD8D52F68}"/>
    <cellStyle name="Normal 9 7 5 4" xfId="4288" xr:uid="{336AEAA0-309D-4A23-B052-4BBBD0ADFBC3}"/>
    <cellStyle name="Normal 9 7 5 4 2" xfId="5262" xr:uid="{8030D4A7-E67D-4AB8-815C-388042A3B36A}"/>
    <cellStyle name="Normal 9 7 5 5" xfId="5259" xr:uid="{A2081F7B-2B11-48A3-B576-557BC9415A81}"/>
    <cellStyle name="Normal 9 7 6" xfId="4289" xr:uid="{D8F92534-3808-49E9-B5F7-7F7911C59375}"/>
    <cellStyle name="Normal 9 7 6 2" xfId="5263" xr:uid="{D42985C4-1BA1-4221-97B8-4BCD0B5330F1}"/>
    <cellStyle name="Normal 9 7 7" xfId="4290" xr:uid="{E13DE5E6-5AB3-463C-B753-97C09BE2819F}"/>
    <cellStyle name="Normal 9 7 7 2" xfId="5264" xr:uid="{583A1AB4-5022-4FFE-A72E-90F646522132}"/>
    <cellStyle name="Normal 9 7 8" xfId="4291" xr:uid="{050A89A4-2F88-42B6-BCE3-DA1773B3BC96}"/>
    <cellStyle name="Normal 9 7 8 2" xfId="5265" xr:uid="{F448BBFB-D226-4BB6-956A-DE6C8CE7AACA}"/>
    <cellStyle name="Normal 9 7 9" xfId="5233" xr:uid="{583D8346-D5DF-468A-B7BE-FFED851A5362}"/>
    <cellStyle name="Normal 9 8" xfId="429" xr:uid="{5033670B-767C-4B9A-8DC2-A0774FFF2E53}"/>
    <cellStyle name="Normal 9 8 2" xfId="897" xr:uid="{6D03E605-F0EE-4CF1-8D8A-CAD8011527E8}"/>
    <cellStyle name="Normal 9 8 2 2" xfId="898" xr:uid="{24693731-482B-49EF-BBC7-464A5DB6D096}"/>
    <cellStyle name="Normal 9 8 2 2 2" xfId="2489" xr:uid="{E1D0A087-60EF-4A1E-AD20-D76DA098D1E4}"/>
    <cellStyle name="Normal 9 8 2 2 2 2" xfId="5269" xr:uid="{B789F2C3-9DC9-498C-AE48-0D0D95F49BF0}"/>
    <cellStyle name="Normal 9 8 2 2 3" xfId="4292" xr:uid="{928870FE-1599-4A2F-B872-F2BB7D762453}"/>
    <cellStyle name="Normal 9 8 2 2 3 2" xfId="5270" xr:uid="{AC1F9B59-A924-47E4-9133-FDCC20E37C37}"/>
    <cellStyle name="Normal 9 8 2 2 4" xfId="4293" xr:uid="{02030944-AC69-4F78-BF72-1FE23B15D616}"/>
    <cellStyle name="Normal 9 8 2 2 4 2" xfId="5271" xr:uid="{530667C8-8955-4102-943C-FF9CD4073953}"/>
    <cellStyle name="Normal 9 8 2 2 5" xfId="5268" xr:uid="{8E6C7036-D31C-44BC-9BE8-BF942A284893}"/>
    <cellStyle name="Normal 9 8 2 3" xfId="2490" xr:uid="{9E19C7B7-AE4C-4690-AA2C-B53F18E6EB8C}"/>
    <cellStyle name="Normal 9 8 2 3 2" xfId="5272" xr:uid="{EE5987B6-F50B-47B0-AE60-72D148E4DAC5}"/>
    <cellStyle name="Normal 9 8 2 4" xfId="4294" xr:uid="{55019518-A28D-4DB2-AED2-B0A77D5EF38A}"/>
    <cellStyle name="Normal 9 8 2 4 2" xfId="5273" xr:uid="{8E1112C3-B7E2-4659-9B0D-3A9575F0DCCF}"/>
    <cellStyle name="Normal 9 8 2 5" xfId="4295" xr:uid="{BEA28826-9A43-4ED6-8342-E4CE83C561A5}"/>
    <cellStyle name="Normal 9 8 2 5 2" xfId="5274" xr:uid="{72ABEE70-C07C-42FF-B3AD-B53EDD88F576}"/>
    <cellStyle name="Normal 9 8 2 6" xfId="5267" xr:uid="{5DBE4F4C-AF79-49F6-966F-5EDE565330E6}"/>
    <cellStyle name="Normal 9 8 3" xfId="899" xr:uid="{9724523F-1C08-45C0-B707-CC3525CED47B}"/>
    <cellStyle name="Normal 9 8 3 2" xfId="2491" xr:uid="{D604D404-C0BF-42E0-9861-C3C0D4447087}"/>
    <cellStyle name="Normal 9 8 3 2 2" xfId="5276" xr:uid="{26E9D715-8A36-4948-A190-9B1D478A8A09}"/>
    <cellStyle name="Normal 9 8 3 3" xfId="4296" xr:uid="{C7BAB7BD-AEFD-4563-8AEE-869B1014D674}"/>
    <cellStyle name="Normal 9 8 3 3 2" xfId="5277" xr:uid="{5E1A220C-B19A-45E9-8FE7-1E60D460496D}"/>
    <cellStyle name="Normal 9 8 3 4" xfId="4297" xr:uid="{EBEAA698-6B36-47EA-982A-51B5E5FBD88C}"/>
    <cellStyle name="Normal 9 8 3 4 2" xfId="5278" xr:uid="{EC733CEE-B5B8-4CC1-BAEC-F9CFC7C2B00C}"/>
    <cellStyle name="Normal 9 8 3 5" xfId="5275" xr:uid="{6984EDB5-8E46-48C5-8137-0FF36FD04A18}"/>
    <cellStyle name="Normal 9 8 4" xfId="2492" xr:uid="{525493FB-8814-40DD-8BAD-059EB8CEAF9D}"/>
    <cellStyle name="Normal 9 8 4 2" xfId="4298" xr:uid="{F2DAC7DB-FFC6-4FD3-BD53-0D46563FC232}"/>
    <cellStyle name="Normal 9 8 4 2 2" xfId="5280" xr:uid="{768159C4-98BF-413A-8411-52285AED0B8F}"/>
    <cellStyle name="Normal 9 8 4 3" xfId="4299" xr:uid="{8A6C9172-423A-4180-8A5E-59908F8BAE88}"/>
    <cellStyle name="Normal 9 8 4 3 2" xfId="5281" xr:uid="{4F18EE06-1891-49AD-B7B2-B87D0DC9D7B4}"/>
    <cellStyle name="Normal 9 8 4 4" xfId="4300" xr:uid="{425C5137-508A-441C-8244-46AEEA514585}"/>
    <cellStyle name="Normal 9 8 4 4 2" xfId="5282" xr:uid="{1B8264FB-88D7-4FED-894E-800F325972DF}"/>
    <cellStyle name="Normal 9 8 4 5" xfId="5279" xr:uid="{8543449B-B19E-45BC-A239-1B3CD01E8546}"/>
    <cellStyle name="Normal 9 8 5" xfId="4301" xr:uid="{4160E5DD-21A0-4EC6-BCC6-521D8B1F6361}"/>
    <cellStyle name="Normal 9 8 5 2" xfId="5283" xr:uid="{EDBB25FC-0959-40AD-8BFC-1BF58DC79024}"/>
    <cellStyle name="Normal 9 8 6" xfId="4302" xr:uid="{1386C8A8-096E-4EDD-AABA-485839A5B35F}"/>
    <cellStyle name="Normal 9 8 6 2" xfId="5284" xr:uid="{C943C7A4-CAEF-42E5-8E4C-FB624F889D24}"/>
    <cellStyle name="Normal 9 8 7" xfId="4303" xr:uid="{9EFFB893-54C9-4C74-8131-98E667A81A1F}"/>
    <cellStyle name="Normal 9 8 7 2" xfId="5285" xr:uid="{6C1568E1-E77A-4169-BE0C-CECC9A6269A9}"/>
    <cellStyle name="Normal 9 8 8" xfId="5266" xr:uid="{B532AC0F-599D-4794-8C07-E93D8C7CEDCC}"/>
    <cellStyle name="Normal 9 9" xfId="430" xr:uid="{71A87C45-8C99-49AD-A814-05AAD670F860}"/>
    <cellStyle name="Normal 9 9 2" xfId="900" xr:uid="{9B509F75-BF74-4885-95E8-A19B1707E61B}"/>
    <cellStyle name="Normal 9 9 2 2" xfId="2493" xr:uid="{E9198B66-5706-4792-8D21-65F7CB25E3D5}"/>
    <cellStyle name="Normal 9 9 2 2 2" xfId="5288" xr:uid="{FD4E67D8-FBD1-4488-9A86-DF9A3F3E6FA7}"/>
    <cellStyle name="Normal 9 9 2 3" xfId="4304" xr:uid="{73227FC1-32EE-4A90-A87D-FB7378CDBC87}"/>
    <cellStyle name="Normal 9 9 2 3 2" xfId="5289" xr:uid="{D1A57E3B-23D3-41DC-AC95-739C29C55027}"/>
    <cellStyle name="Normal 9 9 2 4" xfId="4305" xr:uid="{93BE2E8D-39AF-48C6-A1F5-F8B35E753F48}"/>
    <cellStyle name="Normal 9 9 2 4 2" xfId="5290" xr:uid="{B0DEF022-E074-435F-A0E0-F3F571EA8363}"/>
    <cellStyle name="Normal 9 9 2 5" xfId="5287" xr:uid="{CEA0F152-27CD-4289-AFC9-345EF8DBE8EF}"/>
    <cellStyle name="Normal 9 9 3" xfId="2494" xr:uid="{5C5E8BA5-19C2-4BFF-A4CF-0A6660159B56}"/>
    <cellStyle name="Normal 9 9 3 2" xfId="4306" xr:uid="{AED13DEE-6512-4BF8-B451-B018EEB6B783}"/>
    <cellStyle name="Normal 9 9 3 2 2" xfId="5292" xr:uid="{5DEE5338-FD76-45C8-9553-FB6AA03DC39A}"/>
    <cellStyle name="Normal 9 9 3 3" xfId="4307" xr:uid="{E0EE0C1D-8FC2-4CFF-838C-7BDFCABC5518}"/>
    <cellStyle name="Normal 9 9 3 3 2" xfId="5293" xr:uid="{EE20E7D7-DF0B-43C7-9940-3D22A0E3E0C4}"/>
    <cellStyle name="Normal 9 9 3 4" xfId="4308" xr:uid="{820B61CA-DFC2-4D1D-970E-7D5D25E1E384}"/>
    <cellStyle name="Normal 9 9 3 4 2" xfId="5294" xr:uid="{448D8C76-CFBF-4F3E-A780-F17B5A0DE3D3}"/>
    <cellStyle name="Normal 9 9 3 5" xfId="5291" xr:uid="{3D9F0821-282E-464A-A951-2DFCD89380E9}"/>
    <cellStyle name="Normal 9 9 4" xfId="4309" xr:uid="{2C778DCC-62B9-47D3-A9F4-B381D77B726E}"/>
    <cellStyle name="Normal 9 9 4 2" xfId="5295" xr:uid="{2D106B37-2C32-47CB-BB9D-02101EB683F2}"/>
    <cellStyle name="Normal 9 9 5" xfId="4310" xr:uid="{91F70D76-F7A0-4DDF-AE0D-BF6CCB4E7C5F}"/>
    <cellStyle name="Normal 9 9 5 2" xfId="5296" xr:uid="{00F3D55C-B09E-4C36-BF37-7E7A6D39EA31}"/>
    <cellStyle name="Normal 9 9 6" xfId="4311" xr:uid="{C1B079F7-3C34-4240-AB87-CFA7D9017C2B}"/>
    <cellStyle name="Normal 9 9 6 2" xfId="5297" xr:uid="{E64C06E9-CC15-44E3-B904-D1088BFFE2DD}"/>
    <cellStyle name="Normal 9 9 7" xfId="5286" xr:uid="{73E66258-ABD3-4031-99C0-E2A2692129AF}"/>
    <cellStyle name="Percent 2" xfId="185" xr:uid="{0E2E9176-33D2-40E5-BC98-F005ECA37A27}"/>
    <cellStyle name="Percent 2 2" xfId="5298" xr:uid="{32370DDA-56D6-48B3-B382-0A1B8277E084}"/>
    <cellStyle name="Гиперссылка 2" xfId="6" xr:uid="{46DE6473-D393-405F-9058-D442549777AF}"/>
    <cellStyle name="Гиперссылка 2 2" xfId="5299" xr:uid="{8A73C519-D1F5-4EB7-80C4-E6EE240F5FA0}"/>
    <cellStyle name="Обычный 2" xfId="4" xr:uid="{1A40E5B3-E810-4036-A87A-F6EFB5CE8419}"/>
    <cellStyle name="Обычный 2 2" xfId="7" xr:uid="{3EFE9167-80D1-4D5E-86FD-D97D23AB637D}"/>
    <cellStyle name="Обычный 2 2 2" xfId="5301" xr:uid="{BD3392E4-9C7C-430D-9943-DE40DAA2A66D}"/>
    <cellStyle name="Обычный 2 3" xfId="5300" xr:uid="{4E8D9E03-D3E5-4A24-B330-400F1220C600}"/>
    <cellStyle name="常规_Sheet1_1" xfId="4413" xr:uid="{18D85D1B-F55E-4B2B-B8D4-789A8B10F8F7}"/>
  </cellStyles>
  <dxfs count="17"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ndense val="0"/>
        <extend val="0"/>
        <color indexed="8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C16ED8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1190625</xdr:colOff>
      <xdr:row>0</xdr:row>
      <xdr:rowOff>95250</xdr:rowOff>
    </xdr:from>
    <xdr:to>
      <xdr:col>5</xdr:col>
      <xdr:colOff>2428875</xdr:colOff>
      <xdr:row>5</xdr:row>
      <xdr:rowOff>85725</xdr:rowOff>
    </xdr:to>
    <xdr:pic>
      <xdr:nvPicPr>
        <xdr:cNvPr id="1096" name="Picture 2" descr="acha logo color for signature-small.jpg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28900" y="95250"/>
          <a:ext cx="3143250" cy="1066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342900</xdr:colOff>
          <xdr:row>0</xdr:row>
          <xdr:rowOff>209550</xdr:rowOff>
        </xdr:from>
        <xdr:to>
          <xdr:col>5</xdr:col>
          <xdr:colOff>1885950</xdr:colOff>
          <xdr:row>5</xdr:row>
          <xdr:rowOff>95250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91440" tIns="45720" rIns="91440" bIns="45720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CLICK HERE to prepare for Save / Email without formulas</a:t>
              </a:r>
            </a:p>
            <a:p>
              <a:pPr algn="ctr" rtl="0">
                <a:defRPr sz="1000"/>
              </a:pPr>
              <a:endParaRPr lang="en-US" sz="800" b="0" i="0" u="none" strike="noStrike" baseline="0">
                <a:solidFill>
                  <a:srgbClr val="000000"/>
                </a:solidFill>
                <a:latin typeface="Tahoma"/>
                <a:ea typeface="Tahoma"/>
                <a:cs typeface="Tahoma"/>
              </a:endParaRPr>
            </a:p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This button will disappear - then you can save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2762250</xdr:colOff>
      <xdr:row>2</xdr:row>
      <xdr:rowOff>95250</xdr:rowOff>
    </xdr:from>
    <xdr:to>
      <xdr:col>4</xdr:col>
      <xdr:colOff>57150</xdr:colOff>
      <xdr:row>7</xdr:row>
      <xdr:rowOff>28575</xdr:rowOff>
    </xdr:to>
    <xdr:pic>
      <xdr:nvPicPr>
        <xdr:cNvPr id="2355" name="Picture 1">
          <a:extLst>
            <a:ext uri="{FF2B5EF4-FFF2-40B4-BE49-F238E27FC236}">
              <a16:creationId xmlns:a16="http://schemas.microsoft.com/office/drawing/2014/main" id="{00000000-0008-0000-0100-00003309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2250" y="533400"/>
          <a:ext cx="2819400" cy="771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Official%20Exchange%20Rate%20Log%20Book.xls" TargetMode="External"/><Relationship Id="rId1" Type="http://schemas.openxmlformats.org/officeDocument/2006/relationships/externalLinkPath" Target="file:///Z:\Sales%20Share%20Folder\Official%20Exchange%20Rate%20Log%20Book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Sales%20Share%20Folder\Sales%20price%20list.xlsx" TargetMode="External"/><Relationship Id="rId1" Type="http://schemas.openxmlformats.org/officeDocument/2006/relationships/externalLinkPath" Target="file:///Z:\Sales%20Share%20Folder\Sales%20price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cha Sales Price List"/>
      <sheetName val="Ny Sales Price List"/>
      <sheetName val="Acha Air Sales Price List"/>
      <sheetName val="Ny Air Sales Price List"/>
      <sheetName val="labor selling"/>
      <sheetName val="WP Price list"/>
      <sheetName val="WP code maker"/>
      <sheetName val="Description Bkk"/>
      <sheetName val="Temp code"/>
      <sheetName val="Instructions"/>
      <sheetName val="bulk prices"/>
      <sheetName val="instructions-reorder level"/>
      <sheetName val="Crystal &amp; CZ Price List"/>
      <sheetName val="Ny Air Sales Price List (old)"/>
      <sheetName val="IS website Descriptions"/>
      <sheetName val="SEO Slugs"/>
      <sheetName val="Sheet1"/>
      <sheetName val="Sheet2"/>
      <sheetName val="Board selling"/>
      <sheetName val="Sales price list"/>
      <sheetName val="Acha AX9Air Sales Price List"/>
      <sheetName val="\Ny Air Sales Price List"/>
      <sheetName val="Chart1"/>
      <sheetName val="Acha Air Sales D61Price List"/>
    </sheetNames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achadirect.com/" TargetMode="Externa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chadirec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W1016"/>
  <sheetViews>
    <sheetView tabSelected="1" zoomScaleNormal="100" workbookViewId="0"/>
  </sheetViews>
  <sheetFormatPr defaultRowHeight="12.75"/>
  <cols>
    <col min="1" max="1" width="2.140625" customWidth="1"/>
    <col min="2" max="2" width="7.42578125" customWidth="1"/>
    <col min="3" max="3" width="12" customWidth="1"/>
    <col min="4" max="4" width="23.5703125" customWidth="1"/>
    <col min="5" max="5" width="5" customWidth="1"/>
    <col min="6" max="6" width="41.85546875" customWidth="1"/>
    <col min="7" max="7" width="15.42578125" customWidth="1"/>
    <col min="8" max="8" width="13.5703125" customWidth="1"/>
    <col min="9" max="9" width="2.85546875" customWidth="1"/>
  </cols>
  <sheetData>
    <row r="1" spans="1:23" ht="23.25">
      <c r="A1" s="17"/>
      <c r="B1" s="6" t="s">
        <v>1</v>
      </c>
      <c r="C1" s="5"/>
      <c r="D1" s="5"/>
      <c r="E1" s="5"/>
      <c r="F1" s="5"/>
      <c r="G1" s="3"/>
      <c r="H1" s="6" t="s">
        <v>4</v>
      </c>
      <c r="I1" s="18"/>
    </row>
    <row r="2" spans="1:23" ht="15">
      <c r="A2" s="17"/>
      <c r="B2" s="19" t="s">
        <v>45</v>
      </c>
      <c r="C2" s="4"/>
      <c r="D2" s="4"/>
      <c r="E2" s="4"/>
      <c r="F2" s="4"/>
      <c r="G2" s="7"/>
      <c r="H2" s="7"/>
      <c r="I2" s="18"/>
      <c r="W2" s="53">
        <v>32</v>
      </c>
    </row>
    <row r="3" spans="1:23" ht="15.75" thickBot="1">
      <c r="A3" s="17"/>
      <c r="B3" s="19" t="s">
        <v>8</v>
      </c>
      <c r="C3" s="7"/>
      <c r="D3" s="7"/>
      <c r="E3" s="7"/>
      <c r="F3" s="7"/>
      <c r="G3" s="7"/>
      <c r="H3" s="3"/>
      <c r="I3" s="18"/>
      <c r="W3" t="s">
        <v>44</v>
      </c>
    </row>
    <row r="4" spans="1:23" ht="15">
      <c r="A4" s="17"/>
      <c r="B4" s="19" t="s">
        <v>49</v>
      </c>
      <c r="C4" s="7"/>
      <c r="D4" s="7"/>
      <c r="E4" s="7"/>
      <c r="F4" s="3"/>
      <c r="G4" s="35" t="s">
        <v>5</v>
      </c>
      <c r="H4" s="36" t="s">
        <v>6</v>
      </c>
      <c r="I4" s="18"/>
    </row>
    <row r="5" spans="1:23" ht="15.75" thickBot="1">
      <c r="A5" s="17"/>
      <c r="B5" s="19" t="s">
        <v>50</v>
      </c>
      <c r="C5" s="7"/>
      <c r="D5" s="7"/>
      <c r="E5" s="7"/>
      <c r="F5" s="3"/>
      <c r="G5" s="50">
        <v>45357</v>
      </c>
      <c r="H5" s="49">
        <v>53519</v>
      </c>
      <c r="I5" s="18"/>
    </row>
    <row r="6" spans="1:23" ht="14.25">
      <c r="A6" s="17"/>
      <c r="B6" s="20" t="s">
        <v>2</v>
      </c>
      <c r="C6" s="7"/>
      <c r="D6" s="7"/>
      <c r="E6" s="7"/>
      <c r="F6" s="8"/>
      <c r="G6" s="3"/>
      <c r="H6" s="3"/>
      <c r="I6" s="18"/>
    </row>
    <row r="7" spans="1:23" ht="5.25" customHeight="1" thickBot="1">
      <c r="A7" s="17"/>
      <c r="B7" s="21"/>
      <c r="C7" s="7"/>
      <c r="D7" s="7"/>
      <c r="E7" s="7"/>
      <c r="F7" s="8"/>
      <c r="G7" s="3"/>
      <c r="H7" s="3"/>
      <c r="I7" s="18"/>
    </row>
    <row r="8" spans="1:23" ht="16.5" customHeight="1" thickBot="1">
      <c r="A8" s="17"/>
      <c r="B8" s="122" t="s">
        <v>3</v>
      </c>
      <c r="C8" s="123"/>
      <c r="D8" s="124"/>
      <c r="E8" s="4"/>
      <c r="F8" s="31" t="s">
        <v>12</v>
      </c>
      <c r="G8" s="32"/>
      <c r="H8" s="32"/>
      <c r="I8" s="18"/>
      <c r="K8" s="114"/>
    </row>
    <row r="9" spans="1:23">
      <c r="A9" s="17"/>
      <c r="B9" s="125" t="s">
        <v>51</v>
      </c>
      <c r="C9" s="126"/>
      <c r="D9" s="127"/>
      <c r="E9" s="9"/>
      <c r="F9" s="47" t="str">
        <f t="shared" ref="F9:F14" si="0">B9</f>
        <v>Silverfied</v>
      </c>
      <c r="G9" s="139" t="s">
        <v>14</v>
      </c>
      <c r="H9" s="141"/>
      <c r="I9" s="18"/>
    </row>
    <row r="10" spans="1:23">
      <c r="A10" s="17"/>
      <c r="B10" s="128" t="s">
        <v>56</v>
      </c>
      <c r="C10" s="129"/>
      <c r="D10" s="130"/>
      <c r="E10" s="10"/>
      <c r="F10" s="47" t="str">
        <f t="shared" si="0"/>
        <v>Rishabh Khandelwal</v>
      </c>
      <c r="G10" s="139"/>
      <c r="H10" s="142"/>
      <c r="I10" s="18"/>
    </row>
    <row r="11" spans="1:23">
      <c r="A11" s="17"/>
      <c r="B11" s="131" t="s">
        <v>57</v>
      </c>
      <c r="C11" s="129"/>
      <c r="D11" s="130"/>
      <c r="E11" s="10"/>
      <c r="F11" s="47" t="str">
        <f t="shared" si="0"/>
        <v>1453, 2nd floor outram lines GTB nagar</v>
      </c>
      <c r="G11" s="139" t="s">
        <v>15</v>
      </c>
      <c r="H11" s="143" t="s">
        <v>22</v>
      </c>
      <c r="I11" s="18"/>
    </row>
    <row r="12" spans="1:23">
      <c r="A12" s="17"/>
      <c r="B12" s="131" t="s">
        <v>58</v>
      </c>
      <c r="C12" s="129"/>
      <c r="D12" s="130"/>
      <c r="E12" s="10"/>
      <c r="F12" s="47" t="str">
        <f t="shared" si="0"/>
        <v>110007 Delhi</v>
      </c>
      <c r="G12" s="139"/>
      <c r="H12" s="142"/>
      <c r="I12" s="18"/>
    </row>
    <row r="13" spans="1:23">
      <c r="A13" s="17"/>
      <c r="B13" s="128" t="s">
        <v>59</v>
      </c>
      <c r="C13" s="132"/>
      <c r="D13" s="133"/>
      <c r="E13" s="11"/>
      <c r="F13" s="47" t="str">
        <f t="shared" si="0"/>
        <v>India</v>
      </c>
      <c r="G13" s="140" t="s">
        <v>16</v>
      </c>
      <c r="H13" s="143" t="s">
        <v>62</v>
      </c>
      <c r="I13" s="18"/>
      <c r="L13" s="33" t="s">
        <v>20</v>
      </c>
    </row>
    <row r="14" spans="1:23" ht="13.5" thickBot="1">
      <c r="A14" s="17"/>
      <c r="B14" s="134"/>
      <c r="C14" s="135"/>
      <c r="D14" s="136"/>
      <c r="E14" s="11"/>
      <c r="F14" s="48">
        <f t="shared" si="0"/>
        <v>0</v>
      </c>
      <c r="G14" s="140"/>
      <c r="H14" s="144"/>
      <c r="I14" s="18"/>
      <c r="L14" s="147">
        <f>VLOOKUP(G5,[1]Sheet1!$A$9:$I$7290,2,FALSE)</f>
        <v>35.700000000000003</v>
      </c>
    </row>
    <row r="15" spans="1:23" ht="5.25" customHeight="1">
      <c r="A15" s="17"/>
      <c r="B15" s="11"/>
      <c r="C15" s="11"/>
      <c r="D15" s="11"/>
      <c r="E15" s="11"/>
      <c r="F15" s="11"/>
      <c r="G15" s="33"/>
      <c r="H15" s="34"/>
      <c r="I15" s="18"/>
    </row>
    <row r="16" spans="1:23">
      <c r="A16" s="17"/>
      <c r="B16" s="146" t="s">
        <v>60</v>
      </c>
      <c r="C16" s="11"/>
      <c r="D16" s="11"/>
      <c r="E16" s="11"/>
      <c r="F16" s="11"/>
      <c r="G16" s="33" t="s">
        <v>19</v>
      </c>
      <c r="H16" s="43" t="s">
        <v>21</v>
      </c>
      <c r="I16" s="18"/>
    </row>
    <row r="17" spans="1:9">
      <c r="A17" s="17"/>
      <c r="B17" s="146" t="s">
        <v>61</v>
      </c>
      <c r="C17" s="11"/>
      <c r="D17" s="11"/>
      <c r="E17" s="11"/>
      <c r="F17" s="11"/>
      <c r="H17" s="3"/>
      <c r="I17" s="18"/>
    </row>
    <row r="18" spans="1:9" ht="5.25" customHeight="1" thickBot="1">
      <c r="A18" s="17"/>
      <c r="B18" s="12"/>
      <c r="C18" s="12"/>
      <c r="D18" s="12"/>
      <c r="E18" s="12"/>
      <c r="F18" s="3"/>
      <c r="G18" s="12"/>
      <c r="H18" s="12"/>
      <c r="I18" s="18"/>
    </row>
    <row r="19" spans="1:9" ht="17.25" customHeight="1" thickBot="1">
      <c r="A19" s="17"/>
      <c r="B19" s="13" t="s">
        <v>11</v>
      </c>
      <c r="C19" s="14" t="s">
        <v>7</v>
      </c>
      <c r="D19" s="137" t="s">
        <v>13</v>
      </c>
      <c r="E19" s="138"/>
      <c r="F19" s="42" t="s">
        <v>0</v>
      </c>
      <c r="G19" s="15" t="s">
        <v>9</v>
      </c>
      <c r="H19" s="16" t="s">
        <v>10</v>
      </c>
      <c r="I19" s="18"/>
    </row>
    <row r="20" spans="1:9" ht="48">
      <c r="A20" s="17"/>
      <c r="B20" s="1">
        <v>3</v>
      </c>
      <c r="C20" s="46" t="s">
        <v>52</v>
      </c>
      <c r="D20" s="116" t="s">
        <v>55</v>
      </c>
      <c r="E20" s="117"/>
      <c r="F20" s="51" t="str">
        <f>VLOOKUP(C20,'[2]Acha Air Sales Price List'!$B$1:$D$65536,3,FALSE)</f>
        <v xml:space="preserve">Bulk body jewelry: 60 pc. assortment of 18g (1.0mm) surgical steel eyebrow circular barbells (2mm balls) length 5/16'' to 3/8'' (8mm - 10mm)  One option per pack </v>
      </c>
      <c r="G20" s="25">
        <f>ROUND(IF(ISBLANK(C20),0,VLOOKUP(C20,'[2]Acha Air Sales Price List'!$B$1:$X$65536,12,FALSE)*$L$14),2)</f>
        <v>712.22</v>
      </c>
      <c r="H20" s="26">
        <f t="shared" ref="H20:H60" si="1">ROUND(IF(ISNUMBER(B20), G20*B20, 0),5)</f>
        <v>2136.66</v>
      </c>
      <c r="I20" s="18"/>
    </row>
    <row r="21" spans="1:9" ht="36">
      <c r="A21" s="17"/>
      <c r="B21" s="1">
        <v>10</v>
      </c>
      <c r="C21" s="46" t="s">
        <v>53</v>
      </c>
      <c r="D21" s="145" t="s">
        <v>54</v>
      </c>
      <c r="E21" s="117"/>
      <c r="F21" s="51" t="str">
        <f>VLOOKUP(C21,'[2]Acha Air Sales Price List'!$B$1:$D$65536,3,FALSE)</f>
        <v>Black anodized surgical steel circular barbell, 18g (1mm) with two 2mm balls - length 1/4" to 5/16" (6mm - 8mm)</v>
      </c>
      <c r="G21" s="25">
        <f>ROUND(IF(ISBLANK(C21),0,VLOOKUP(C21,'[2]Acha Air Sales Price List'!$B$1:$X$65536,12,FALSE)*$L$14),2)</f>
        <v>24.63</v>
      </c>
      <c r="H21" s="26">
        <f t="shared" si="1"/>
        <v>246.3</v>
      </c>
      <c r="I21" s="18"/>
    </row>
    <row r="22" spans="1:9" ht="12.4" hidden="1" customHeight="1">
      <c r="A22" s="17"/>
      <c r="B22" s="1"/>
      <c r="C22" s="44"/>
      <c r="D22" s="116"/>
      <c r="E22" s="117"/>
      <c r="F22" s="51" t="str">
        <f>VLOOKUP(C22,'[2]Acha Air Sales Price List'!$B$1:$D$65536,3,FALSE)</f>
        <v>Exchange rate :</v>
      </c>
      <c r="G22" s="25">
        <f>ROUND(IF(ISBLANK(C22),0,VLOOKUP(C22,'[2]Acha Air Sales Price List'!$B$1:$X$65536,12,FALSE)*$L$14),2)</f>
        <v>0</v>
      </c>
      <c r="H22" s="26">
        <f t="shared" si="1"/>
        <v>0</v>
      </c>
      <c r="I22" s="18"/>
    </row>
    <row r="23" spans="1:9" ht="12.4" hidden="1" customHeight="1">
      <c r="A23" s="17"/>
      <c r="B23" s="1"/>
      <c r="C23" s="44"/>
      <c r="D23" s="116"/>
      <c r="E23" s="117"/>
      <c r="F23" s="51" t="str">
        <f>VLOOKUP(C23,'[2]Acha Air Sales Price List'!$B$1:$D$65536,3,FALSE)</f>
        <v>Exchange rate :</v>
      </c>
      <c r="G23" s="25">
        <f>ROUND(IF(ISBLANK(C23),0,VLOOKUP(C23,'[2]Acha Air Sales Price List'!$B$1:$X$65536,12,FALSE)*$L$14),2)</f>
        <v>0</v>
      </c>
      <c r="H23" s="26">
        <f t="shared" si="1"/>
        <v>0</v>
      </c>
      <c r="I23" s="18"/>
    </row>
    <row r="24" spans="1:9" ht="12.4" hidden="1" customHeight="1">
      <c r="A24" s="17"/>
      <c r="B24" s="1"/>
      <c r="C24" s="44"/>
      <c r="D24" s="116"/>
      <c r="E24" s="117"/>
      <c r="F24" s="51" t="str">
        <f>VLOOKUP(C24,'[2]Acha Air Sales Price List'!$B$1:$D$65536,3,FALSE)</f>
        <v>Exchange rate :</v>
      </c>
      <c r="G24" s="25">
        <f>ROUND(IF(ISBLANK(C24),0,VLOOKUP(C24,'[2]Acha Air Sales Price List'!$B$1:$X$65536,12,FALSE)*$L$14),2)</f>
        <v>0</v>
      </c>
      <c r="H24" s="26">
        <f t="shared" si="1"/>
        <v>0</v>
      </c>
      <c r="I24" s="18"/>
    </row>
    <row r="25" spans="1:9" ht="12.4" hidden="1" customHeight="1">
      <c r="A25" s="17"/>
      <c r="B25" s="1"/>
      <c r="C25" s="44"/>
      <c r="D25" s="116"/>
      <c r="E25" s="117"/>
      <c r="F25" s="51" t="str">
        <f>VLOOKUP(C25,'[2]Acha Air Sales Price List'!$B$1:$D$65536,3,FALSE)</f>
        <v>Exchange rate :</v>
      </c>
      <c r="G25" s="25">
        <f>ROUND(IF(ISBLANK(C25),0,VLOOKUP(C25,'[2]Acha Air Sales Price List'!$B$1:$X$65536,12,FALSE)*$L$14),2)</f>
        <v>0</v>
      </c>
      <c r="H25" s="26">
        <f t="shared" si="1"/>
        <v>0</v>
      </c>
      <c r="I25" s="18"/>
    </row>
    <row r="26" spans="1:9" ht="12.4" hidden="1" customHeight="1">
      <c r="A26" s="17"/>
      <c r="B26" s="1"/>
      <c r="C26" s="44"/>
      <c r="D26" s="116"/>
      <c r="E26" s="117"/>
      <c r="F26" s="51" t="str">
        <f>VLOOKUP(C26,'[2]Acha Air Sales Price List'!$B$1:$D$65536,3,FALSE)</f>
        <v>Exchange rate :</v>
      </c>
      <c r="G26" s="25">
        <f>ROUND(IF(ISBLANK(C26),0,VLOOKUP(C26,'[2]Acha Air Sales Price List'!$B$1:$X$65536,12,FALSE)*$L$14),2)</f>
        <v>0</v>
      </c>
      <c r="H26" s="26">
        <f t="shared" si="1"/>
        <v>0</v>
      </c>
      <c r="I26" s="18"/>
    </row>
    <row r="27" spans="1:9" ht="12.4" hidden="1" customHeight="1">
      <c r="A27" s="17"/>
      <c r="B27" s="1"/>
      <c r="C27" s="44"/>
      <c r="D27" s="116"/>
      <c r="E27" s="117"/>
      <c r="F27" s="51" t="str">
        <f>VLOOKUP(C27,'[2]Acha Air Sales Price List'!$B$1:$D$65536,3,FALSE)</f>
        <v>Exchange rate :</v>
      </c>
      <c r="G27" s="25">
        <f>ROUND(IF(ISBLANK(C27),0,VLOOKUP(C27,'[2]Acha Air Sales Price List'!$B$1:$X$65536,12,FALSE)*$L$14),2)</f>
        <v>0</v>
      </c>
      <c r="H27" s="26">
        <f t="shared" si="1"/>
        <v>0</v>
      </c>
      <c r="I27" s="18"/>
    </row>
    <row r="28" spans="1:9" ht="12.4" hidden="1" customHeight="1">
      <c r="A28" s="17"/>
      <c r="B28" s="1"/>
      <c r="C28" s="44"/>
      <c r="D28" s="116"/>
      <c r="E28" s="117"/>
      <c r="F28" s="51" t="str">
        <f>VLOOKUP(C28,'[2]Acha Air Sales Price List'!$B$1:$D$65536,3,FALSE)</f>
        <v>Exchange rate :</v>
      </c>
      <c r="G28" s="25">
        <f>ROUND(IF(ISBLANK(C28),0,VLOOKUP(C28,'[2]Acha Air Sales Price List'!$B$1:$X$65536,12,FALSE)*$L$14),2)</f>
        <v>0</v>
      </c>
      <c r="H28" s="26">
        <f t="shared" si="1"/>
        <v>0</v>
      </c>
      <c r="I28" s="18"/>
    </row>
    <row r="29" spans="1:9" ht="12.4" hidden="1" customHeight="1">
      <c r="A29" s="17"/>
      <c r="B29" s="1"/>
      <c r="C29" s="44"/>
      <c r="D29" s="116"/>
      <c r="E29" s="117"/>
      <c r="F29" s="51" t="str">
        <f>VLOOKUP(C29,'[2]Acha Air Sales Price List'!$B$1:$D$65536,3,FALSE)</f>
        <v>Exchange rate :</v>
      </c>
      <c r="G29" s="25">
        <f>ROUND(IF(ISBLANK(C29),0,VLOOKUP(C29,'[2]Acha Air Sales Price List'!$B$1:$X$65536,12,FALSE)*$L$14),2)</f>
        <v>0</v>
      </c>
      <c r="H29" s="26">
        <f t="shared" si="1"/>
        <v>0</v>
      </c>
      <c r="I29" s="18"/>
    </row>
    <row r="30" spans="1:9" ht="12.4" hidden="1" customHeight="1">
      <c r="A30" s="17"/>
      <c r="B30" s="1"/>
      <c r="C30" s="44"/>
      <c r="D30" s="116"/>
      <c r="E30" s="117"/>
      <c r="F30" s="51" t="str">
        <f>VLOOKUP(C30,'[2]Acha Air Sales Price List'!$B$1:$D$65536,3,FALSE)</f>
        <v>Exchange rate :</v>
      </c>
      <c r="G30" s="25">
        <f>ROUND(IF(ISBLANK(C30),0,VLOOKUP(C30,'[2]Acha Air Sales Price List'!$B$1:$X$65536,12,FALSE)*$L$14),2)</f>
        <v>0</v>
      </c>
      <c r="H30" s="26">
        <f t="shared" si="1"/>
        <v>0</v>
      </c>
      <c r="I30" s="18"/>
    </row>
    <row r="31" spans="1:9" ht="12.4" hidden="1" customHeight="1">
      <c r="A31" s="17"/>
      <c r="B31" s="1"/>
      <c r="C31" s="44"/>
      <c r="D31" s="116"/>
      <c r="E31" s="117"/>
      <c r="F31" s="51" t="str">
        <f>VLOOKUP(C31,'[2]Acha Air Sales Price List'!$B$1:$D$65536,3,FALSE)</f>
        <v>Exchange rate :</v>
      </c>
      <c r="G31" s="25">
        <f>ROUND(IF(ISBLANK(C31),0,VLOOKUP(C31,'[2]Acha Air Sales Price List'!$B$1:$X$65536,12,FALSE)*$L$14),2)</f>
        <v>0</v>
      </c>
      <c r="H31" s="26">
        <f t="shared" si="1"/>
        <v>0</v>
      </c>
      <c r="I31" s="18"/>
    </row>
    <row r="32" spans="1:9" ht="12.4" hidden="1" customHeight="1">
      <c r="A32" s="17"/>
      <c r="B32" s="1"/>
      <c r="C32" s="45"/>
      <c r="D32" s="116"/>
      <c r="E32" s="117"/>
      <c r="F32" s="51" t="str">
        <f>VLOOKUP(C32,'[2]Acha Air Sales Price List'!$B$1:$D$65536,3,FALSE)</f>
        <v>Exchange rate :</v>
      </c>
      <c r="G32" s="25">
        <f>ROUND(IF(ISBLANK(C32),0,VLOOKUP(C32,'[2]Acha Air Sales Price List'!$B$1:$X$65536,12,FALSE)*$L$14),2)</f>
        <v>0</v>
      </c>
      <c r="H32" s="26">
        <f t="shared" si="1"/>
        <v>0</v>
      </c>
      <c r="I32" s="18"/>
    </row>
    <row r="33" spans="1:9" ht="12" hidden="1" customHeight="1">
      <c r="A33" s="17"/>
      <c r="B33" s="1"/>
      <c r="C33" s="44"/>
      <c r="D33" s="116"/>
      <c r="E33" s="117"/>
      <c r="F33" s="51" t="str">
        <f>VLOOKUP(C33,'[2]Acha Air Sales Price List'!$B$1:$D$65536,3,FALSE)</f>
        <v>Exchange rate :</v>
      </c>
      <c r="G33" s="25">
        <f>ROUND(IF(ISBLANK(C33),0,VLOOKUP(C33,'[2]Acha Air Sales Price List'!$B$1:$X$65536,12,FALSE)*$L$14),2)</f>
        <v>0</v>
      </c>
      <c r="H33" s="26">
        <f t="shared" si="1"/>
        <v>0</v>
      </c>
      <c r="I33" s="18"/>
    </row>
    <row r="34" spans="1:9" ht="12.4" hidden="1" customHeight="1">
      <c r="A34" s="17"/>
      <c r="B34" s="1"/>
      <c r="C34" s="44"/>
      <c r="D34" s="116"/>
      <c r="E34" s="117"/>
      <c r="F34" s="51" t="str">
        <f>VLOOKUP(C34,'[2]Acha Air Sales Price List'!$B$1:$D$65536,3,FALSE)</f>
        <v>Exchange rate :</v>
      </c>
      <c r="G34" s="25">
        <f>ROUND(IF(ISBLANK(C34),0,VLOOKUP(C34,'[2]Acha Air Sales Price List'!$B$1:$X$65536,12,FALSE)*$L$14),2)</f>
        <v>0</v>
      </c>
      <c r="H34" s="26">
        <f t="shared" si="1"/>
        <v>0</v>
      </c>
      <c r="I34" s="18"/>
    </row>
    <row r="35" spans="1:9" ht="12.4" hidden="1" customHeight="1">
      <c r="A35" s="17"/>
      <c r="B35" s="1"/>
      <c r="C35" s="44"/>
      <c r="D35" s="116"/>
      <c r="E35" s="117"/>
      <c r="F35" s="51" t="str">
        <f>VLOOKUP(C35,'[2]Acha Air Sales Price List'!$B$1:$D$65536,3,FALSE)</f>
        <v>Exchange rate :</v>
      </c>
      <c r="G35" s="25">
        <f>ROUND(IF(ISBLANK(C35),0,VLOOKUP(C35,'[2]Acha Air Sales Price List'!$B$1:$X$65536,12,FALSE)*$L$14),2)</f>
        <v>0</v>
      </c>
      <c r="H35" s="26">
        <f t="shared" si="1"/>
        <v>0</v>
      </c>
      <c r="I35" s="18"/>
    </row>
    <row r="36" spans="1:9" ht="12.4" hidden="1" customHeight="1">
      <c r="A36" s="17"/>
      <c r="B36" s="1"/>
      <c r="C36" s="44"/>
      <c r="D36" s="116"/>
      <c r="E36" s="117"/>
      <c r="F36" s="51" t="str">
        <f>VLOOKUP(C36,'[2]Acha Air Sales Price List'!$B$1:$D$65536,3,FALSE)</f>
        <v>Exchange rate :</v>
      </c>
      <c r="G36" s="25">
        <f>ROUND(IF(ISBLANK(C36),0,VLOOKUP(C36,'[2]Acha Air Sales Price List'!$B$1:$X$65536,12,FALSE)*$L$14),2)</f>
        <v>0</v>
      </c>
      <c r="H36" s="26">
        <f t="shared" si="1"/>
        <v>0</v>
      </c>
      <c r="I36" s="18"/>
    </row>
    <row r="37" spans="1:9" ht="12.4" hidden="1" customHeight="1">
      <c r="A37" s="17"/>
      <c r="B37" s="1"/>
      <c r="C37" s="44"/>
      <c r="D37" s="116"/>
      <c r="E37" s="117"/>
      <c r="F37" s="51" t="str">
        <f>VLOOKUP(C37,'[2]Acha Air Sales Price List'!$B$1:$D$65536,3,FALSE)</f>
        <v>Exchange rate :</v>
      </c>
      <c r="G37" s="25">
        <f>ROUND(IF(ISBLANK(C37),0,VLOOKUP(C37,'[2]Acha Air Sales Price List'!$B$1:$X$65536,12,FALSE)*$L$14),2)</f>
        <v>0</v>
      </c>
      <c r="H37" s="26">
        <f t="shared" si="1"/>
        <v>0</v>
      </c>
      <c r="I37" s="18"/>
    </row>
    <row r="38" spans="1:9" ht="12.4" hidden="1" customHeight="1">
      <c r="A38" s="17"/>
      <c r="B38" s="1"/>
      <c r="C38" s="44"/>
      <c r="D38" s="116"/>
      <c r="E38" s="117"/>
      <c r="F38" s="51" t="str">
        <f>VLOOKUP(C38,'[2]Acha Air Sales Price List'!$B$1:$D$65536,3,FALSE)</f>
        <v>Exchange rate :</v>
      </c>
      <c r="G38" s="25">
        <f>ROUND(IF(ISBLANK(C38),0,VLOOKUP(C38,'[2]Acha Air Sales Price List'!$B$1:$X$65536,12,FALSE)*$L$14),2)</f>
        <v>0</v>
      </c>
      <c r="H38" s="26">
        <f t="shared" si="1"/>
        <v>0</v>
      </c>
      <c r="I38" s="18"/>
    </row>
    <row r="39" spans="1:9" ht="12.4" hidden="1" customHeight="1">
      <c r="A39" s="17"/>
      <c r="B39" s="1"/>
      <c r="C39" s="44"/>
      <c r="D39" s="116"/>
      <c r="E39" s="117"/>
      <c r="F39" s="51" t="str">
        <f>VLOOKUP(C39,'[2]Acha Air Sales Price List'!$B$1:$D$65536,3,FALSE)</f>
        <v>Exchange rate :</v>
      </c>
      <c r="G39" s="25">
        <f>ROUND(IF(ISBLANK(C39),0,VLOOKUP(C39,'[2]Acha Air Sales Price List'!$B$1:$X$65536,12,FALSE)*$L$14),2)</f>
        <v>0</v>
      </c>
      <c r="H39" s="26">
        <f t="shared" si="1"/>
        <v>0</v>
      </c>
      <c r="I39" s="18"/>
    </row>
    <row r="40" spans="1:9" ht="12.4" hidden="1" customHeight="1">
      <c r="A40" s="17"/>
      <c r="B40" s="1"/>
      <c r="C40" s="44"/>
      <c r="D40" s="116"/>
      <c r="E40" s="117"/>
      <c r="F40" s="51" t="str">
        <f>VLOOKUP(C40,'[2]Acha Air Sales Price List'!$B$1:$D$65536,3,FALSE)</f>
        <v>Exchange rate :</v>
      </c>
      <c r="G40" s="25">
        <f>ROUND(IF(ISBLANK(C40),0,VLOOKUP(C40,'[2]Acha Air Sales Price List'!$B$1:$X$65536,12,FALSE)*$L$14),2)</f>
        <v>0</v>
      </c>
      <c r="H40" s="26">
        <f t="shared" si="1"/>
        <v>0</v>
      </c>
      <c r="I40" s="18"/>
    </row>
    <row r="41" spans="1:9" ht="12.4" hidden="1" customHeight="1">
      <c r="A41" s="17"/>
      <c r="B41" s="1"/>
      <c r="C41" s="44"/>
      <c r="D41" s="116"/>
      <c r="E41" s="117"/>
      <c r="F41" s="51" t="str">
        <f>VLOOKUP(C41,'[2]Acha Air Sales Price List'!$B$1:$D$65536,3,FALSE)</f>
        <v>Exchange rate :</v>
      </c>
      <c r="G41" s="25">
        <f>ROUND(IF(ISBLANK(C41),0,VLOOKUP(C41,'[2]Acha Air Sales Price List'!$B$1:$X$65536,12,FALSE)*$L$14),2)</f>
        <v>0</v>
      </c>
      <c r="H41" s="26">
        <f t="shared" si="1"/>
        <v>0</v>
      </c>
      <c r="I41" s="18"/>
    </row>
    <row r="42" spans="1:9" ht="12.4" hidden="1" customHeight="1">
      <c r="A42" s="17"/>
      <c r="B42" s="1"/>
      <c r="C42" s="44"/>
      <c r="D42" s="116"/>
      <c r="E42" s="117"/>
      <c r="F42" s="51" t="str">
        <f>VLOOKUP(C42,'[2]Acha Air Sales Price List'!$B$1:$D$65536,3,FALSE)</f>
        <v>Exchange rate :</v>
      </c>
      <c r="G42" s="25">
        <f>ROUND(IF(ISBLANK(C42),0,VLOOKUP(C42,'[2]Acha Air Sales Price List'!$B$1:$X$65536,12,FALSE)*$L$14),2)</f>
        <v>0</v>
      </c>
      <c r="H42" s="26">
        <f t="shared" si="1"/>
        <v>0</v>
      </c>
      <c r="I42" s="18"/>
    </row>
    <row r="43" spans="1:9" ht="12.4" hidden="1" customHeight="1">
      <c r="A43" s="17"/>
      <c r="B43" s="1"/>
      <c r="C43" s="44"/>
      <c r="D43" s="116"/>
      <c r="E43" s="117"/>
      <c r="F43" s="51" t="str">
        <f>VLOOKUP(C43,'[2]Acha Air Sales Price List'!$B$1:$D$65536,3,FALSE)</f>
        <v>Exchange rate :</v>
      </c>
      <c r="G43" s="25">
        <f>ROUND(IF(ISBLANK(C43),0,VLOOKUP(C43,'[2]Acha Air Sales Price List'!$B$1:$X$65536,12,FALSE)*$L$14),2)</f>
        <v>0</v>
      </c>
      <c r="H43" s="26">
        <f t="shared" si="1"/>
        <v>0</v>
      </c>
      <c r="I43" s="18"/>
    </row>
    <row r="44" spans="1:9" ht="12.4" hidden="1" customHeight="1">
      <c r="A44" s="17"/>
      <c r="B44" s="1"/>
      <c r="C44" s="44"/>
      <c r="D44" s="116"/>
      <c r="E44" s="117"/>
      <c r="F44" s="51" t="str">
        <f>VLOOKUP(C44,'[2]Acha Air Sales Price List'!$B$1:$D$65536,3,FALSE)</f>
        <v>Exchange rate :</v>
      </c>
      <c r="G44" s="25">
        <f>ROUND(IF(ISBLANK(C44),0,VLOOKUP(C44,'[2]Acha Air Sales Price List'!$B$1:$X$65536,12,FALSE)*$L$14),2)</f>
        <v>0</v>
      </c>
      <c r="H44" s="26">
        <f t="shared" si="1"/>
        <v>0</v>
      </c>
      <c r="I44" s="18"/>
    </row>
    <row r="45" spans="1:9" ht="12.4" hidden="1" customHeight="1">
      <c r="A45" s="17"/>
      <c r="B45" s="1"/>
      <c r="C45" s="44"/>
      <c r="D45" s="116"/>
      <c r="E45" s="117"/>
      <c r="F45" s="51" t="str">
        <f>VLOOKUP(C45,'[2]Acha Air Sales Price List'!$B$1:$D$65536,3,FALSE)</f>
        <v>Exchange rate :</v>
      </c>
      <c r="G45" s="25">
        <f>ROUND(IF(ISBLANK(C45),0,VLOOKUP(C45,'[2]Acha Air Sales Price List'!$B$1:$X$65536,12,FALSE)*$L$14),2)</f>
        <v>0</v>
      </c>
      <c r="H45" s="26">
        <f t="shared" si="1"/>
        <v>0</v>
      </c>
      <c r="I45" s="18"/>
    </row>
    <row r="46" spans="1:9" ht="12.4" hidden="1" customHeight="1">
      <c r="A46" s="17"/>
      <c r="B46" s="1"/>
      <c r="C46" s="44"/>
      <c r="D46" s="116"/>
      <c r="E46" s="117"/>
      <c r="F46" s="51" t="str">
        <f>VLOOKUP(C46,'[2]Acha Air Sales Price List'!$B$1:$D$65536,3,FALSE)</f>
        <v>Exchange rate :</v>
      </c>
      <c r="G46" s="25">
        <f>ROUND(IF(ISBLANK(C46),0,VLOOKUP(C46,'[2]Acha Air Sales Price List'!$B$1:$X$65536,12,FALSE)*$L$14),2)</f>
        <v>0</v>
      </c>
      <c r="H46" s="26">
        <f t="shared" si="1"/>
        <v>0</v>
      </c>
      <c r="I46" s="18"/>
    </row>
    <row r="47" spans="1:9" ht="12.4" hidden="1" customHeight="1">
      <c r="A47" s="17"/>
      <c r="B47" s="1"/>
      <c r="C47" s="44"/>
      <c r="D47" s="116"/>
      <c r="E47" s="117"/>
      <c r="F47" s="51" t="str">
        <f>VLOOKUP(C47,'[2]Acha Air Sales Price List'!$B$1:$D$65536,3,FALSE)</f>
        <v>Exchange rate :</v>
      </c>
      <c r="G47" s="25">
        <f>ROUND(IF(ISBLANK(C47),0,VLOOKUP(C47,'[2]Acha Air Sales Price List'!$B$1:$X$65536,12,FALSE)*$L$14),2)</f>
        <v>0</v>
      </c>
      <c r="H47" s="26">
        <f t="shared" si="1"/>
        <v>0</v>
      </c>
      <c r="I47" s="18"/>
    </row>
    <row r="48" spans="1:9" ht="12.4" hidden="1" customHeight="1">
      <c r="A48" s="17"/>
      <c r="B48" s="1"/>
      <c r="C48" s="44"/>
      <c r="D48" s="116"/>
      <c r="E48" s="117"/>
      <c r="F48" s="51" t="str">
        <f>VLOOKUP(C48,'[2]Acha Air Sales Price List'!$B$1:$D$65536,3,FALSE)</f>
        <v>Exchange rate :</v>
      </c>
      <c r="G48" s="25">
        <f>ROUND(IF(ISBLANK(C48),0,VLOOKUP(C48,'[2]Acha Air Sales Price List'!$B$1:$X$65536,12,FALSE)*$L$14),2)</f>
        <v>0</v>
      </c>
      <c r="H48" s="26">
        <f t="shared" si="1"/>
        <v>0</v>
      </c>
      <c r="I48" s="18"/>
    </row>
    <row r="49" spans="1:9" ht="12.4" hidden="1" customHeight="1">
      <c r="A49" s="17"/>
      <c r="B49" s="1"/>
      <c r="C49" s="44"/>
      <c r="D49" s="116"/>
      <c r="E49" s="117"/>
      <c r="F49" s="51" t="str">
        <f>VLOOKUP(C49,'[2]Acha Air Sales Price List'!$B$1:$D$65536,3,FALSE)</f>
        <v>Exchange rate :</v>
      </c>
      <c r="G49" s="25">
        <f>ROUND(IF(ISBLANK(C49),0,VLOOKUP(C49,'[2]Acha Air Sales Price List'!$B$1:$X$65536,12,FALSE)*$L$14),2)</f>
        <v>0</v>
      </c>
      <c r="H49" s="26">
        <f t="shared" si="1"/>
        <v>0</v>
      </c>
      <c r="I49" s="18"/>
    </row>
    <row r="50" spans="1:9" ht="12.4" hidden="1" customHeight="1">
      <c r="A50" s="17"/>
      <c r="B50" s="1"/>
      <c r="C50" s="44"/>
      <c r="D50" s="116"/>
      <c r="E50" s="117"/>
      <c r="F50" s="51" t="str">
        <f>VLOOKUP(C50,'[2]Acha Air Sales Price List'!$B$1:$D$65536,3,FALSE)</f>
        <v>Exchange rate :</v>
      </c>
      <c r="G50" s="25">
        <f>ROUND(IF(ISBLANK(C50),0,VLOOKUP(C50,'[2]Acha Air Sales Price List'!$B$1:$X$65536,12,FALSE)*$L$14),2)</f>
        <v>0</v>
      </c>
      <c r="H50" s="26">
        <f t="shared" si="1"/>
        <v>0</v>
      </c>
      <c r="I50" s="18"/>
    </row>
    <row r="51" spans="1:9" ht="12.4" hidden="1" customHeight="1">
      <c r="A51" s="17"/>
      <c r="B51" s="1"/>
      <c r="C51" s="44"/>
      <c r="D51" s="116"/>
      <c r="E51" s="117"/>
      <c r="F51" s="51" t="str">
        <f>VLOOKUP(C51,'[2]Acha Air Sales Price List'!$B$1:$D$65536,3,FALSE)</f>
        <v>Exchange rate :</v>
      </c>
      <c r="G51" s="25">
        <f>ROUND(IF(ISBLANK(C51),0,VLOOKUP(C51,'[2]Acha Air Sales Price List'!$B$1:$X$65536,12,FALSE)*$L$14),2)</f>
        <v>0</v>
      </c>
      <c r="H51" s="26">
        <f t="shared" si="1"/>
        <v>0</v>
      </c>
      <c r="I51" s="18"/>
    </row>
    <row r="52" spans="1:9" ht="12.4" hidden="1" customHeight="1">
      <c r="A52" s="17"/>
      <c r="B52" s="1"/>
      <c r="C52" s="44"/>
      <c r="D52" s="116"/>
      <c r="E52" s="117"/>
      <c r="F52" s="51" t="str">
        <f>VLOOKUP(C52,'[2]Acha Air Sales Price List'!$B$1:$D$65536,3,FALSE)</f>
        <v>Exchange rate :</v>
      </c>
      <c r="G52" s="25">
        <f>ROUND(IF(ISBLANK(C52),0,VLOOKUP(C52,'[2]Acha Air Sales Price List'!$B$1:$X$65536,12,FALSE)*$L$14),2)</f>
        <v>0</v>
      </c>
      <c r="H52" s="26">
        <f t="shared" si="1"/>
        <v>0</v>
      </c>
      <c r="I52" s="18"/>
    </row>
    <row r="53" spans="1:9" ht="12.4" hidden="1" customHeight="1">
      <c r="A53" s="17"/>
      <c r="B53" s="1"/>
      <c r="C53" s="44"/>
      <c r="D53" s="116"/>
      <c r="E53" s="117"/>
      <c r="F53" s="51" t="str">
        <f>VLOOKUP(C53,'[2]Acha Air Sales Price List'!$B$1:$D$65536,3,FALSE)</f>
        <v>Exchange rate :</v>
      </c>
      <c r="G53" s="25">
        <f>ROUND(IF(ISBLANK(C53),0,VLOOKUP(C53,'[2]Acha Air Sales Price List'!$B$1:$X$65536,12,FALSE)*$L$14),2)</f>
        <v>0</v>
      </c>
      <c r="H53" s="26">
        <f t="shared" si="1"/>
        <v>0</v>
      </c>
      <c r="I53" s="18"/>
    </row>
    <row r="54" spans="1:9" ht="12.4" hidden="1" customHeight="1">
      <c r="A54" s="17"/>
      <c r="B54" s="1"/>
      <c r="C54" s="44"/>
      <c r="D54" s="116"/>
      <c r="E54" s="117"/>
      <c r="F54" s="51" t="str">
        <f>VLOOKUP(C54,'[2]Acha Air Sales Price List'!$B$1:$D$65536,3,FALSE)</f>
        <v>Exchange rate :</v>
      </c>
      <c r="G54" s="25">
        <f>ROUND(IF(ISBLANK(C54),0,VLOOKUP(C54,'[2]Acha Air Sales Price List'!$B$1:$X$65536,12,FALSE)*$L$14),2)</f>
        <v>0</v>
      </c>
      <c r="H54" s="26">
        <f t="shared" si="1"/>
        <v>0</v>
      </c>
      <c r="I54" s="18"/>
    </row>
    <row r="55" spans="1:9" ht="12.4" hidden="1" customHeight="1">
      <c r="A55" s="17"/>
      <c r="B55" s="1"/>
      <c r="C55" s="44"/>
      <c r="D55" s="116"/>
      <c r="E55" s="117"/>
      <c r="F55" s="51" t="str">
        <f>VLOOKUP(C55,'[2]Acha Air Sales Price List'!$B$1:$D$65536,3,FALSE)</f>
        <v>Exchange rate :</v>
      </c>
      <c r="G55" s="25">
        <f>ROUND(IF(ISBLANK(C55),0,VLOOKUP(C55,'[2]Acha Air Sales Price List'!$B$1:$X$65536,12,FALSE)*$L$14),2)</f>
        <v>0</v>
      </c>
      <c r="H55" s="26">
        <f t="shared" si="1"/>
        <v>0</v>
      </c>
      <c r="I55" s="18"/>
    </row>
    <row r="56" spans="1:9" ht="12.4" hidden="1" customHeight="1">
      <c r="A56" s="17"/>
      <c r="B56" s="1"/>
      <c r="C56" s="44"/>
      <c r="D56" s="116"/>
      <c r="E56" s="117"/>
      <c r="F56" s="51" t="str">
        <f>VLOOKUP(C56,'[2]Acha Air Sales Price List'!$B$1:$D$65536,3,FALSE)</f>
        <v>Exchange rate :</v>
      </c>
      <c r="G56" s="25">
        <f>ROUND(IF(ISBLANK(C56),0,VLOOKUP(C56,'[2]Acha Air Sales Price List'!$B$1:$X$65536,12,FALSE)*$L$14),2)</f>
        <v>0</v>
      </c>
      <c r="H56" s="26">
        <f t="shared" si="1"/>
        <v>0</v>
      </c>
      <c r="I56" s="18"/>
    </row>
    <row r="57" spans="1:9" ht="12.4" hidden="1" customHeight="1">
      <c r="A57" s="17"/>
      <c r="B57" s="1"/>
      <c r="C57" s="44"/>
      <c r="D57" s="116"/>
      <c r="E57" s="117"/>
      <c r="F57" s="51" t="str">
        <f>VLOOKUP(C57,'[2]Acha Air Sales Price List'!$B$1:$D$65536,3,FALSE)</f>
        <v>Exchange rate :</v>
      </c>
      <c r="G57" s="25">
        <f>ROUND(IF(ISBLANK(C57),0,VLOOKUP(C57,'[2]Acha Air Sales Price List'!$B$1:$X$65536,12,FALSE)*$L$14),2)</f>
        <v>0</v>
      </c>
      <c r="H57" s="26">
        <f t="shared" si="1"/>
        <v>0</v>
      </c>
      <c r="I57" s="18"/>
    </row>
    <row r="58" spans="1:9" ht="12.4" hidden="1" customHeight="1">
      <c r="A58" s="17"/>
      <c r="B58" s="1"/>
      <c r="C58" s="44"/>
      <c r="D58" s="116"/>
      <c r="E58" s="117"/>
      <c r="F58" s="51" t="str">
        <f>VLOOKUP(C58,'[2]Acha Air Sales Price List'!$B$1:$D$65536,3,FALSE)</f>
        <v>Exchange rate :</v>
      </c>
      <c r="G58" s="25">
        <f>ROUND(IF(ISBLANK(C58),0,VLOOKUP(C58,'[2]Acha Air Sales Price List'!$B$1:$X$65536,12,FALSE)*$L$14),2)</f>
        <v>0</v>
      </c>
      <c r="H58" s="26">
        <f t="shared" si="1"/>
        <v>0</v>
      </c>
      <c r="I58" s="18"/>
    </row>
    <row r="59" spans="1:9" ht="12.4" hidden="1" customHeight="1">
      <c r="A59" s="17"/>
      <c r="B59" s="1"/>
      <c r="C59" s="44"/>
      <c r="D59" s="116"/>
      <c r="E59" s="117"/>
      <c r="F59" s="51" t="str">
        <f>VLOOKUP(C59,'[2]Acha Air Sales Price List'!$B$1:$D$65536,3,FALSE)</f>
        <v>Exchange rate :</v>
      </c>
      <c r="G59" s="25">
        <f>ROUND(IF(ISBLANK(C59),0,VLOOKUP(C59,'[2]Acha Air Sales Price List'!$B$1:$X$65536,12,FALSE)*$L$14),2)</f>
        <v>0</v>
      </c>
      <c r="H59" s="26">
        <f t="shared" si="1"/>
        <v>0</v>
      </c>
      <c r="I59" s="18"/>
    </row>
    <row r="60" spans="1:9" ht="12.4" hidden="1" customHeight="1">
      <c r="A60" s="17"/>
      <c r="B60" s="1"/>
      <c r="C60" s="45"/>
      <c r="D60" s="116"/>
      <c r="E60" s="117"/>
      <c r="F60" s="51" t="str">
        <f>VLOOKUP(C60,'[2]Acha Air Sales Price List'!$B$1:$D$65536,3,FALSE)</f>
        <v>Exchange rate :</v>
      </c>
      <c r="G60" s="25">
        <f>ROUND(IF(ISBLANK(C60),0,VLOOKUP(C60,'[2]Acha Air Sales Price List'!$B$1:$X$65536,12,FALSE)*$L$14),2)</f>
        <v>0</v>
      </c>
      <c r="H60" s="26">
        <f t="shared" si="1"/>
        <v>0</v>
      </c>
      <c r="I60" s="18"/>
    </row>
    <row r="61" spans="1:9" ht="12" hidden="1" customHeight="1">
      <c r="A61" s="17"/>
      <c r="B61" s="1"/>
      <c r="C61" s="44"/>
      <c r="D61" s="116"/>
      <c r="E61" s="117"/>
      <c r="F61" s="51" t="str">
        <f>VLOOKUP(C61,'[2]Acha Air Sales Price List'!$B$1:$D$65536,3,FALSE)</f>
        <v>Exchange rate :</v>
      </c>
      <c r="G61" s="25">
        <f>ROUND(IF(ISBLANK(C61),0,VLOOKUP(C61,'[2]Acha Air Sales Price List'!$B$1:$X$65536,12,FALSE)*$L$14),2)</f>
        <v>0</v>
      </c>
      <c r="H61" s="26">
        <f t="shared" ref="H61:H97" si="2">ROUND(IF(ISNUMBER(B61), G61*B61, 0),5)</f>
        <v>0</v>
      </c>
      <c r="I61" s="18"/>
    </row>
    <row r="62" spans="1:9" ht="12.4" hidden="1" customHeight="1">
      <c r="A62" s="17"/>
      <c r="B62" s="1"/>
      <c r="C62" s="44"/>
      <c r="D62" s="116"/>
      <c r="E62" s="117"/>
      <c r="F62" s="51" t="str">
        <f>VLOOKUP(C62,'[2]Acha Air Sales Price List'!$B$1:$D$65536,3,FALSE)</f>
        <v>Exchange rate :</v>
      </c>
      <c r="G62" s="25">
        <f>ROUND(IF(ISBLANK(C62),0,VLOOKUP(C62,'[2]Acha Air Sales Price List'!$B$1:$X$65536,12,FALSE)*$L$14),2)</f>
        <v>0</v>
      </c>
      <c r="H62" s="26">
        <f t="shared" si="2"/>
        <v>0</v>
      </c>
      <c r="I62" s="18"/>
    </row>
    <row r="63" spans="1:9" ht="12.4" hidden="1" customHeight="1">
      <c r="A63" s="17"/>
      <c r="B63" s="1"/>
      <c r="C63" s="44"/>
      <c r="D63" s="116"/>
      <c r="E63" s="117"/>
      <c r="F63" s="51" t="str">
        <f>VLOOKUP(C63,'[2]Acha Air Sales Price List'!$B$1:$D$65536,3,FALSE)</f>
        <v>Exchange rate :</v>
      </c>
      <c r="G63" s="25">
        <f>ROUND(IF(ISBLANK(C63),0,VLOOKUP(C63,'[2]Acha Air Sales Price List'!$B$1:$X$65536,12,FALSE)*$L$14),2)</f>
        <v>0</v>
      </c>
      <c r="H63" s="26">
        <f t="shared" si="2"/>
        <v>0</v>
      </c>
      <c r="I63" s="18"/>
    </row>
    <row r="64" spans="1:9" ht="12.4" hidden="1" customHeight="1">
      <c r="A64" s="17"/>
      <c r="B64" s="1"/>
      <c r="C64" s="44"/>
      <c r="D64" s="116"/>
      <c r="E64" s="117"/>
      <c r="F64" s="51" t="str">
        <f>VLOOKUP(C64,'[2]Acha Air Sales Price List'!$B$1:$D$65536,3,FALSE)</f>
        <v>Exchange rate :</v>
      </c>
      <c r="G64" s="25">
        <f>ROUND(IF(ISBLANK(C64),0,VLOOKUP(C64,'[2]Acha Air Sales Price List'!$B$1:$X$65536,12,FALSE)*$L$14),2)</f>
        <v>0</v>
      </c>
      <c r="H64" s="26">
        <f t="shared" si="2"/>
        <v>0</v>
      </c>
      <c r="I64" s="18"/>
    </row>
    <row r="65" spans="1:9" ht="12.4" hidden="1" customHeight="1">
      <c r="A65" s="17"/>
      <c r="B65" s="1"/>
      <c r="C65" s="44"/>
      <c r="D65" s="116"/>
      <c r="E65" s="117"/>
      <c r="F65" s="51" t="str">
        <f>VLOOKUP(C65,'[2]Acha Air Sales Price List'!$B$1:$D$65536,3,FALSE)</f>
        <v>Exchange rate :</v>
      </c>
      <c r="G65" s="25">
        <f>ROUND(IF(ISBLANK(C65),0,VLOOKUP(C65,'[2]Acha Air Sales Price List'!$B$1:$X$65536,12,FALSE)*$L$14),2)</f>
        <v>0</v>
      </c>
      <c r="H65" s="26">
        <f t="shared" si="2"/>
        <v>0</v>
      </c>
      <c r="I65" s="18"/>
    </row>
    <row r="66" spans="1:9" ht="12.4" hidden="1" customHeight="1">
      <c r="A66" s="17"/>
      <c r="B66" s="1"/>
      <c r="C66" s="44"/>
      <c r="D66" s="116"/>
      <c r="E66" s="117"/>
      <c r="F66" s="51" t="str">
        <f>VLOOKUP(C66,'[2]Acha Air Sales Price List'!$B$1:$D$65536,3,FALSE)</f>
        <v>Exchange rate :</v>
      </c>
      <c r="G66" s="25">
        <f>ROUND(IF(ISBLANK(C66),0,VLOOKUP(C66,'[2]Acha Air Sales Price List'!$B$1:$X$65536,12,FALSE)*$L$14),2)</f>
        <v>0</v>
      </c>
      <c r="H66" s="26">
        <f t="shared" si="2"/>
        <v>0</v>
      </c>
      <c r="I66" s="18"/>
    </row>
    <row r="67" spans="1:9" ht="12.4" hidden="1" customHeight="1">
      <c r="A67" s="17"/>
      <c r="B67" s="1"/>
      <c r="C67" s="44"/>
      <c r="D67" s="116"/>
      <c r="E67" s="117"/>
      <c r="F67" s="51" t="str">
        <f>VLOOKUP(C67,'[2]Acha Air Sales Price List'!$B$1:$D$65536,3,FALSE)</f>
        <v>Exchange rate :</v>
      </c>
      <c r="G67" s="25">
        <f>ROUND(IF(ISBLANK(C67),0,VLOOKUP(C67,'[2]Acha Air Sales Price List'!$B$1:$X$65536,12,FALSE)*$L$14),2)</f>
        <v>0</v>
      </c>
      <c r="H67" s="26">
        <f t="shared" si="2"/>
        <v>0</v>
      </c>
      <c r="I67" s="18"/>
    </row>
    <row r="68" spans="1:9" ht="12.4" hidden="1" customHeight="1">
      <c r="A68" s="17"/>
      <c r="B68" s="1"/>
      <c r="C68" s="44"/>
      <c r="D68" s="116"/>
      <c r="E68" s="117"/>
      <c r="F68" s="51" t="str">
        <f>VLOOKUP(C68,'[2]Acha Air Sales Price List'!$B$1:$D$65536,3,FALSE)</f>
        <v>Exchange rate :</v>
      </c>
      <c r="G68" s="25">
        <f>ROUND(IF(ISBLANK(C68),0,VLOOKUP(C68,'[2]Acha Air Sales Price List'!$B$1:$X$65536,12,FALSE)*$L$14),2)</f>
        <v>0</v>
      </c>
      <c r="H68" s="26">
        <f t="shared" si="2"/>
        <v>0</v>
      </c>
      <c r="I68" s="18"/>
    </row>
    <row r="69" spans="1:9" ht="12.4" hidden="1" customHeight="1">
      <c r="A69" s="17"/>
      <c r="B69" s="1"/>
      <c r="C69" s="44"/>
      <c r="D69" s="116"/>
      <c r="E69" s="117"/>
      <c r="F69" s="51" t="str">
        <f>VLOOKUP(C69,'[2]Acha Air Sales Price List'!$B$1:$D$65536,3,FALSE)</f>
        <v>Exchange rate :</v>
      </c>
      <c r="G69" s="25">
        <f>ROUND(IF(ISBLANK(C69),0,VLOOKUP(C69,'[2]Acha Air Sales Price List'!$B$1:$X$65536,12,FALSE)*$L$14),2)</f>
        <v>0</v>
      </c>
      <c r="H69" s="26">
        <f t="shared" si="2"/>
        <v>0</v>
      </c>
      <c r="I69" s="18"/>
    </row>
    <row r="70" spans="1:9" ht="12.4" hidden="1" customHeight="1">
      <c r="A70" s="17"/>
      <c r="B70" s="1"/>
      <c r="C70" s="44"/>
      <c r="D70" s="116"/>
      <c r="E70" s="117"/>
      <c r="F70" s="51" t="str">
        <f>VLOOKUP(C70,'[2]Acha Air Sales Price List'!$B$1:$D$65536,3,FALSE)</f>
        <v>Exchange rate :</v>
      </c>
      <c r="G70" s="25">
        <f>ROUND(IF(ISBLANK(C70),0,VLOOKUP(C70,'[2]Acha Air Sales Price List'!$B$1:$X$65536,12,FALSE)*$L$14),2)</f>
        <v>0</v>
      </c>
      <c r="H70" s="26">
        <f t="shared" si="2"/>
        <v>0</v>
      </c>
      <c r="I70" s="18"/>
    </row>
    <row r="71" spans="1:9" ht="12.4" hidden="1" customHeight="1">
      <c r="A71" s="17"/>
      <c r="B71" s="1"/>
      <c r="C71" s="44"/>
      <c r="D71" s="116"/>
      <c r="E71" s="117"/>
      <c r="F71" s="51" t="str">
        <f>VLOOKUP(C71,'[2]Acha Air Sales Price List'!$B$1:$D$65536,3,FALSE)</f>
        <v>Exchange rate :</v>
      </c>
      <c r="G71" s="25">
        <f>ROUND(IF(ISBLANK(C71),0,VLOOKUP(C71,'[2]Acha Air Sales Price List'!$B$1:$X$65536,12,FALSE)*$L$14),2)</f>
        <v>0</v>
      </c>
      <c r="H71" s="26">
        <f t="shared" si="2"/>
        <v>0</v>
      </c>
      <c r="I71" s="18"/>
    </row>
    <row r="72" spans="1:9" ht="12.4" hidden="1" customHeight="1">
      <c r="A72" s="17"/>
      <c r="B72" s="1"/>
      <c r="C72" s="44"/>
      <c r="D72" s="116"/>
      <c r="E72" s="117"/>
      <c r="F72" s="51" t="str">
        <f>VLOOKUP(C72,'[2]Acha Air Sales Price List'!$B$1:$D$65536,3,FALSE)</f>
        <v>Exchange rate :</v>
      </c>
      <c r="G72" s="25">
        <f>ROUND(IF(ISBLANK(C72),0,VLOOKUP(C72,'[2]Acha Air Sales Price List'!$B$1:$X$65536,12,FALSE)*$L$14),2)</f>
        <v>0</v>
      </c>
      <c r="H72" s="26">
        <f t="shared" si="2"/>
        <v>0</v>
      </c>
      <c r="I72" s="18"/>
    </row>
    <row r="73" spans="1:9" ht="12.4" hidden="1" customHeight="1">
      <c r="A73" s="17"/>
      <c r="B73" s="1"/>
      <c r="C73" s="44"/>
      <c r="D73" s="116"/>
      <c r="E73" s="117"/>
      <c r="F73" s="51" t="str">
        <f>VLOOKUP(C73,'[2]Acha Air Sales Price List'!$B$1:$D$65536,3,FALSE)</f>
        <v>Exchange rate :</v>
      </c>
      <c r="G73" s="25">
        <f>ROUND(IF(ISBLANK(C73),0,VLOOKUP(C73,'[2]Acha Air Sales Price List'!$B$1:$X$65536,12,FALSE)*$L$14),2)</f>
        <v>0</v>
      </c>
      <c r="H73" s="26">
        <f t="shared" si="2"/>
        <v>0</v>
      </c>
      <c r="I73" s="18"/>
    </row>
    <row r="74" spans="1:9" ht="12.4" hidden="1" customHeight="1">
      <c r="A74" s="17"/>
      <c r="B74" s="1"/>
      <c r="C74" s="44"/>
      <c r="D74" s="116"/>
      <c r="E74" s="117"/>
      <c r="F74" s="51" t="str">
        <f>VLOOKUP(C74,'[2]Acha Air Sales Price List'!$B$1:$D$65536,3,FALSE)</f>
        <v>Exchange rate :</v>
      </c>
      <c r="G74" s="25">
        <f>ROUND(IF(ISBLANK(C74),0,VLOOKUP(C74,'[2]Acha Air Sales Price List'!$B$1:$X$65536,12,FALSE)*$L$14),2)</f>
        <v>0</v>
      </c>
      <c r="H74" s="26">
        <f t="shared" si="2"/>
        <v>0</v>
      </c>
      <c r="I74" s="18"/>
    </row>
    <row r="75" spans="1:9" ht="12.4" hidden="1" customHeight="1">
      <c r="A75" s="17"/>
      <c r="B75" s="1"/>
      <c r="C75" s="44"/>
      <c r="D75" s="116"/>
      <c r="E75" s="117"/>
      <c r="F75" s="51" t="str">
        <f>VLOOKUP(C75,'[2]Acha Air Sales Price List'!$B$1:$D$65536,3,FALSE)</f>
        <v>Exchange rate :</v>
      </c>
      <c r="G75" s="25">
        <f>ROUND(IF(ISBLANK(C75),0,VLOOKUP(C75,'[2]Acha Air Sales Price List'!$B$1:$X$65536,12,FALSE)*$L$14),2)</f>
        <v>0</v>
      </c>
      <c r="H75" s="26">
        <f t="shared" si="2"/>
        <v>0</v>
      </c>
      <c r="I75" s="18"/>
    </row>
    <row r="76" spans="1:9" ht="12.4" hidden="1" customHeight="1">
      <c r="A76" s="17"/>
      <c r="B76" s="1"/>
      <c r="C76" s="44"/>
      <c r="D76" s="116"/>
      <c r="E76" s="117"/>
      <c r="F76" s="51" t="str">
        <f>VLOOKUP(C76,'[2]Acha Air Sales Price List'!$B$1:$D$65536,3,FALSE)</f>
        <v>Exchange rate :</v>
      </c>
      <c r="G76" s="25">
        <f>ROUND(IF(ISBLANK(C76),0,VLOOKUP(C76,'[2]Acha Air Sales Price List'!$B$1:$X$65536,12,FALSE)*$L$14),2)</f>
        <v>0</v>
      </c>
      <c r="H76" s="26">
        <f t="shared" si="2"/>
        <v>0</v>
      </c>
      <c r="I76" s="18"/>
    </row>
    <row r="77" spans="1:9" ht="12.4" hidden="1" customHeight="1">
      <c r="A77" s="17"/>
      <c r="B77" s="1"/>
      <c r="C77" s="44"/>
      <c r="D77" s="116"/>
      <c r="E77" s="117"/>
      <c r="F77" s="51" t="str">
        <f>VLOOKUP(C77,'[2]Acha Air Sales Price List'!$B$1:$D$65536,3,FALSE)</f>
        <v>Exchange rate :</v>
      </c>
      <c r="G77" s="25">
        <f>ROUND(IF(ISBLANK(C77),0,VLOOKUP(C77,'[2]Acha Air Sales Price List'!$B$1:$X$65536,12,FALSE)*$L$14),2)</f>
        <v>0</v>
      </c>
      <c r="H77" s="26">
        <f t="shared" si="2"/>
        <v>0</v>
      </c>
      <c r="I77" s="18"/>
    </row>
    <row r="78" spans="1:9" ht="12.4" hidden="1" customHeight="1">
      <c r="A78" s="17"/>
      <c r="B78" s="1"/>
      <c r="C78" s="44"/>
      <c r="D78" s="116"/>
      <c r="E78" s="117"/>
      <c r="F78" s="51" t="str">
        <f>VLOOKUP(C78,'[2]Acha Air Sales Price List'!$B$1:$D$65536,3,FALSE)</f>
        <v>Exchange rate :</v>
      </c>
      <c r="G78" s="25">
        <f>ROUND(IF(ISBLANK(C78),0,VLOOKUP(C78,'[2]Acha Air Sales Price List'!$B$1:$X$65536,12,FALSE)*$L$14),2)</f>
        <v>0</v>
      </c>
      <c r="H78" s="26">
        <f t="shared" si="2"/>
        <v>0</v>
      </c>
      <c r="I78" s="18"/>
    </row>
    <row r="79" spans="1:9" ht="12.4" hidden="1" customHeight="1">
      <c r="A79" s="17"/>
      <c r="B79" s="1"/>
      <c r="C79" s="44"/>
      <c r="D79" s="116"/>
      <c r="E79" s="117"/>
      <c r="F79" s="51" t="str">
        <f>VLOOKUP(C79,'[2]Acha Air Sales Price List'!$B$1:$D$65536,3,FALSE)</f>
        <v>Exchange rate :</v>
      </c>
      <c r="G79" s="25">
        <f>ROUND(IF(ISBLANK(C79),0,VLOOKUP(C79,'[2]Acha Air Sales Price List'!$B$1:$X$65536,12,FALSE)*$L$14),2)</f>
        <v>0</v>
      </c>
      <c r="H79" s="26">
        <f t="shared" si="2"/>
        <v>0</v>
      </c>
      <c r="I79" s="18"/>
    </row>
    <row r="80" spans="1:9" ht="12.4" hidden="1" customHeight="1">
      <c r="A80" s="17"/>
      <c r="B80" s="1"/>
      <c r="C80" s="44"/>
      <c r="D80" s="116"/>
      <c r="E80" s="117"/>
      <c r="F80" s="51" t="str">
        <f>VLOOKUP(C80,'[2]Acha Air Sales Price List'!$B$1:$D$65536,3,FALSE)</f>
        <v>Exchange rate :</v>
      </c>
      <c r="G80" s="25">
        <f>ROUND(IF(ISBLANK(C80),0,VLOOKUP(C80,'[2]Acha Air Sales Price List'!$B$1:$X$65536,12,FALSE)*$L$14),2)</f>
        <v>0</v>
      </c>
      <c r="H80" s="26">
        <f t="shared" si="2"/>
        <v>0</v>
      </c>
      <c r="I80" s="18"/>
    </row>
    <row r="81" spans="1:9" ht="12.4" hidden="1" customHeight="1">
      <c r="A81" s="17"/>
      <c r="B81" s="1"/>
      <c r="C81" s="44"/>
      <c r="D81" s="116"/>
      <c r="E81" s="117"/>
      <c r="F81" s="51" t="str">
        <f>VLOOKUP(C81,'[2]Acha Air Sales Price List'!$B$1:$D$65536,3,FALSE)</f>
        <v>Exchange rate :</v>
      </c>
      <c r="G81" s="25">
        <f>ROUND(IF(ISBLANK(C81),0,VLOOKUP(C81,'[2]Acha Air Sales Price List'!$B$1:$X$65536,12,FALSE)*$L$14),2)</f>
        <v>0</v>
      </c>
      <c r="H81" s="26">
        <f t="shared" si="2"/>
        <v>0</v>
      </c>
      <c r="I81" s="18"/>
    </row>
    <row r="82" spans="1:9" ht="12.4" hidden="1" customHeight="1">
      <c r="A82" s="17"/>
      <c r="B82" s="1"/>
      <c r="C82" s="44"/>
      <c r="D82" s="116"/>
      <c r="E82" s="117"/>
      <c r="F82" s="51" t="str">
        <f>VLOOKUP(C82,'[2]Acha Air Sales Price List'!$B$1:$D$65536,3,FALSE)</f>
        <v>Exchange rate :</v>
      </c>
      <c r="G82" s="25">
        <f>ROUND(IF(ISBLANK(C82),0,VLOOKUP(C82,'[2]Acha Air Sales Price List'!$B$1:$X$65536,12,FALSE)*$L$14),2)</f>
        <v>0</v>
      </c>
      <c r="H82" s="26">
        <f t="shared" si="2"/>
        <v>0</v>
      </c>
      <c r="I82" s="18"/>
    </row>
    <row r="83" spans="1:9" ht="12.4" hidden="1" customHeight="1">
      <c r="A83" s="17"/>
      <c r="B83" s="1"/>
      <c r="C83" s="44"/>
      <c r="D83" s="116"/>
      <c r="E83" s="117"/>
      <c r="F83" s="51" t="str">
        <f>VLOOKUP(C83,'[2]Acha Air Sales Price List'!$B$1:$D$65536,3,FALSE)</f>
        <v>Exchange rate :</v>
      </c>
      <c r="G83" s="25">
        <f>ROUND(IF(ISBLANK(C83),0,VLOOKUP(C83,'[2]Acha Air Sales Price List'!$B$1:$X$65536,12,FALSE)*$L$14),2)</f>
        <v>0</v>
      </c>
      <c r="H83" s="26">
        <f t="shared" si="2"/>
        <v>0</v>
      </c>
      <c r="I83" s="18"/>
    </row>
    <row r="84" spans="1:9" ht="12.4" hidden="1" customHeight="1">
      <c r="A84" s="17"/>
      <c r="B84" s="1"/>
      <c r="C84" s="45"/>
      <c r="D84" s="116"/>
      <c r="E84" s="117"/>
      <c r="F84" s="51" t="str">
        <f>VLOOKUP(C84,'[2]Acha Air Sales Price List'!$B$1:$D$65536,3,FALSE)</f>
        <v>Exchange rate :</v>
      </c>
      <c r="G84" s="25">
        <f>ROUND(IF(ISBLANK(C84),0,VLOOKUP(C84,'[2]Acha Air Sales Price List'!$B$1:$X$65536,12,FALSE)*$L$14),2)</f>
        <v>0</v>
      </c>
      <c r="H84" s="26">
        <f t="shared" si="2"/>
        <v>0</v>
      </c>
      <c r="I84" s="18"/>
    </row>
    <row r="85" spans="1:9" ht="12" hidden="1" customHeight="1">
      <c r="A85" s="17"/>
      <c r="B85" s="1"/>
      <c r="C85" s="44"/>
      <c r="D85" s="116"/>
      <c r="E85" s="117"/>
      <c r="F85" s="51" t="str">
        <f>VLOOKUP(C85,'[2]Acha Air Sales Price List'!$B$1:$D$65536,3,FALSE)</f>
        <v>Exchange rate :</v>
      </c>
      <c r="G85" s="25">
        <f>ROUND(IF(ISBLANK(C85),0,VLOOKUP(C85,'[2]Acha Air Sales Price List'!$B$1:$X$65536,12,FALSE)*$L$14),2)</f>
        <v>0</v>
      </c>
      <c r="H85" s="26">
        <f t="shared" si="2"/>
        <v>0</v>
      </c>
      <c r="I85" s="18"/>
    </row>
    <row r="86" spans="1:9" ht="12.4" hidden="1" customHeight="1">
      <c r="A86" s="17"/>
      <c r="B86" s="1"/>
      <c r="C86" s="44"/>
      <c r="D86" s="116"/>
      <c r="E86" s="117"/>
      <c r="F86" s="51" t="str">
        <f>VLOOKUP(C86,'[2]Acha Air Sales Price List'!$B$1:$D$65536,3,FALSE)</f>
        <v>Exchange rate :</v>
      </c>
      <c r="G86" s="25">
        <f>ROUND(IF(ISBLANK(C86),0,VLOOKUP(C86,'[2]Acha Air Sales Price List'!$B$1:$X$65536,12,FALSE)*$L$14),2)</f>
        <v>0</v>
      </c>
      <c r="H86" s="26">
        <f t="shared" si="2"/>
        <v>0</v>
      </c>
      <c r="I86" s="18"/>
    </row>
    <row r="87" spans="1:9" ht="12.4" hidden="1" customHeight="1">
      <c r="A87" s="17"/>
      <c r="B87" s="1"/>
      <c r="C87" s="44"/>
      <c r="D87" s="116"/>
      <c r="E87" s="117"/>
      <c r="F87" s="51" t="str">
        <f>VLOOKUP(C87,'[2]Acha Air Sales Price List'!$B$1:$D$65536,3,FALSE)</f>
        <v>Exchange rate :</v>
      </c>
      <c r="G87" s="25">
        <f>ROUND(IF(ISBLANK(C87),0,VLOOKUP(C87,'[2]Acha Air Sales Price List'!$B$1:$X$65536,12,FALSE)*$L$14),2)</f>
        <v>0</v>
      </c>
      <c r="H87" s="26">
        <f t="shared" si="2"/>
        <v>0</v>
      </c>
      <c r="I87" s="18"/>
    </row>
    <row r="88" spans="1:9" ht="12.4" hidden="1" customHeight="1">
      <c r="A88" s="17"/>
      <c r="B88" s="1"/>
      <c r="C88" s="44"/>
      <c r="D88" s="116"/>
      <c r="E88" s="117"/>
      <c r="F88" s="51" t="str">
        <f>VLOOKUP(C88,'[2]Acha Air Sales Price List'!$B$1:$D$65536,3,FALSE)</f>
        <v>Exchange rate :</v>
      </c>
      <c r="G88" s="25">
        <f>ROUND(IF(ISBLANK(C88),0,VLOOKUP(C88,'[2]Acha Air Sales Price List'!$B$1:$X$65536,12,FALSE)*$L$14),2)</f>
        <v>0</v>
      </c>
      <c r="H88" s="26">
        <f t="shared" si="2"/>
        <v>0</v>
      </c>
      <c r="I88" s="18"/>
    </row>
    <row r="89" spans="1:9" ht="12.4" hidden="1" customHeight="1">
      <c r="A89" s="17"/>
      <c r="B89" s="1"/>
      <c r="C89" s="44"/>
      <c r="D89" s="116"/>
      <c r="E89" s="117"/>
      <c r="F89" s="51" t="str">
        <f>VLOOKUP(C89,'[2]Acha Air Sales Price List'!$B$1:$D$65536,3,FALSE)</f>
        <v>Exchange rate :</v>
      </c>
      <c r="G89" s="25">
        <f>ROUND(IF(ISBLANK(C89),0,VLOOKUP(C89,'[2]Acha Air Sales Price List'!$B$1:$X$65536,12,FALSE)*$L$14),2)</f>
        <v>0</v>
      </c>
      <c r="H89" s="26">
        <f t="shared" si="2"/>
        <v>0</v>
      </c>
      <c r="I89" s="18"/>
    </row>
    <row r="90" spans="1:9" ht="12.4" hidden="1" customHeight="1">
      <c r="A90" s="17"/>
      <c r="B90" s="1"/>
      <c r="C90" s="44"/>
      <c r="D90" s="116"/>
      <c r="E90" s="117"/>
      <c r="F90" s="51" t="str">
        <f>VLOOKUP(C90,'[2]Acha Air Sales Price List'!$B$1:$D$65536,3,FALSE)</f>
        <v>Exchange rate :</v>
      </c>
      <c r="G90" s="25">
        <f>ROUND(IF(ISBLANK(C90),0,VLOOKUP(C90,'[2]Acha Air Sales Price List'!$B$1:$X$65536,12,FALSE)*$L$14),2)</f>
        <v>0</v>
      </c>
      <c r="H90" s="26">
        <f t="shared" si="2"/>
        <v>0</v>
      </c>
      <c r="I90" s="18"/>
    </row>
    <row r="91" spans="1:9" ht="12.4" hidden="1" customHeight="1">
      <c r="A91" s="17"/>
      <c r="B91" s="1"/>
      <c r="C91" s="44"/>
      <c r="D91" s="116"/>
      <c r="E91" s="117"/>
      <c r="F91" s="51" t="str">
        <f>VLOOKUP(C91,'[2]Acha Air Sales Price List'!$B$1:$D$65536,3,FALSE)</f>
        <v>Exchange rate :</v>
      </c>
      <c r="G91" s="25">
        <f>ROUND(IF(ISBLANK(C91),0,VLOOKUP(C91,'[2]Acha Air Sales Price List'!$B$1:$X$65536,12,FALSE)*$L$14),2)</f>
        <v>0</v>
      </c>
      <c r="H91" s="26">
        <f t="shared" si="2"/>
        <v>0</v>
      </c>
      <c r="I91" s="18"/>
    </row>
    <row r="92" spans="1:9" ht="12.4" hidden="1" customHeight="1">
      <c r="A92" s="17"/>
      <c r="B92" s="1"/>
      <c r="C92" s="44"/>
      <c r="D92" s="116"/>
      <c r="E92" s="117"/>
      <c r="F92" s="51" t="str">
        <f>VLOOKUP(C92,'[2]Acha Air Sales Price List'!$B$1:$D$65536,3,FALSE)</f>
        <v>Exchange rate :</v>
      </c>
      <c r="G92" s="25">
        <f>ROUND(IF(ISBLANK(C92),0,VLOOKUP(C92,'[2]Acha Air Sales Price List'!$B$1:$X$65536,12,FALSE)*$L$14),2)</f>
        <v>0</v>
      </c>
      <c r="H92" s="26">
        <f t="shared" si="2"/>
        <v>0</v>
      </c>
      <c r="I92" s="18"/>
    </row>
    <row r="93" spans="1:9" ht="12.4" hidden="1" customHeight="1">
      <c r="A93" s="17"/>
      <c r="B93" s="1"/>
      <c r="C93" s="44"/>
      <c r="D93" s="116"/>
      <c r="E93" s="117"/>
      <c r="F93" s="51" t="str">
        <f>VLOOKUP(C93,'[2]Acha Air Sales Price List'!$B$1:$D$65536,3,FALSE)</f>
        <v>Exchange rate :</v>
      </c>
      <c r="G93" s="25">
        <f>ROUND(IF(ISBLANK(C93),0,VLOOKUP(C93,'[2]Acha Air Sales Price List'!$B$1:$X$65536,12,FALSE)*$L$14),2)</f>
        <v>0</v>
      </c>
      <c r="H93" s="26">
        <f t="shared" si="2"/>
        <v>0</v>
      </c>
      <c r="I93" s="18"/>
    </row>
    <row r="94" spans="1:9" ht="12.4" hidden="1" customHeight="1">
      <c r="A94" s="17"/>
      <c r="B94" s="1"/>
      <c r="C94" s="44"/>
      <c r="D94" s="116"/>
      <c r="E94" s="117"/>
      <c r="F94" s="51" t="str">
        <f>VLOOKUP(C94,'[2]Acha Air Sales Price List'!$B$1:$D$65536,3,FALSE)</f>
        <v>Exchange rate :</v>
      </c>
      <c r="G94" s="25">
        <f>ROUND(IF(ISBLANK(C94),0,VLOOKUP(C94,'[2]Acha Air Sales Price List'!$B$1:$X$65536,12,FALSE)*$L$14),2)</f>
        <v>0</v>
      </c>
      <c r="H94" s="26">
        <f t="shared" si="2"/>
        <v>0</v>
      </c>
      <c r="I94" s="18"/>
    </row>
    <row r="95" spans="1:9" ht="12.4" hidden="1" customHeight="1">
      <c r="A95" s="17"/>
      <c r="B95" s="1"/>
      <c r="C95" s="44"/>
      <c r="D95" s="116"/>
      <c r="E95" s="117"/>
      <c r="F95" s="51" t="str">
        <f>VLOOKUP(C95,'[2]Acha Air Sales Price List'!$B$1:$D$65536,3,FALSE)</f>
        <v>Exchange rate :</v>
      </c>
      <c r="G95" s="25">
        <f>ROUND(IF(ISBLANK(C95),0,VLOOKUP(C95,'[2]Acha Air Sales Price List'!$B$1:$X$65536,12,FALSE)*$L$14),2)</f>
        <v>0</v>
      </c>
      <c r="H95" s="26">
        <f t="shared" si="2"/>
        <v>0</v>
      </c>
      <c r="I95" s="18"/>
    </row>
    <row r="96" spans="1:9" ht="12.4" hidden="1" customHeight="1">
      <c r="A96" s="17"/>
      <c r="B96" s="1"/>
      <c r="C96" s="44"/>
      <c r="D96" s="116"/>
      <c r="E96" s="117"/>
      <c r="F96" s="51" t="str">
        <f>VLOOKUP(C96,'[2]Acha Air Sales Price List'!$B$1:$D$65536,3,FALSE)</f>
        <v>Exchange rate :</v>
      </c>
      <c r="G96" s="25">
        <f>ROUND(IF(ISBLANK(C96),0,VLOOKUP(C96,'[2]Acha Air Sales Price List'!$B$1:$X$65536,12,FALSE)*$L$14),2)</f>
        <v>0</v>
      </c>
      <c r="H96" s="26">
        <f t="shared" si="2"/>
        <v>0</v>
      </c>
      <c r="I96" s="18"/>
    </row>
    <row r="97" spans="1:9" ht="12.4" hidden="1" customHeight="1">
      <c r="A97" s="17"/>
      <c r="B97" s="1"/>
      <c r="C97" s="44"/>
      <c r="D97" s="116"/>
      <c r="E97" s="117"/>
      <c r="F97" s="51" t="str">
        <f>VLOOKUP(C97,'[2]Acha Air Sales Price List'!$B$1:$D$65536,3,FALSE)</f>
        <v>Exchange rate :</v>
      </c>
      <c r="G97" s="25">
        <f>ROUND(IF(ISBLANK(C97),0,VLOOKUP(C97,'[2]Acha Air Sales Price List'!$B$1:$X$65536,12,FALSE)*$L$14),2)</f>
        <v>0</v>
      </c>
      <c r="H97" s="26">
        <f t="shared" si="2"/>
        <v>0</v>
      </c>
      <c r="I97" s="18"/>
    </row>
    <row r="98" spans="1:9" ht="12.4" hidden="1" customHeight="1">
      <c r="A98" s="17"/>
      <c r="B98" s="1"/>
      <c r="C98" s="45"/>
      <c r="D98" s="116"/>
      <c r="E98" s="117"/>
      <c r="F98" s="51" t="str">
        <f>VLOOKUP(C98,'[2]Acha Air Sales Price List'!$B$1:$D$65536,3,FALSE)</f>
        <v>Exchange rate :</v>
      </c>
      <c r="G98" s="25">
        <f>ROUND(IF(ISBLANK(C98),0,VLOOKUP(C98,'[2]Acha Air Sales Price List'!$B$1:$X$65536,12,FALSE)*$L$14),2)</f>
        <v>0</v>
      </c>
      <c r="H98" s="26">
        <f t="shared" ref="H98:H126" si="3">ROUND(IF(ISNUMBER(B98), G98*B98, 0),5)</f>
        <v>0</v>
      </c>
      <c r="I98" s="18"/>
    </row>
    <row r="99" spans="1:9" ht="12" hidden="1" customHeight="1">
      <c r="A99" s="17"/>
      <c r="B99" s="1"/>
      <c r="C99" s="44"/>
      <c r="D99" s="116"/>
      <c r="E99" s="117"/>
      <c r="F99" s="51" t="str">
        <f>VLOOKUP(C99,'[2]Acha Air Sales Price List'!$B$1:$D$65536,3,FALSE)</f>
        <v>Exchange rate :</v>
      </c>
      <c r="G99" s="25">
        <f>ROUND(IF(ISBLANK(C99),0,VLOOKUP(C99,'[2]Acha Air Sales Price List'!$B$1:$X$65536,12,FALSE)*$L$14),2)</f>
        <v>0</v>
      </c>
      <c r="H99" s="26">
        <f t="shared" si="3"/>
        <v>0</v>
      </c>
      <c r="I99" s="18"/>
    </row>
    <row r="100" spans="1:9" ht="12.4" hidden="1" customHeight="1">
      <c r="A100" s="17"/>
      <c r="B100" s="1"/>
      <c r="C100" s="44"/>
      <c r="D100" s="116"/>
      <c r="E100" s="117"/>
      <c r="F100" s="51" t="str">
        <f>VLOOKUP(C100,'[2]Acha Air Sales Price List'!$B$1:$D$65536,3,FALSE)</f>
        <v>Exchange rate :</v>
      </c>
      <c r="G100" s="25">
        <f>ROUND(IF(ISBLANK(C100),0,VLOOKUP(C100,'[2]Acha Air Sales Price List'!$B$1:$X$65536,12,FALSE)*$L$14),2)</f>
        <v>0</v>
      </c>
      <c r="H100" s="26">
        <f t="shared" si="3"/>
        <v>0</v>
      </c>
      <c r="I100" s="18"/>
    </row>
    <row r="101" spans="1:9" ht="12.4" hidden="1" customHeight="1">
      <c r="A101" s="17"/>
      <c r="B101" s="1"/>
      <c r="C101" s="44"/>
      <c r="D101" s="116"/>
      <c r="E101" s="117"/>
      <c r="F101" s="51" t="str">
        <f>VLOOKUP(C101,'[2]Acha Air Sales Price List'!$B$1:$D$65536,3,FALSE)</f>
        <v>Exchange rate :</v>
      </c>
      <c r="G101" s="25">
        <f>ROUND(IF(ISBLANK(C101),0,VLOOKUP(C101,'[2]Acha Air Sales Price List'!$B$1:$X$65536,12,FALSE)*$L$14),2)</f>
        <v>0</v>
      </c>
      <c r="H101" s="26">
        <f t="shared" si="3"/>
        <v>0</v>
      </c>
      <c r="I101" s="18"/>
    </row>
    <row r="102" spans="1:9" ht="12.4" hidden="1" customHeight="1">
      <c r="A102" s="17"/>
      <c r="B102" s="1"/>
      <c r="C102" s="44"/>
      <c r="D102" s="116"/>
      <c r="E102" s="117"/>
      <c r="F102" s="51" t="str">
        <f>VLOOKUP(C102,'[2]Acha Air Sales Price List'!$B$1:$D$65536,3,FALSE)</f>
        <v>Exchange rate :</v>
      </c>
      <c r="G102" s="25">
        <f>ROUND(IF(ISBLANK(C102),0,VLOOKUP(C102,'[2]Acha Air Sales Price List'!$B$1:$X$65536,12,FALSE)*$L$14),2)</f>
        <v>0</v>
      </c>
      <c r="H102" s="26">
        <f t="shared" si="3"/>
        <v>0</v>
      </c>
      <c r="I102" s="18"/>
    </row>
    <row r="103" spans="1:9" ht="12.4" hidden="1" customHeight="1">
      <c r="A103" s="17"/>
      <c r="B103" s="1"/>
      <c r="C103" s="44"/>
      <c r="D103" s="116"/>
      <c r="E103" s="117"/>
      <c r="F103" s="51" t="str">
        <f>VLOOKUP(C103,'[2]Acha Air Sales Price List'!$B$1:$D$65536,3,FALSE)</f>
        <v>Exchange rate :</v>
      </c>
      <c r="G103" s="25">
        <f>ROUND(IF(ISBLANK(C103),0,VLOOKUP(C103,'[2]Acha Air Sales Price List'!$B$1:$X$65536,12,FALSE)*$L$14),2)</f>
        <v>0</v>
      </c>
      <c r="H103" s="26">
        <f t="shared" si="3"/>
        <v>0</v>
      </c>
      <c r="I103" s="18"/>
    </row>
    <row r="104" spans="1:9" ht="12.4" hidden="1" customHeight="1">
      <c r="A104" s="17"/>
      <c r="B104" s="1"/>
      <c r="C104" s="44"/>
      <c r="D104" s="116"/>
      <c r="E104" s="117"/>
      <c r="F104" s="51" t="str">
        <f>VLOOKUP(C104,'[2]Acha Air Sales Price List'!$B$1:$D$65536,3,FALSE)</f>
        <v>Exchange rate :</v>
      </c>
      <c r="G104" s="25">
        <f>ROUND(IF(ISBLANK(C104),0,VLOOKUP(C104,'[2]Acha Air Sales Price List'!$B$1:$X$65536,12,FALSE)*$L$14),2)</f>
        <v>0</v>
      </c>
      <c r="H104" s="26">
        <f t="shared" si="3"/>
        <v>0</v>
      </c>
      <c r="I104" s="18"/>
    </row>
    <row r="105" spans="1:9" ht="12.4" hidden="1" customHeight="1">
      <c r="A105" s="17"/>
      <c r="B105" s="1"/>
      <c r="C105" s="44"/>
      <c r="D105" s="116"/>
      <c r="E105" s="117"/>
      <c r="F105" s="51" t="str">
        <f>VLOOKUP(C105,'[2]Acha Air Sales Price List'!$B$1:$D$65536,3,FALSE)</f>
        <v>Exchange rate :</v>
      </c>
      <c r="G105" s="25">
        <f>ROUND(IF(ISBLANK(C105),0,VLOOKUP(C105,'[2]Acha Air Sales Price List'!$B$1:$X$65536,12,FALSE)*$L$14),2)</f>
        <v>0</v>
      </c>
      <c r="H105" s="26">
        <f t="shared" si="3"/>
        <v>0</v>
      </c>
      <c r="I105" s="18"/>
    </row>
    <row r="106" spans="1:9" ht="12.4" hidden="1" customHeight="1">
      <c r="A106" s="17"/>
      <c r="B106" s="1"/>
      <c r="C106" s="44"/>
      <c r="D106" s="116"/>
      <c r="E106" s="117"/>
      <c r="F106" s="51" t="str">
        <f>VLOOKUP(C106,'[2]Acha Air Sales Price List'!$B$1:$D$65536,3,FALSE)</f>
        <v>Exchange rate :</v>
      </c>
      <c r="G106" s="25">
        <f>ROUND(IF(ISBLANK(C106),0,VLOOKUP(C106,'[2]Acha Air Sales Price List'!$B$1:$X$65536,12,FALSE)*$L$14),2)</f>
        <v>0</v>
      </c>
      <c r="H106" s="26">
        <f t="shared" si="3"/>
        <v>0</v>
      </c>
      <c r="I106" s="18"/>
    </row>
    <row r="107" spans="1:9" ht="12.4" hidden="1" customHeight="1">
      <c r="A107" s="17"/>
      <c r="B107" s="1"/>
      <c r="C107" s="44"/>
      <c r="D107" s="116"/>
      <c r="E107" s="117"/>
      <c r="F107" s="51" t="str">
        <f>VLOOKUP(C107,'[2]Acha Air Sales Price List'!$B$1:$D$65536,3,FALSE)</f>
        <v>Exchange rate :</v>
      </c>
      <c r="G107" s="25">
        <f>ROUND(IF(ISBLANK(C107),0,VLOOKUP(C107,'[2]Acha Air Sales Price List'!$B$1:$X$65536,12,FALSE)*$L$14),2)</f>
        <v>0</v>
      </c>
      <c r="H107" s="26">
        <f t="shared" si="3"/>
        <v>0</v>
      </c>
      <c r="I107" s="18"/>
    </row>
    <row r="108" spans="1:9" ht="12.4" hidden="1" customHeight="1">
      <c r="A108" s="17"/>
      <c r="B108" s="1"/>
      <c r="C108" s="44"/>
      <c r="D108" s="116"/>
      <c r="E108" s="117"/>
      <c r="F108" s="51" t="str">
        <f>VLOOKUP(C108,'[2]Acha Air Sales Price List'!$B$1:$D$65536,3,FALSE)</f>
        <v>Exchange rate :</v>
      </c>
      <c r="G108" s="25">
        <f>ROUND(IF(ISBLANK(C108),0,VLOOKUP(C108,'[2]Acha Air Sales Price List'!$B$1:$X$65536,12,FALSE)*$L$14),2)</f>
        <v>0</v>
      </c>
      <c r="H108" s="26">
        <f t="shared" si="3"/>
        <v>0</v>
      </c>
      <c r="I108" s="18"/>
    </row>
    <row r="109" spans="1:9" ht="12.4" hidden="1" customHeight="1">
      <c r="A109" s="17"/>
      <c r="B109" s="1"/>
      <c r="C109" s="44"/>
      <c r="D109" s="116"/>
      <c r="E109" s="117"/>
      <c r="F109" s="51" t="str">
        <f>VLOOKUP(C109,'[2]Acha Air Sales Price List'!$B$1:$D$65536,3,FALSE)</f>
        <v>Exchange rate :</v>
      </c>
      <c r="G109" s="25">
        <f>ROUND(IF(ISBLANK(C109),0,VLOOKUP(C109,'[2]Acha Air Sales Price List'!$B$1:$X$65536,12,FALSE)*$L$14),2)</f>
        <v>0</v>
      </c>
      <c r="H109" s="26">
        <f t="shared" si="3"/>
        <v>0</v>
      </c>
      <c r="I109" s="18"/>
    </row>
    <row r="110" spans="1:9" ht="12.4" hidden="1" customHeight="1">
      <c r="A110" s="17"/>
      <c r="B110" s="1"/>
      <c r="C110" s="44"/>
      <c r="D110" s="116"/>
      <c r="E110" s="117"/>
      <c r="F110" s="51" t="str">
        <f>VLOOKUP(C110,'[2]Acha Air Sales Price List'!$B$1:$D$65536,3,FALSE)</f>
        <v>Exchange rate :</v>
      </c>
      <c r="G110" s="25">
        <f>ROUND(IF(ISBLANK(C110),0,VLOOKUP(C110,'[2]Acha Air Sales Price List'!$B$1:$X$65536,12,FALSE)*$L$14),2)</f>
        <v>0</v>
      </c>
      <c r="H110" s="26">
        <f t="shared" si="3"/>
        <v>0</v>
      </c>
      <c r="I110" s="18"/>
    </row>
    <row r="111" spans="1:9" ht="12.4" hidden="1" customHeight="1">
      <c r="A111" s="17"/>
      <c r="B111" s="1"/>
      <c r="C111" s="44"/>
      <c r="D111" s="116"/>
      <c r="E111" s="117"/>
      <c r="F111" s="51" t="str">
        <f>VLOOKUP(C111,'[2]Acha Air Sales Price List'!$B$1:$D$65536,3,FALSE)</f>
        <v>Exchange rate :</v>
      </c>
      <c r="G111" s="25">
        <f>ROUND(IF(ISBLANK(C111),0,VLOOKUP(C111,'[2]Acha Air Sales Price List'!$B$1:$X$65536,12,FALSE)*$L$14),2)</f>
        <v>0</v>
      </c>
      <c r="H111" s="26">
        <f t="shared" si="3"/>
        <v>0</v>
      </c>
      <c r="I111" s="18"/>
    </row>
    <row r="112" spans="1:9" ht="12.4" hidden="1" customHeight="1">
      <c r="A112" s="17"/>
      <c r="B112" s="1"/>
      <c r="C112" s="44"/>
      <c r="D112" s="116"/>
      <c r="E112" s="117"/>
      <c r="F112" s="51" t="str">
        <f>VLOOKUP(C112,'[2]Acha Air Sales Price List'!$B$1:$D$65536,3,FALSE)</f>
        <v>Exchange rate :</v>
      </c>
      <c r="G112" s="25">
        <f>ROUND(IF(ISBLANK(C112),0,VLOOKUP(C112,'[2]Acha Air Sales Price List'!$B$1:$X$65536,12,FALSE)*$L$14),2)</f>
        <v>0</v>
      </c>
      <c r="H112" s="26">
        <f t="shared" si="3"/>
        <v>0</v>
      </c>
      <c r="I112" s="18"/>
    </row>
    <row r="113" spans="1:9" ht="12.4" hidden="1" customHeight="1">
      <c r="A113" s="17"/>
      <c r="B113" s="1"/>
      <c r="C113" s="44"/>
      <c r="D113" s="116"/>
      <c r="E113" s="117"/>
      <c r="F113" s="51" t="str">
        <f>VLOOKUP(C113,'[2]Acha Air Sales Price List'!$B$1:$D$65536,3,FALSE)</f>
        <v>Exchange rate :</v>
      </c>
      <c r="G113" s="25">
        <f>ROUND(IF(ISBLANK(C113),0,VLOOKUP(C113,'[2]Acha Air Sales Price List'!$B$1:$X$65536,12,FALSE)*$L$14),2)</f>
        <v>0</v>
      </c>
      <c r="H113" s="26">
        <f t="shared" si="3"/>
        <v>0</v>
      </c>
      <c r="I113" s="18"/>
    </row>
    <row r="114" spans="1:9" ht="12.4" hidden="1" customHeight="1">
      <c r="A114" s="17"/>
      <c r="B114" s="1"/>
      <c r="C114" s="44"/>
      <c r="D114" s="116"/>
      <c r="E114" s="117"/>
      <c r="F114" s="51" t="str">
        <f>VLOOKUP(C114,'[2]Acha Air Sales Price List'!$B$1:$D$65536,3,FALSE)</f>
        <v>Exchange rate :</v>
      </c>
      <c r="G114" s="25">
        <f>ROUND(IF(ISBLANK(C114),0,VLOOKUP(C114,'[2]Acha Air Sales Price List'!$B$1:$X$65536,12,FALSE)*$L$14),2)</f>
        <v>0</v>
      </c>
      <c r="H114" s="26">
        <f t="shared" si="3"/>
        <v>0</v>
      </c>
      <c r="I114" s="18"/>
    </row>
    <row r="115" spans="1:9" ht="12.4" hidden="1" customHeight="1">
      <c r="A115" s="17"/>
      <c r="B115" s="1"/>
      <c r="C115" s="44"/>
      <c r="D115" s="116"/>
      <c r="E115" s="117"/>
      <c r="F115" s="51" t="str">
        <f>VLOOKUP(C115,'[2]Acha Air Sales Price List'!$B$1:$D$65536,3,FALSE)</f>
        <v>Exchange rate :</v>
      </c>
      <c r="G115" s="25">
        <f>ROUND(IF(ISBLANK(C115),0,VLOOKUP(C115,'[2]Acha Air Sales Price List'!$B$1:$X$65536,12,FALSE)*$L$14),2)</f>
        <v>0</v>
      </c>
      <c r="H115" s="26">
        <f t="shared" si="3"/>
        <v>0</v>
      </c>
      <c r="I115" s="18"/>
    </row>
    <row r="116" spans="1:9" ht="12.4" hidden="1" customHeight="1">
      <c r="A116" s="17"/>
      <c r="B116" s="1"/>
      <c r="C116" s="44"/>
      <c r="D116" s="116"/>
      <c r="E116" s="117"/>
      <c r="F116" s="51" t="str">
        <f>VLOOKUP(C116,'[2]Acha Air Sales Price List'!$B$1:$D$65536,3,FALSE)</f>
        <v>Exchange rate :</v>
      </c>
      <c r="G116" s="25">
        <f>ROUND(IF(ISBLANK(C116),0,VLOOKUP(C116,'[2]Acha Air Sales Price List'!$B$1:$X$65536,12,FALSE)*$L$14),2)</f>
        <v>0</v>
      </c>
      <c r="H116" s="26">
        <f t="shared" si="3"/>
        <v>0</v>
      </c>
      <c r="I116" s="18"/>
    </row>
    <row r="117" spans="1:9" ht="12.4" hidden="1" customHeight="1">
      <c r="A117" s="17"/>
      <c r="B117" s="1"/>
      <c r="C117" s="44"/>
      <c r="D117" s="116"/>
      <c r="E117" s="117"/>
      <c r="F117" s="51" t="str">
        <f>VLOOKUP(C117,'[2]Acha Air Sales Price List'!$B$1:$D$65536,3,FALSE)</f>
        <v>Exchange rate :</v>
      </c>
      <c r="G117" s="25">
        <f>ROUND(IF(ISBLANK(C117),0,VLOOKUP(C117,'[2]Acha Air Sales Price List'!$B$1:$X$65536,12,FALSE)*$L$14),2)</f>
        <v>0</v>
      </c>
      <c r="H117" s="26">
        <f t="shared" si="3"/>
        <v>0</v>
      </c>
      <c r="I117" s="18"/>
    </row>
    <row r="118" spans="1:9" ht="12.4" hidden="1" customHeight="1">
      <c r="A118" s="17"/>
      <c r="B118" s="1"/>
      <c r="C118" s="44"/>
      <c r="D118" s="116"/>
      <c r="E118" s="117"/>
      <c r="F118" s="51" t="str">
        <f>VLOOKUP(C118,'[2]Acha Air Sales Price List'!$B$1:$D$65536,3,FALSE)</f>
        <v>Exchange rate :</v>
      </c>
      <c r="G118" s="25">
        <f>ROUND(IF(ISBLANK(C118),0,VLOOKUP(C118,'[2]Acha Air Sales Price List'!$B$1:$X$65536,12,FALSE)*$L$14),2)</f>
        <v>0</v>
      </c>
      <c r="H118" s="26">
        <f t="shared" si="3"/>
        <v>0</v>
      </c>
      <c r="I118" s="18"/>
    </row>
    <row r="119" spans="1:9" ht="12.4" hidden="1" customHeight="1">
      <c r="A119" s="17"/>
      <c r="B119" s="1"/>
      <c r="C119" s="44"/>
      <c r="D119" s="116"/>
      <c r="E119" s="117"/>
      <c r="F119" s="51" t="str">
        <f>VLOOKUP(C119,'[2]Acha Air Sales Price List'!$B$1:$D$65536,3,FALSE)</f>
        <v>Exchange rate :</v>
      </c>
      <c r="G119" s="25">
        <f>ROUND(IF(ISBLANK(C119),0,VLOOKUP(C119,'[2]Acha Air Sales Price List'!$B$1:$X$65536,12,FALSE)*$L$14),2)</f>
        <v>0</v>
      </c>
      <c r="H119" s="26">
        <f t="shared" si="3"/>
        <v>0</v>
      </c>
      <c r="I119" s="18"/>
    </row>
    <row r="120" spans="1:9" ht="12.4" hidden="1" customHeight="1">
      <c r="A120" s="17"/>
      <c r="B120" s="1"/>
      <c r="C120" s="44"/>
      <c r="D120" s="116"/>
      <c r="E120" s="117"/>
      <c r="F120" s="51" t="str">
        <f>VLOOKUP(C120,'[2]Acha Air Sales Price List'!$B$1:$D$65536,3,FALSE)</f>
        <v>Exchange rate :</v>
      </c>
      <c r="G120" s="25">
        <f>ROUND(IF(ISBLANK(C120),0,VLOOKUP(C120,'[2]Acha Air Sales Price List'!$B$1:$X$65536,12,FALSE)*$L$14),2)</f>
        <v>0</v>
      </c>
      <c r="H120" s="26">
        <f t="shared" si="3"/>
        <v>0</v>
      </c>
      <c r="I120" s="18"/>
    </row>
    <row r="121" spans="1:9" ht="12.4" hidden="1" customHeight="1">
      <c r="A121" s="17"/>
      <c r="B121" s="1"/>
      <c r="C121" s="44"/>
      <c r="D121" s="116"/>
      <c r="E121" s="117"/>
      <c r="F121" s="51" t="str">
        <f>VLOOKUP(C121,'[2]Acha Air Sales Price List'!$B$1:$D$65536,3,FALSE)</f>
        <v>Exchange rate :</v>
      </c>
      <c r="G121" s="25">
        <f>ROUND(IF(ISBLANK(C121),0,VLOOKUP(C121,'[2]Acha Air Sales Price List'!$B$1:$X$65536,12,FALSE)*$L$14),2)</f>
        <v>0</v>
      </c>
      <c r="H121" s="26">
        <f t="shared" si="3"/>
        <v>0</v>
      </c>
      <c r="I121" s="18"/>
    </row>
    <row r="122" spans="1:9" ht="12.4" hidden="1" customHeight="1">
      <c r="A122" s="17"/>
      <c r="B122" s="1"/>
      <c r="C122" s="44"/>
      <c r="D122" s="116"/>
      <c r="E122" s="117"/>
      <c r="F122" s="51" t="str">
        <f>VLOOKUP(C122,'[2]Acha Air Sales Price List'!$B$1:$D$65536,3,FALSE)</f>
        <v>Exchange rate :</v>
      </c>
      <c r="G122" s="25">
        <f>ROUND(IF(ISBLANK(C122),0,VLOOKUP(C122,'[2]Acha Air Sales Price List'!$B$1:$X$65536,12,FALSE)*$L$14),2)</f>
        <v>0</v>
      </c>
      <c r="H122" s="26">
        <f t="shared" si="3"/>
        <v>0</v>
      </c>
      <c r="I122" s="18"/>
    </row>
    <row r="123" spans="1:9" ht="12.4" hidden="1" customHeight="1">
      <c r="A123" s="17"/>
      <c r="B123" s="1"/>
      <c r="C123" s="44"/>
      <c r="D123" s="116"/>
      <c r="E123" s="117"/>
      <c r="F123" s="51" t="str">
        <f>VLOOKUP(C123,'[2]Acha Air Sales Price List'!$B$1:$D$65536,3,FALSE)</f>
        <v>Exchange rate :</v>
      </c>
      <c r="G123" s="25">
        <f>ROUND(IF(ISBLANK(C123),0,VLOOKUP(C123,'[2]Acha Air Sales Price List'!$B$1:$X$65536,12,FALSE)*$L$14),2)</f>
        <v>0</v>
      </c>
      <c r="H123" s="26">
        <f t="shared" si="3"/>
        <v>0</v>
      </c>
      <c r="I123" s="18"/>
    </row>
    <row r="124" spans="1:9" ht="12.4" hidden="1" customHeight="1">
      <c r="A124" s="17"/>
      <c r="B124" s="1"/>
      <c r="C124" s="44"/>
      <c r="D124" s="116"/>
      <c r="E124" s="117"/>
      <c r="F124" s="51" t="str">
        <f>VLOOKUP(C124,'[2]Acha Air Sales Price List'!$B$1:$D$65536,3,FALSE)</f>
        <v>Exchange rate :</v>
      </c>
      <c r="G124" s="25">
        <f>ROUND(IF(ISBLANK(C124),0,VLOOKUP(C124,'[2]Acha Air Sales Price List'!$B$1:$X$65536,12,FALSE)*$L$14),2)</f>
        <v>0</v>
      </c>
      <c r="H124" s="26">
        <f t="shared" si="3"/>
        <v>0</v>
      </c>
      <c r="I124" s="18"/>
    </row>
    <row r="125" spans="1:9" ht="12.4" hidden="1" customHeight="1">
      <c r="A125" s="17"/>
      <c r="B125" s="1"/>
      <c r="C125" s="44"/>
      <c r="D125" s="116"/>
      <c r="E125" s="117"/>
      <c r="F125" s="51" t="str">
        <f>VLOOKUP(C125,'[2]Acha Air Sales Price List'!$B$1:$D$65536,3,FALSE)</f>
        <v>Exchange rate :</v>
      </c>
      <c r="G125" s="25">
        <f>ROUND(IF(ISBLANK(C125),0,VLOOKUP(C125,'[2]Acha Air Sales Price List'!$B$1:$X$65536,12,FALSE)*$L$14),2)</f>
        <v>0</v>
      </c>
      <c r="H125" s="26">
        <f t="shared" si="3"/>
        <v>0</v>
      </c>
      <c r="I125" s="18"/>
    </row>
    <row r="126" spans="1:9" ht="12.4" hidden="1" customHeight="1">
      <c r="A126" s="17"/>
      <c r="B126" s="1"/>
      <c r="C126" s="45"/>
      <c r="D126" s="116"/>
      <c r="E126" s="117"/>
      <c r="F126" s="51" t="str">
        <f>VLOOKUP(C126,'[2]Acha Air Sales Price List'!$B$1:$D$65536,3,FALSE)</f>
        <v>Exchange rate :</v>
      </c>
      <c r="G126" s="25">
        <f>ROUND(IF(ISBLANK(C126),0,VLOOKUP(C126,'[2]Acha Air Sales Price List'!$B$1:$X$65536,12,FALSE)*$L$14),2)</f>
        <v>0</v>
      </c>
      <c r="H126" s="26">
        <f t="shared" si="3"/>
        <v>0</v>
      </c>
      <c r="I126" s="18"/>
    </row>
    <row r="127" spans="1:9" ht="12" hidden="1" customHeight="1">
      <c r="A127" s="17"/>
      <c r="B127" s="1"/>
      <c r="C127" s="44"/>
      <c r="D127" s="116"/>
      <c r="E127" s="117"/>
      <c r="F127" s="51" t="str">
        <f>VLOOKUP(C127,'[2]Acha Air Sales Price List'!$B$1:$D$65536,3,FALSE)</f>
        <v>Exchange rate :</v>
      </c>
      <c r="G127" s="25">
        <f>ROUND(IF(ISBLANK(C127),0,VLOOKUP(C127,'[2]Acha Air Sales Price List'!$B$1:$X$65536,12,FALSE)*$L$14),2)</f>
        <v>0</v>
      </c>
      <c r="H127" s="26">
        <f t="shared" ref="H127:H177" si="4">ROUND(IF(ISNUMBER(B127), G127*B127, 0),5)</f>
        <v>0</v>
      </c>
      <c r="I127" s="18"/>
    </row>
    <row r="128" spans="1:9" ht="12.4" hidden="1" customHeight="1">
      <c r="A128" s="17"/>
      <c r="B128" s="1"/>
      <c r="C128" s="44"/>
      <c r="D128" s="116"/>
      <c r="E128" s="117"/>
      <c r="F128" s="51" t="str">
        <f>VLOOKUP(C128,'[2]Acha Air Sales Price List'!$B$1:$D$65536,3,FALSE)</f>
        <v>Exchange rate :</v>
      </c>
      <c r="G128" s="25">
        <f>ROUND(IF(ISBLANK(C128),0,VLOOKUP(C128,'[2]Acha Air Sales Price List'!$B$1:$X$65536,12,FALSE)*$L$14),2)</f>
        <v>0</v>
      </c>
      <c r="H128" s="26">
        <f t="shared" si="4"/>
        <v>0</v>
      </c>
      <c r="I128" s="18"/>
    </row>
    <row r="129" spans="1:9" ht="12.4" hidden="1" customHeight="1">
      <c r="A129" s="17"/>
      <c r="B129" s="1"/>
      <c r="C129" s="44"/>
      <c r="D129" s="116"/>
      <c r="E129" s="117"/>
      <c r="F129" s="51" t="str">
        <f>VLOOKUP(C129,'[2]Acha Air Sales Price List'!$B$1:$D$65536,3,FALSE)</f>
        <v>Exchange rate :</v>
      </c>
      <c r="G129" s="25">
        <f>ROUND(IF(ISBLANK(C129),0,VLOOKUP(C129,'[2]Acha Air Sales Price List'!$B$1:$X$65536,12,FALSE)*$L$14),2)</f>
        <v>0</v>
      </c>
      <c r="H129" s="26">
        <f t="shared" si="4"/>
        <v>0</v>
      </c>
      <c r="I129" s="18"/>
    </row>
    <row r="130" spans="1:9" ht="12.4" hidden="1" customHeight="1">
      <c r="A130" s="17"/>
      <c r="B130" s="1"/>
      <c r="C130" s="44"/>
      <c r="D130" s="116"/>
      <c r="E130" s="117"/>
      <c r="F130" s="51" t="str">
        <f>VLOOKUP(C130,'[2]Acha Air Sales Price List'!$B$1:$D$65536,3,FALSE)</f>
        <v>Exchange rate :</v>
      </c>
      <c r="G130" s="25">
        <f>ROUND(IF(ISBLANK(C130),0,VLOOKUP(C130,'[2]Acha Air Sales Price List'!$B$1:$X$65536,12,FALSE)*$L$14),2)</f>
        <v>0</v>
      </c>
      <c r="H130" s="26">
        <f t="shared" si="4"/>
        <v>0</v>
      </c>
      <c r="I130" s="18"/>
    </row>
    <row r="131" spans="1:9" ht="12.4" hidden="1" customHeight="1">
      <c r="A131" s="17"/>
      <c r="B131" s="1"/>
      <c r="C131" s="44"/>
      <c r="D131" s="116"/>
      <c r="E131" s="117"/>
      <c r="F131" s="51" t="str">
        <f>VLOOKUP(C131,'[2]Acha Air Sales Price List'!$B$1:$D$65536,3,FALSE)</f>
        <v>Exchange rate :</v>
      </c>
      <c r="G131" s="25">
        <f>ROUND(IF(ISBLANK(C131),0,VLOOKUP(C131,'[2]Acha Air Sales Price List'!$B$1:$X$65536,12,FALSE)*$L$14),2)</f>
        <v>0</v>
      </c>
      <c r="H131" s="26">
        <f t="shared" si="4"/>
        <v>0</v>
      </c>
      <c r="I131" s="18"/>
    </row>
    <row r="132" spans="1:9" ht="12.4" hidden="1" customHeight="1">
      <c r="A132" s="17"/>
      <c r="B132" s="1"/>
      <c r="C132" s="44"/>
      <c r="D132" s="116"/>
      <c r="E132" s="117"/>
      <c r="F132" s="51" t="str">
        <f>VLOOKUP(C132,'[2]Acha Air Sales Price List'!$B$1:$D$65536,3,FALSE)</f>
        <v>Exchange rate :</v>
      </c>
      <c r="G132" s="25">
        <f>ROUND(IF(ISBLANK(C132),0,VLOOKUP(C132,'[2]Acha Air Sales Price List'!$B$1:$X$65536,12,FALSE)*$L$14),2)</f>
        <v>0</v>
      </c>
      <c r="H132" s="26">
        <f t="shared" si="4"/>
        <v>0</v>
      </c>
      <c r="I132" s="18"/>
    </row>
    <row r="133" spans="1:9" ht="12.4" hidden="1" customHeight="1">
      <c r="A133" s="17"/>
      <c r="B133" s="1"/>
      <c r="C133" s="44"/>
      <c r="D133" s="116"/>
      <c r="E133" s="117"/>
      <c r="F133" s="51" t="str">
        <f>VLOOKUP(C133,'[2]Acha Air Sales Price List'!$B$1:$D$65536,3,FALSE)</f>
        <v>Exchange rate :</v>
      </c>
      <c r="G133" s="25">
        <f>ROUND(IF(ISBLANK(C133),0,VLOOKUP(C133,'[2]Acha Air Sales Price List'!$B$1:$X$65536,12,FALSE)*$L$14),2)</f>
        <v>0</v>
      </c>
      <c r="H133" s="26">
        <f t="shared" si="4"/>
        <v>0</v>
      </c>
      <c r="I133" s="18"/>
    </row>
    <row r="134" spans="1:9" ht="12.4" hidden="1" customHeight="1">
      <c r="A134" s="17"/>
      <c r="B134" s="1"/>
      <c r="C134" s="44"/>
      <c r="D134" s="116"/>
      <c r="E134" s="117"/>
      <c r="F134" s="51" t="str">
        <f>VLOOKUP(C134,'[2]Acha Air Sales Price List'!$B$1:$D$65536,3,FALSE)</f>
        <v>Exchange rate :</v>
      </c>
      <c r="G134" s="25">
        <f>ROUND(IF(ISBLANK(C134),0,VLOOKUP(C134,'[2]Acha Air Sales Price List'!$B$1:$X$65536,12,FALSE)*$L$14),2)</f>
        <v>0</v>
      </c>
      <c r="H134" s="26">
        <f t="shared" si="4"/>
        <v>0</v>
      </c>
      <c r="I134" s="18"/>
    </row>
    <row r="135" spans="1:9" ht="12.4" hidden="1" customHeight="1">
      <c r="A135" s="17"/>
      <c r="B135" s="1"/>
      <c r="C135" s="44"/>
      <c r="D135" s="116"/>
      <c r="E135" s="117"/>
      <c r="F135" s="51" t="str">
        <f>VLOOKUP(C135,'[2]Acha Air Sales Price List'!$B$1:$D$65536,3,FALSE)</f>
        <v>Exchange rate :</v>
      </c>
      <c r="G135" s="25">
        <f>ROUND(IF(ISBLANK(C135),0,VLOOKUP(C135,'[2]Acha Air Sales Price List'!$B$1:$X$65536,12,FALSE)*$L$14),2)</f>
        <v>0</v>
      </c>
      <c r="H135" s="26">
        <f t="shared" si="4"/>
        <v>0</v>
      </c>
      <c r="I135" s="18"/>
    </row>
    <row r="136" spans="1:9" ht="12.4" hidden="1" customHeight="1">
      <c r="A136" s="17"/>
      <c r="B136" s="1"/>
      <c r="C136" s="44"/>
      <c r="D136" s="116"/>
      <c r="E136" s="117"/>
      <c r="F136" s="51" t="str">
        <f>VLOOKUP(C136,'[2]Acha Air Sales Price List'!$B$1:$D$65536,3,FALSE)</f>
        <v>Exchange rate :</v>
      </c>
      <c r="G136" s="25">
        <f>ROUND(IF(ISBLANK(C136),0,VLOOKUP(C136,'[2]Acha Air Sales Price List'!$B$1:$X$65536,12,FALSE)*$L$14),2)</f>
        <v>0</v>
      </c>
      <c r="H136" s="26">
        <f t="shared" si="4"/>
        <v>0</v>
      </c>
      <c r="I136" s="18"/>
    </row>
    <row r="137" spans="1:9" ht="12.4" hidden="1" customHeight="1">
      <c r="A137" s="17"/>
      <c r="B137" s="1"/>
      <c r="C137" s="44"/>
      <c r="D137" s="116"/>
      <c r="E137" s="117"/>
      <c r="F137" s="51" t="str">
        <f>VLOOKUP(C137,'[2]Acha Air Sales Price List'!$B$1:$D$65536,3,FALSE)</f>
        <v>Exchange rate :</v>
      </c>
      <c r="G137" s="25">
        <f>ROUND(IF(ISBLANK(C137),0,VLOOKUP(C137,'[2]Acha Air Sales Price List'!$B$1:$X$65536,12,FALSE)*$L$14),2)</f>
        <v>0</v>
      </c>
      <c r="H137" s="26">
        <f t="shared" si="4"/>
        <v>0</v>
      </c>
      <c r="I137" s="18"/>
    </row>
    <row r="138" spans="1:9" ht="12.4" hidden="1" customHeight="1">
      <c r="A138" s="17"/>
      <c r="B138" s="1"/>
      <c r="C138" s="44"/>
      <c r="D138" s="116"/>
      <c r="E138" s="117"/>
      <c r="F138" s="51" t="str">
        <f>VLOOKUP(C138,'[2]Acha Air Sales Price List'!$B$1:$D$65536,3,FALSE)</f>
        <v>Exchange rate :</v>
      </c>
      <c r="G138" s="25">
        <f>ROUND(IF(ISBLANK(C138),0,VLOOKUP(C138,'[2]Acha Air Sales Price List'!$B$1:$X$65536,12,FALSE)*$L$14),2)</f>
        <v>0</v>
      </c>
      <c r="H138" s="26">
        <f t="shared" si="4"/>
        <v>0</v>
      </c>
      <c r="I138" s="18"/>
    </row>
    <row r="139" spans="1:9" ht="12.4" hidden="1" customHeight="1">
      <c r="A139" s="17"/>
      <c r="B139" s="1"/>
      <c r="C139" s="44"/>
      <c r="D139" s="116"/>
      <c r="E139" s="117"/>
      <c r="F139" s="51" t="str">
        <f>VLOOKUP(C139,'[2]Acha Air Sales Price List'!$B$1:$D$65536,3,FALSE)</f>
        <v>Exchange rate :</v>
      </c>
      <c r="G139" s="25">
        <f>ROUND(IF(ISBLANK(C139),0,VLOOKUP(C139,'[2]Acha Air Sales Price List'!$B$1:$X$65536,12,FALSE)*$L$14),2)</f>
        <v>0</v>
      </c>
      <c r="H139" s="26">
        <f t="shared" si="4"/>
        <v>0</v>
      </c>
      <c r="I139" s="18"/>
    </row>
    <row r="140" spans="1:9" ht="12.4" hidden="1" customHeight="1">
      <c r="A140" s="17"/>
      <c r="B140" s="1"/>
      <c r="C140" s="44"/>
      <c r="D140" s="116"/>
      <c r="E140" s="117"/>
      <c r="F140" s="51" t="str">
        <f>VLOOKUP(C140,'[2]Acha Air Sales Price List'!$B$1:$D$65536,3,FALSE)</f>
        <v>Exchange rate :</v>
      </c>
      <c r="G140" s="25">
        <f>ROUND(IF(ISBLANK(C140),0,VLOOKUP(C140,'[2]Acha Air Sales Price List'!$B$1:$X$65536,12,FALSE)*$L$14),2)</f>
        <v>0</v>
      </c>
      <c r="H140" s="26">
        <f t="shared" si="4"/>
        <v>0</v>
      </c>
      <c r="I140" s="18"/>
    </row>
    <row r="141" spans="1:9" ht="12.4" hidden="1" customHeight="1">
      <c r="A141" s="17"/>
      <c r="B141" s="1"/>
      <c r="C141" s="44"/>
      <c r="D141" s="116"/>
      <c r="E141" s="117"/>
      <c r="F141" s="51" t="str">
        <f>VLOOKUP(C141,'[2]Acha Air Sales Price List'!$B$1:$D$65536,3,FALSE)</f>
        <v>Exchange rate :</v>
      </c>
      <c r="G141" s="25">
        <f>ROUND(IF(ISBLANK(C141),0,VLOOKUP(C141,'[2]Acha Air Sales Price List'!$B$1:$X$65536,12,FALSE)*$L$14),2)</f>
        <v>0</v>
      </c>
      <c r="H141" s="26">
        <f t="shared" si="4"/>
        <v>0</v>
      </c>
      <c r="I141" s="18"/>
    </row>
    <row r="142" spans="1:9" ht="12.4" hidden="1" customHeight="1">
      <c r="A142" s="17"/>
      <c r="B142" s="1"/>
      <c r="C142" s="44"/>
      <c r="D142" s="116"/>
      <c r="E142" s="117"/>
      <c r="F142" s="51" t="str">
        <f>VLOOKUP(C142,'[2]Acha Air Sales Price List'!$B$1:$D$65536,3,FALSE)</f>
        <v>Exchange rate :</v>
      </c>
      <c r="G142" s="25">
        <f>ROUND(IF(ISBLANK(C142),0,VLOOKUP(C142,'[2]Acha Air Sales Price List'!$B$1:$X$65536,12,FALSE)*$L$14),2)</f>
        <v>0</v>
      </c>
      <c r="H142" s="26">
        <f t="shared" si="4"/>
        <v>0</v>
      </c>
      <c r="I142" s="18"/>
    </row>
    <row r="143" spans="1:9" ht="12.4" hidden="1" customHeight="1">
      <c r="A143" s="17"/>
      <c r="B143" s="1"/>
      <c r="C143" s="44"/>
      <c r="D143" s="116"/>
      <c r="E143" s="117"/>
      <c r="F143" s="51" t="str">
        <f>VLOOKUP(C143,'[2]Acha Air Sales Price List'!$B$1:$D$65536,3,FALSE)</f>
        <v>Exchange rate :</v>
      </c>
      <c r="G143" s="25">
        <f>ROUND(IF(ISBLANK(C143),0,VLOOKUP(C143,'[2]Acha Air Sales Price List'!$B$1:$X$65536,12,FALSE)*$L$14),2)</f>
        <v>0</v>
      </c>
      <c r="H143" s="26">
        <f t="shared" si="4"/>
        <v>0</v>
      </c>
      <c r="I143" s="18"/>
    </row>
    <row r="144" spans="1:9" ht="12.4" hidden="1" customHeight="1">
      <c r="A144" s="17"/>
      <c r="B144" s="1"/>
      <c r="C144" s="44"/>
      <c r="D144" s="116"/>
      <c r="E144" s="117"/>
      <c r="F144" s="51" t="str">
        <f>VLOOKUP(C144,'[2]Acha Air Sales Price List'!$B$1:$D$65536,3,FALSE)</f>
        <v>Exchange rate :</v>
      </c>
      <c r="G144" s="25">
        <f>ROUND(IF(ISBLANK(C144),0,VLOOKUP(C144,'[2]Acha Air Sales Price List'!$B$1:$X$65536,12,FALSE)*$L$14),2)</f>
        <v>0</v>
      </c>
      <c r="H144" s="26">
        <f t="shared" si="4"/>
        <v>0</v>
      </c>
      <c r="I144" s="18"/>
    </row>
    <row r="145" spans="1:9" ht="12.4" hidden="1" customHeight="1">
      <c r="A145" s="17"/>
      <c r="B145" s="1"/>
      <c r="C145" s="44"/>
      <c r="D145" s="116"/>
      <c r="E145" s="117"/>
      <c r="F145" s="51" t="str">
        <f>VLOOKUP(C145,'[2]Acha Air Sales Price List'!$B$1:$D$65536,3,FALSE)</f>
        <v>Exchange rate :</v>
      </c>
      <c r="G145" s="25">
        <f>ROUND(IF(ISBLANK(C145),0,VLOOKUP(C145,'[2]Acha Air Sales Price List'!$B$1:$X$65536,12,FALSE)*$L$14),2)</f>
        <v>0</v>
      </c>
      <c r="H145" s="26">
        <f t="shared" si="4"/>
        <v>0</v>
      </c>
      <c r="I145" s="18"/>
    </row>
    <row r="146" spans="1:9" ht="12.4" hidden="1" customHeight="1">
      <c r="A146" s="17"/>
      <c r="B146" s="1"/>
      <c r="C146" s="44"/>
      <c r="D146" s="116"/>
      <c r="E146" s="117"/>
      <c r="F146" s="51" t="str">
        <f>VLOOKUP(C146,'[2]Acha Air Sales Price List'!$B$1:$D$65536,3,FALSE)</f>
        <v>Exchange rate :</v>
      </c>
      <c r="G146" s="25">
        <f>ROUND(IF(ISBLANK(C146),0,VLOOKUP(C146,'[2]Acha Air Sales Price List'!$B$1:$X$65536,12,FALSE)*$L$14),2)</f>
        <v>0</v>
      </c>
      <c r="H146" s="26">
        <f t="shared" si="4"/>
        <v>0</v>
      </c>
      <c r="I146" s="18"/>
    </row>
    <row r="147" spans="1:9" ht="12.4" hidden="1" customHeight="1">
      <c r="A147" s="17"/>
      <c r="B147" s="1"/>
      <c r="C147" s="44"/>
      <c r="D147" s="116"/>
      <c r="E147" s="117"/>
      <c r="F147" s="51" t="str">
        <f>VLOOKUP(C147,'[2]Acha Air Sales Price List'!$B$1:$D$65536,3,FALSE)</f>
        <v>Exchange rate :</v>
      </c>
      <c r="G147" s="25">
        <f>ROUND(IF(ISBLANK(C147),0,VLOOKUP(C147,'[2]Acha Air Sales Price List'!$B$1:$X$65536,12,FALSE)*$L$14),2)</f>
        <v>0</v>
      </c>
      <c r="H147" s="26">
        <f t="shared" si="4"/>
        <v>0</v>
      </c>
      <c r="I147" s="18"/>
    </row>
    <row r="148" spans="1:9" ht="12.4" hidden="1" customHeight="1">
      <c r="A148" s="17"/>
      <c r="B148" s="1"/>
      <c r="C148" s="44"/>
      <c r="D148" s="116"/>
      <c r="E148" s="117"/>
      <c r="F148" s="51" t="str">
        <f>VLOOKUP(C148,'[2]Acha Air Sales Price List'!$B$1:$D$65536,3,FALSE)</f>
        <v>Exchange rate :</v>
      </c>
      <c r="G148" s="25">
        <f>ROUND(IF(ISBLANK(C148),0,VLOOKUP(C148,'[2]Acha Air Sales Price List'!$B$1:$X$65536,12,FALSE)*$L$14),2)</f>
        <v>0</v>
      </c>
      <c r="H148" s="26">
        <f t="shared" si="4"/>
        <v>0</v>
      </c>
      <c r="I148" s="18"/>
    </row>
    <row r="149" spans="1:9" ht="12.4" hidden="1" customHeight="1">
      <c r="A149" s="17"/>
      <c r="B149" s="1"/>
      <c r="C149" s="44"/>
      <c r="D149" s="116"/>
      <c r="E149" s="117"/>
      <c r="F149" s="51" t="str">
        <f>VLOOKUP(C149,'[2]Acha Air Sales Price List'!$B$1:$D$65536,3,FALSE)</f>
        <v>Exchange rate :</v>
      </c>
      <c r="G149" s="25">
        <f>ROUND(IF(ISBLANK(C149),0,VLOOKUP(C149,'[2]Acha Air Sales Price List'!$B$1:$X$65536,12,FALSE)*$L$14),2)</f>
        <v>0</v>
      </c>
      <c r="H149" s="26">
        <f t="shared" si="4"/>
        <v>0</v>
      </c>
      <c r="I149" s="18"/>
    </row>
    <row r="150" spans="1:9" ht="12.4" hidden="1" customHeight="1">
      <c r="A150" s="17"/>
      <c r="B150" s="1"/>
      <c r="C150" s="45"/>
      <c r="D150" s="116"/>
      <c r="E150" s="117"/>
      <c r="F150" s="51" t="str">
        <f>VLOOKUP(C150,'[2]Acha Air Sales Price List'!$B$1:$D$65536,3,FALSE)</f>
        <v>Exchange rate :</v>
      </c>
      <c r="G150" s="25">
        <f>ROUND(IF(ISBLANK(C150),0,VLOOKUP(C150,'[2]Acha Air Sales Price List'!$B$1:$X$65536,12,FALSE)*$L$14),2)</f>
        <v>0</v>
      </c>
      <c r="H150" s="26">
        <f t="shared" si="4"/>
        <v>0</v>
      </c>
      <c r="I150" s="18"/>
    </row>
    <row r="151" spans="1:9" ht="12" hidden="1" customHeight="1">
      <c r="A151" s="17"/>
      <c r="B151" s="1"/>
      <c r="C151" s="44"/>
      <c r="D151" s="116"/>
      <c r="E151" s="117"/>
      <c r="F151" s="51" t="str">
        <f>VLOOKUP(C151,'[2]Acha Air Sales Price List'!$B$1:$D$65536,3,FALSE)</f>
        <v>Exchange rate :</v>
      </c>
      <c r="G151" s="25">
        <f>ROUND(IF(ISBLANK(C151),0,VLOOKUP(C151,'[2]Acha Air Sales Price List'!$B$1:$X$65536,12,FALSE)*$L$14),2)</f>
        <v>0</v>
      </c>
      <c r="H151" s="26">
        <f t="shared" si="4"/>
        <v>0</v>
      </c>
      <c r="I151" s="18"/>
    </row>
    <row r="152" spans="1:9" ht="12.4" hidden="1" customHeight="1">
      <c r="A152" s="17"/>
      <c r="B152" s="1"/>
      <c r="C152" s="44"/>
      <c r="D152" s="116"/>
      <c r="E152" s="117"/>
      <c r="F152" s="51" t="str">
        <f>VLOOKUP(C152,'[2]Acha Air Sales Price List'!$B$1:$D$65536,3,FALSE)</f>
        <v>Exchange rate :</v>
      </c>
      <c r="G152" s="25">
        <f>ROUND(IF(ISBLANK(C152),0,VLOOKUP(C152,'[2]Acha Air Sales Price List'!$B$1:$X$65536,12,FALSE)*$L$14),2)</f>
        <v>0</v>
      </c>
      <c r="H152" s="26">
        <f t="shared" si="4"/>
        <v>0</v>
      </c>
      <c r="I152" s="18"/>
    </row>
    <row r="153" spans="1:9" ht="12.4" hidden="1" customHeight="1">
      <c r="A153" s="17"/>
      <c r="B153" s="1"/>
      <c r="C153" s="44"/>
      <c r="D153" s="116"/>
      <c r="E153" s="117"/>
      <c r="F153" s="51" t="str">
        <f>VLOOKUP(C153,'[2]Acha Air Sales Price List'!$B$1:$D$65536,3,FALSE)</f>
        <v>Exchange rate :</v>
      </c>
      <c r="G153" s="25">
        <f>ROUND(IF(ISBLANK(C153),0,VLOOKUP(C153,'[2]Acha Air Sales Price List'!$B$1:$X$65536,12,FALSE)*$L$14),2)</f>
        <v>0</v>
      </c>
      <c r="H153" s="26">
        <f t="shared" si="4"/>
        <v>0</v>
      </c>
      <c r="I153" s="18"/>
    </row>
    <row r="154" spans="1:9" ht="12.4" hidden="1" customHeight="1">
      <c r="A154" s="17"/>
      <c r="B154" s="1"/>
      <c r="C154" s="44"/>
      <c r="D154" s="116"/>
      <c r="E154" s="117"/>
      <c r="F154" s="51" t="str">
        <f>VLOOKUP(C154,'[2]Acha Air Sales Price List'!$B$1:$D$65536,3,FALSE)</f>
        <v>Exchange rate :</v>
      </c>
      <c r="G154" s="25">
        <f>ROUND(IF(ISBLANK(C154),0,VLOOKUP(C154,'[2]Acha Air Sales Price List'!$B$1:$X$65536,12,FALSE)*$L$14),2)</f>
        <v>0</v>
      </c>
      <c r="H154" s="26">
        <f t="shared" si="4"/>
        <v>0</v>
      </c>
      <c r="I154" s="18"/>
    </row>
    <row r="155" spans="1:9" ht="12.4" hidden="1" customHeight="1">
      <c r="A155" s="17"/>
      <c r="B155" s="1"/>
      <c r="C155" s="44"/>
      <c r="D155" s="116"/>
      <c r="E155" s="117"/>
      <c r="F155" s="51" t="str">
        <f>VLOOKUP(C155,'[2]Acha Air Sales Price List'!$B$1:$D$65536,3,FALSE)</f>
        <v>Exchange rate :</v>
      </c>
      <c r="G155" s="25">
        <f>ROUND(IF(ISBLANK(C155),0,VLOOKUP(C155,'[2]Acha Air Sales Price List'!$B$1:$X$65536,12,FALSE)*$L$14),2)</f>
        <v>0</v>
      </c>
      <c r="H155" s="26">
        <f t="shared" si="4"/>
        <v>0</v>
      </c>
      <c r="I155" s="18"/>
    </row>
    <row r="156" spans="1:9" ht="12.4" hidden="1" customHeight="1">
      <c r="A156" s="17"/>
      <c r="B156" s="1"/>
      <c r="C156" s="44"/>
      <c r="D156" s="116"/>
      <c r="E156" s="117"/>
      <c r="F156" s="51" t="str">
        <f>VLOOKUP(C156,'[2]Acha Air Sales Price List'!$B$1:$D$65536,3,FALSE)</f>
        <v>Exchange rate :</v>
      </c>
      <c r="G156" s="25">
        <f>ROUND(IF(ISBLANK(C156),0,VLOOKUP(C156,'[2]Acha Air Sales Price List'!$B$1:$X$65536,12,FALSE)*$L$14),2)</f>
        <v>0</v>
      </c>
      <c r="H156" s="26">
        <f t="shared" si="4"/>
        <v>0</v>
      </c>
      <c r="I156" s="18"/>
    </row>
    <row r="157" spans="1:9" ht="12.4" hidden="1" customHeight="1">
      <c r="A157" s="17"/>
      <c r="B157" s="1"/>
      <c r="C157" s="44"/>
      <c r="D157" s="116"/>
      <c r="E157" s="117"/>
      <c r="F157" s="51" t="str">
        <f>VLOOKUP(C157,'[2]Acha Air Sales Price List'!$B$1:$D$65536,3,FALSE)</f>
        <v>Exchange rate :</v>
      </c>
      <c r="G157" s="25">
        <f>ROUND(IF(ISBLANK(C157),0,VLOOKUP(C157,'[2]Acha Air Sales Price List'!$B$1:$X$65536,12,FALSE)*$L$14),2)</f>
        <v>0</v>
      </c>
      <c r="H157" s="26">
        <f t="shared" si="4"/>
        <v>0</v>
      </c>
      <c r="I157" s="18"/>
    </row>
    <row r="158" spans="1:9" ht="12.4" hidden="1" customHeight="1">
      <c r="A158" s="17"/>
      <c r="B158" s="1"/>
      <c r="C158" s="44"/>
      <c r="D158" s="116"/>
      <c r="E158" s="117"/>
      <c r="F158" s="51" t="str">
        <f>VLOOKUP(C158,'[2]Acha Air Sales Price List'!$B$1:$D$65536,3,FALSE)</f>
        <v>Exchange rate :</v>
      </c>
      <c r="G158" s="25">
        <f>ROUND(IF(ISBLANK(C158),0,VLOOKUP(C158,'[2]Acha Air Sales Price List'!$B$1:$X$65536,12,FALSE)*$L$14),2)</f>
        <v>0</v>
      </c>
      <c r="H158" s="26">
        <f t="shared" si="4"/>
        <v>0</v>
      </c>
      <c r="I158" s="18"/>
    </row>
    <row r="159" spans="1:9" ht="12.4" hidden="1" customHeight="1">
      <c r="A159" s="17"/>
      <c r="B159" s="1"/>
      <c r="C159" s="44"/>
      <c r="D159" s="116"/>
      <c r="E159" s="117"/>
      <c r="F159" s="51" t="str">
        <f>VLOOKUP(C159,'[2]Acha Air Sales Price List'!$B$1:$D$65536,3,FALSE)</f>
        <v>Exchange rate :</v>
      </c>
      <c r="G159" s="25">
        <f>ROUND(IF(ISBLANK(C159),0,VLOOKUP(C159,'[2]Acha Air Sales Price List'!$B$1:$X$65536,12,FALSE)*$L$14),2)</f>
        <v>0</v>
      </c>
      <c r="H159" s="26">
        <f t="shared" si="4"/>
        <v>0</v>
      </c>
      <c r="I159" s="18"/>
    </row>
    <row r="160" spans="1:9" ht="12.4" hidden="1" customHeight="1">
      <c r="A160" s="17"/>
      <c r="B160" s="1"/>
      <c r="C160" s="44"/>
      <c r="D160" s="116"/>
      <c r="E160" s="117"/>
      <c r="F160" s="51" t="str">
        <f>VLOOKUP(C160,'[2]Acha Air Sales Price List'!$B$1:$D$65536,3,FALSE)</f>
        <v>Exchange rate :</v>
      </c>
      <c r="G160" s="25">
        <f>ROUND(IF(ISBLANK(C160),0,VLOOKUP(C160,'[2]Acha Air Sales Price List'!$B$1:$X$65536,12,FALSE)*$L$14),2)</f>
        <v>0</v>
      </c>
      <c r="H160" s="26">
        <f t="shared" si="4"/>
        <v>0</v>
      </c>
      <c r="I160" s="18"/>
    </row>
    <row r="161" spans="1:9" ht="12.4" hidden="1" customHeight="1">
      <c r="A161" s="17"/>
      <c r="B161" s="1"/>
      <c r="C161" s="44"/>
      <c r="D161" s="116"/>
      <c r="E161" s="117"/>
      <c r="F161" s="51" t="str">
        <f>VLOOKUP(C161,'[2]Acha Air Sales Price List'!$B$1:$D$65536,3,FALSE)</f>
        <v>Exchange rate :</v>
      </c>
      <c r="G161" s="25">
        <f>ROUND(IF(ISBLANK(C161),0,VLOOKUP(C161,'[2]Acha Air Sales Price List'!$B$1:$X$65536,12,FALSE)*$L$14),2)</f>
        <v>0</v>
      </c>
      <c r="H161" s="26">
        <f t="shared" si="4"/>
        <v>0</v>
      </c>
      <c r="I161" s="18"/>
    </row>
    <row r="162" spans="1:9" ht="12.4" hidden="1" customHeight="1">
      <c r="A162" s="17"/>
      <c r="B162" s="1"/>
      <c r="C162" s="44"/>
      <c r="D162" s="116"/>
      <c r="E162" s="117"/>
      <c r="F162" s="51" t="str">
        <f>VLOOKUP(C162,'[2]Acha Air Sales Price List'!$B$1:$D$65536,3,FALSE)</f>
        <v>Exchange rate :</v>
      </c>
      <c r="G162" s="25">
        <f>ROUND(IF(ISBLANK(C162),0,VLOOKUP(C162,'[2]Acha Air Sales Price List'!$B$1:$X$65536,12,FALSE)*$L$14),2)</f>
        <v>0</v>
      </c>
      <c r="H162" s="26">
        <f t="shared" si="4"/>
        <v>0</v>
      </c>
      <c r="I162" s="18"/>
    </row>
    <row r="163" spans="1:9" ht="12.4" hidden="1" customHeight="1">
      <c r="A163" s="17"/>
      <c r="B163" s="1"/>
      <c r="C163" s="44"/>
      <c r="D163" s="116"/>
      <c r="E163" s="117"/>
      <c r="F163" s="51" t="str">
        <f>VLOOKUP(C163,'[2]Acha Air Sales Price List'!$B$1:$D$65536,3,FALSE)</f>
        <v>Exchange rate :</v>
      </c>
      <c r="G163" s="25">
        <f>ROUND(IF(ISBLANK(C163),0,VLOOKUP(C163,'[2]Acha Air Sales Price List'!$B$1:$X$65536,12,FALSE)*$L$14),2)</f>
        <v>0</v>
      </c>
      <c r="H163" s="26">
        <f t="shared" si="4"/>
        <v>0</v>
      </c>
      <c r="I163" s="18"/>
    </row>
    <row r="164" spans="1:9" ht="12.4" hidden="1" customHeight="1">
      <c r="A164" s="17"/>
      <c r="B164" s="1"/>
      <c r="C164" s="44"/>
      <c r="D164" s="116"/>
      <c r="E164" s="117"/>
      <c r="F164" s="51" t="str">
        <f>VLOOKUP(C164,'[2]Acha Air Sales Price List'!$B$1:$D$65536,3,FALSE)</f>
        <v>Exchange rate :</v>
      </c>
      <c r="G164" s="25">
        <f>ROUND(IF(ISBLANK(C164),0,VLOOKUP(C164,'[2]Acha Air Sales Price List'!$B$1:$X$65536,12,FALSE)*$L$14),2)</f>
        <v>0</v>
      </c>
      <c r="H164" s="26">
        <f t="shared" si="4"/>
        <v>0</v>
      </c>
      <c r="I164" s="18"/>
    </row>
    <row r="165" spans="1:9" ht="12.4" hidden="1" customHeight="1">
      <c r="A165" s="17"/>
      <c r="B165" s="1"/>
      <c r="C165" s="44"/>
      <c r="D165" s="116"/>
      <c r="E165" s="117"/>
      <c r="F165" s="51" t="str">
        <f>VLOOKUP(C165,'[2]Acha Air Sales Price List'!$B$1:$D$65536,3,FALSE)</f>
        <v>Exchange rate :</v>
      </c>
      <c r="G165" s="25">
        <f>ROUND(IF(ISBLANK(C165),0,VLOOKUP(C165,'[2]Acha Air Sales Price List'!$B$1:$X$65536,12,FALSE)*$L$14),2)</f>
        <v>0</v>
      </c>
      <c r="H165" s="26">
        <f t="shared" si="4"/>
        <v>0</v>
      </c>
      <c r="I165" s="18"/>
    </row>
    <row r="166" spans="1:9" ht="12.4" hidden="1" customHeight="1">
      <c r="A166" s="17"/>
      <c r="B166" s="1"/>
      <c r="C166" s="44"/>
      <c r="D166" s="116"/>
      <c r="E166" s="117"/>
      <c r="F166" s="51" t="str">
        <f>VLOOKUP(C166,'[2]Acha Air Sales Price List'!$B$1:$D$65536,3,FALSE)</f>
        <v>Exchange rate :</v>
      </c>
      <c r="G166" s="25">
        <f>ROUND(IF(ISBLANK(C166),0,VLOOKUP(C166,'[2]Acha Air Sales Price List'!$B$1:$X$65536,12,FALSE)*$L$14),2)</f>
        <v>0</v>
      </c>
      <c r="H166" s="26">
        <f t="shared" si="4"/>
        <v>0</v>
      </c>
      <c r="I166" s="18"/>
    </row>
    <row r="167" spans="1:9" ht="12.4" hidden="1" customHeight="1">
      <c r="A167" s="17"/>
      <c r="B167" s="1"/>
      <c r="C167" s="44"/>
      <c r="D167" s="116"/>
      <c r="E167" s="117"/>
      <c r="F167" s="51" t="str">
        <f>VLOOKUP(C167,'[2]Acha Air Sales Price List'!$B$1:$D$65536,3,FALSE)</f>
        <v>Exchange rate :</v>
      </c>
      <c r="G167" s="25">
        <f>ROUND(IF(ISBLANK(C167),0,VLOOKUP(C167,'[2]Acha Air Sales Price List'!$B$1:$X$65536,12,FALSE)*$L$14),2)</f>
        <v>0</v>
      </c>
      <c r="H167" s="26">
        <f t="shared" si="4"/>
        <v>0</v>
      </c>
      <c r="I167" s="18"/>
    </row>
    <row r="168" spans="1:9" ht="12.4" hidden="1" customHeight="1">
      <c r="A168" s="17"/>
      <c r="B168" s="1"/>
      <c r="C168" s="44"/>
      <c r="D168" s="116"/>
      <c r="E168" s="117"/>
      <c r="F168" s="51" t="str">
        <f>VLOOKUP(C168,'[2]Acha Air Sales Price List'!$B$1:$D$65536,3,FALSE)</f>
        <v>Exchange rate :</v>
      </c>
      <c r="G168" s="25">
        <f>ROUND(IF(ISBLANK(C168),0,VLOOKUP(C168,'[2]Acha Air Sales Price List'!$B$1:$X$65536,12,FALSE)*$L$14),2)</f>
        <v>0</v>
      </c>
      <c r="H168" s="26">
        <f t="shared" si="4"/>
        <v>0</v>
      </c>
      <c r="I168" s="18"/>
    </row>
    <row r="169" spans="1:9" ht="12.4" hidden="1" customHeight="1">
      <c r="A169" s="17"/>
      <c r="B169" s="1"/>
      <c r="C169" s="44"/>
      <c r="D169" s="116"/>
      <c r="E169" s="117"/>
      <c r="F169" s="51" t="str">
        <f>VLOOKUP(C169,'[2]Acha Air Sales Price List'!$B$1:$D$65536,3,FALSE)</f>
        <v>Exchange rate :</v>
      </c>
      <c r="G169" s="25">
        <f>ROUND(IF(ISBLANK(C169),0,VLOOKUP(C169,'[2]Acha Air Sales Price List'!$B$1:$X$65536,12,FALSE)*$L$14),2)</f>
        <v>0</v>
      </c>
      <c r="H169" s="26">
        <f t="shared" si="4"/>
        <v>0</v>
      </c>
      <c r="I169" s="18"/>
    </row>
    <row r="170" spans="1:9" ht="12.4" hidden="1" customHeight="1">
      <c r="A170" s="17"/>
      <c r="B170" s="1"/>
      <c r="C170" s="44"/>
      <c r="D170" s="116"/>
      <c r="E170" s="117"/>
      <c r="F170" s="51" t="str">
        <f>VLOOKUP(C170,'[2]Acha Air Sales Price List'!$B$1:$D$65536,3,FALSE)</f>
        <v>Exchange rate :</v>
      </c>
      <c r="G170" s="25">
        <f>ROUND(IF(ISBLANK(C170),0,VLOOKUP(C170,'[2]Acha Air Sales Price List'!$B$1:$X$65536,12,FALSE)*$L$14),2)</f>
        <v>0</v>
      </c>
      <c r="H170" s="26">
        <f t="shared" si="4"/>
        <v>0</v>
      </c>
      <c r="I170" s="18"/>
    </row>
    <row r="171" spans="1:9" ht="12.4" hidden="1" customHeight="1">
      <c r="A171" s="17"/>
      <c r="B171" s="1"/>
      <c r="C171" s="44"/>
      <c r="D171" s="116"/>
      <c r="E171" s="117"/>
      <c r="F171" s="51" t="str">
        <f>VLOOKUP(C171,'[2]Acha Air Sales Price List'!$B$1:$D$65536,3,FALSE)</f>
        <v>Exchange rate :</v>
      </c>
      <c r="G171" s="25">
        <f>ROUND(IF(ISBLANK(C171),0,VLOOKUP(C171,'[2]Acha Air Sales Price List'!$B$1:$X$65536,12,FALSE)*$L$14),2)</f>
        <v>0</v>
      </c>
      <c r="H171" s="26">
        <f t="shared" si="4"/>
        <v>0</v>
      </c>
      <c r="I171" s="18"/>
    </row>
    <row r="172" spans="1:9" ht="12.4" hidden="1" customHeight="1">
      <c r="A172" s="17"/>
      <c r="B172" s="1"/>
      <c r="C172" s="44"/>
      <c r="D172" s="116"/>
      <c r="E172" s="117"/>
      <c r="F172" s="51" t="str">
        <f>VLOOKUP(C172,'[2]Acha Air Sales Price List'!$B$1:$D$65536,3,FALSE)</f>
        <v>Exchange rate :</v>
      </c>
      <c r="G172" s="25">
        <f>ROUND(IF(ISBLANK(C172),0,VLOOKUP(C172,'[2]Acha Air Sales Price List'!$B$1:$X$65536,12,FALSE)*$L$14),2)</f>
        <v>0</v>
      </c>
      <c r="H172" s="26">
        <f t="shared" si="4"/>
        <v>0</v>
      </c>
      <c r="I172" s="18"/>
    </row>
    <row r="173" spans="1:9" ht="12.4" hidden="1" customHeight="1">
      <c r="A173" s="17"/>
      <c r="B173" s="1"/>
      <c r="C173" s="44"/>
      <c r="D173" s="116"/>
      <c r="E173" s="117"/>
      <c r="F173" s="51" t="str">
        <f>VLOOKUP(C173,'[2]Acha Air Sales Price List'!$B$1:$D$65536,3,FALSE)</f>
        <v>Exchange rate :</v>
      </c>
      <c r="G173" s="25">
        <f>ROUND(IF(ISBLANK(C173),0,VLOOKUP(C173,'[2]Acha Air Sales Price List'!$B$1:$X$65536,12,FALSE)*$L$14),2)</f>
        <v>0</v>
      </c>
      <c r="H173" s="26">
        <f t="shared" si="4"/>
        <v>0</v>
      </c>
      <c r="I173" s="18"/>
    </row>
    <row r="174" spans="1:9" ht="12.4" hidden="1" customHeight="1">
      <c r="A174" s="17"/>
      <c r="B174" s="1"/>
      <c r="C174" s="44"/>
      <c r="D174" s="116"/>
      <c r="E174" s="117"/>
      <c r="F174" s="51" t="str">
        <f>VLOOKUP(C174,'[2]Acha Air Sales Price List'!$B$1:$D$65536,3,FALSE)</f>
        <v>Exchange rate :</v>
      </c>
      <c r="G174" s="25">
        <f>ROUND(IF(ISBLANK(C174),0,VLOOKUP(C174,'[2]Acha Air Sales Price List'!$B$1:$X$65536,12,FALSE)*$L$14),2)</f>
        <v>0</v>
      </c>
      <c r="H174" s="26">
        <f t="shared" si="4"/>
        <v>0</v>
      </c>
      <c r="I174" s="18"/>
    </row>
    <row r="175" spans="1:9" ht="12.4" hidden="1" customHeight="1">
      <c r="A175" s="17"/>
      <c r="B175" s="1"/>
      <c r="C175" s="44"/>
      <c r="D175" s="116"/>
      <c r="E175" s="117"/>
      <c r="F175" s="51" t="str">
        <f>VLOOKUP(C175,'[2]Acha Air Sales Price List'!$B$1:$D$65536,3,FALSE)</f>
        <v>Exchange rate :</v>
      </c>
      <c r="G175" s="25">
        <f>ROUND(IF(ISBLANK(C175),0,VLOOKUP(C175,'[2]Acha Air Sales Price List'!$B$1:$X$65536,12,FALSE)*$L$14),2)</f>
        <v>0</v>
      </c>
      <c r="H175" s="26">
        <f t="shared" si="4"/>
        <v>0</v>
      </c>
      <c r="I175" s="18"/>
    </row>
    <row r="176" spans="1:9" ht="12.4" hidden="1" customHeight="1">
      <c r="A176" s="17"/>
      <c r="B176" s="1"/>
      <c r="C176" s="44"/>
      <c r="D176" s="116"/>
      <c r="E176" s="117"/>
      <c r="F176" s="51" t="str">
        <f>VLOOKUP(C176,'[2]Acha Air Sales Price List'!$B$1:$D$65536,3,FALSE)</f>
        <v>Exchange rate :</v>
      </c>
      <c r="G176" s="25">
        <f>ROUND(IF(ISBLANK(C176),0,VLOOKUP(C176,'[2]Acha Air Sales Price List'!$B$1:$X$65536,12,FALSE)*$L$14),2)</f>
        <v>0</v>
      </c>
      <c r="H176" s="26">
        <f t="shared" si="4"/>
        <v>0</v>
      </c>
      <c r="I176" s="18"/>
    </row>
    <row r="177" spans="1:9" ht="12.4" hidden="1" customHeight="1">
      <c r="A177" s="17"/>
      <c r="B177" s="1"/>
      <c r="C177" s="44"/>
      <c r="D177" s="116"/>
      <c r="E177" s="117"/>
      <c r="F177" s="51" t="str">
        <f>VLOOKUP(C177,'[2]Acha Air Sales Price List'!$B$1:$D$65536,3,FALSE)</f>
        <v>Exchange rate :</v>
      </c>
      <c r="G177" s="25">
        <f>ROUND(IF(ISBLANK(C177),0,VLOOKUP(C177,'[2]Acha Air Sales Price List'!$B$1:$X$65536,12,FALSE)*$L$14),2)</f>
        <v>0</v>
      </c>
      <c r="H177" s="26">
        <f t="shared" si="4"/>
        <v>0</v>
      </c>
      <c r="I177" s="18"/>
    </row>
    <row r="178" spans="1:9" ht="12.4" hidden="1" customHeight="1">
      <c r="A178" s="17"/>
      <c r="B178" s="1"/>
      <c r="C178" s="45"/>
      <c r="D178" s="116"/>
      <c r="E178" s="117"/>
      <c r="F178" s="51" t="str">
        <f>VLOOKUP(C178,'[2]Acha Air Sales Price List'!$B$1:$D$65536,3,FALSE)</f>
        <v>Exchange rate :</v>
      </c>
      <c r="G178" s="25">
        <f>ROUND(IF(ISBLANK(C178),0,VLOOKUP(C178,'[2]Acha Air Sales Price List'!$B$1:$X$65536,12,FALSE)*$L$14),2)</f>
        <v>0</v>
      </c>
      <c r="H178" s="26">
        <f>ROUND(IF(ISNUMBER(B178), G178*B178, 0),5)</f>
        <v>0</v>
      </c>
      <c r="I178" s="18"/>
    </row>
    <row r="179" spans="1:9" ht="12" hidden="1" customHeight="1">
      <c r="A179" s="17"/>
      <c r="B179" s="1"/>
      <c r="C179" s="44"/>
      <c r="D179" s="116"/>
      <c r="E179" s="117"/>
      <c r="F179" s="51" t="str">
        <f>VLOOKUP(C179,'[2]Acha Air Sales Price List'!$B$1:$D$65536,3,FALSE)</f>
        <v>Exchange rate :</v>
      </c>
      <c r="G179" s="25">
        <f>ROUND(IF(ISBLANK(C179),0,VLOOKUP(C179,'[2]Acha Air Sales Price List'!$B$1:$X$65536,12,FALSE)*$L$14),2)</f>
        <v>0</v>
      </c>
      <c r="H179" s="26">
        <f t="shared" ref="H179:H233" si="5">ROUND(IF(ISNUMBER(B179), G179*B179, 0),5)</f>
        <v>0</v>
      </c>
      <c r="I179" s="18"/>
    </row>
    <row r="180" spans="1:9" ht="12.4" hidden="1" customHeight="1">
      <c r="A180" s="17"/>
      <c r="B180" s="1"/>
      <c r="C180" s="44"/>
      <c r="D180" s="116"/>
      <c r="E180" s="117"/>
      <c r="F180" s="51" t="str">
        <f>VLOOKUP(C180,'[2]Acha Air Sales Price List'!$B$1:$D$65536,3,FALSE)</f>
        <v>Exchange rate :</v>
      </c>
      <c r="G180" s="25">
        <f>ROUND(IF(ISBLANK(C180),0,VLOOKUP(C180,'[2]Acha Air Sales Price List'!$B$1:$X$65536,12,FALSE)*$L$14),2)</f>
        <v>0</v>
      </c>
      <c r="H180" s="26">
        <f t="shared" si="5"/>
        <v>0</v>
      </c>
      <c r="I180" s="18"/>
    </row>
    <row r="181" spans="1:9" ht="12.4" hidden="1" customHeight="1">
      <c r="A181" s="17"/>
      <c r="B181" s="1"/>
      <c r="C181" s="44"/>
      <c r="D181" s="116"/>
      <c r="E181" s="117"/>
      <c r="F181" s="51" t="str">
        <f>VLOOKUP(C181,'[2]Acha Air Sales Price List'!$B$1:$D$65536,3,FALSE)</f>
        <v>Exchange rate :</v>
      </c>
      <c r="G181" s="25">
        <f>ROUND(IF(ISBLANK(C181),0,VLOOKUP(C181,'[2]Acha Air Sales Price List'!$B$1:$X$65536,12,FALSE)*$L$14),2)</f>
        <v>0</v>
      </c>
      <c r="H181" s="26">
        <f t="shared" si="5"/>
        <v>0</v>
      </c>
      <c r="I181" s="18"/>
    </row>
    <row r="182" spans="1:9" ht="12.4" hidden="1" customHeight="1">
      <c r="A182" s="17"/>
      <c r="B182" s="1"/>
      <c r="C182" s="44"/>
      <c r="D182" s="116"/>
      <c r="E182" s="117"/>
      <c r="F182" s="51" t="str">
        <f>VLOOKUP(C182,'[2]Acha Air Sales Price List'!$B$1:$D$65536,3,FALSE)</f>
        <v>Exchange rate :</v>
      </c>
      <c r="G182" s="25">
        <f>ROUND(IF(ISBLANK(C182),0,VLOOKUP(C182,'[2]Acha Air Sales Price List'!$B$1:$X$65536,12,FALSE)*$L$14),2)</f>
        <v>0</v>
      </c>
      <c r="H182" s="26">
        <f t="shared" si="5"/>
        <v>0</v>
      </c>
      <c r="I182" s="18"/>
    </row>
    <row r="183" spans="1:9" ht="12.4" hidden="1" customHeight="1">
      <c r="A183" s="17"/>
      <c r="B183" s="1"/>
      <c r="C183" s="44"/>
      <c r="D183" s="116"/>
      <c r="E183" s="117"/>
      <c r="F183" s="51" t="str">
        <f>VLOOKUP(C183,'[2]Acha Air Sales Price List'!$B$1:$D$65536,3,FALSE)</f>
        <v>Exchange rate :</v>
      </c>
      <c r="G183" s="25">
        <f>ROUND(IF(ISBLANK(C183),0,VLOOKUP(C183,'[2]Acha Air Sales Price List'!$B$1:$X$65536,12,FALSE)*$L$14),2)</f>
        <v>0</v>
      </c>
      <c r="H183" s="26">
        <f t="shared" si="5"/>
        <v>0</v>
      </c>
      <c r="I183" s="18"/>
    </row>
    <row r="184" spans="1:9" ht="12.4" hidden="1" customHeight="1">
      <c r="A184" s="17"/>
      <c r="B184" s="1"/>
      <c r="C184" s="44"/>
      <c r="D184" s="116"/>
      <c r="E184" s="117"/>
      <c r="F184" s="51" t="str">
        <f>VLOOKUP(C184,'[2]Acha Air Sales Price List'!$B$1:$D$65536,3,FALSE)</f>
        <v>Exchange rate :</v>
      </c>
      <c r="G184" s="25">
        <f>ROUND(IF(ISBLANK(C184),0,VLOOKUP(C184,'[2]Acha Air Sales Price List'!$B$1:$X$65536,12,FALSE)*$L$14),2)</f>
        <v>0</v>
      </c>
      <c r="H184" s="26">
        <f t="shared" si="5"/>
        <v>0</v>
      </c>
      <c r="I184" s="18"/>
    </row>
    <row r="185" spans="1:9" ht="12.4" hidden="1" customHeight="1">
      <c r="A185" s="17"/>
      <c r="B185" s="1"/>
      <c r="C185" s="44"/>
      <c r="D185" s="116"/>
      <c r="E185" s="117"/>
      <c r="F185" s="51" t="str">
        <f>VLOOKUP(C185,'[2]Acha Air Sales Price List'!$B$1:$D$65536,3,FALSE)</f>
        <v>Exchange rate :</v>
      </c>
      <c r="G185" s="25">
        <f>ROUND(IF(ISBLANK(C185),0,VLOOKUP(C185,'[2]Acha Air Sales Price List'!$B$1:$X$65536,12,FALSE)*$L$14),2)</f>
        <v>0</v>
      </c>
      <c r="H185" s="26">
        <f t="shared" si="5"/>
        <v>0</v>
      </c>
      <c r="I185" s="18"/>
    </row>
    <row r="186" spans="1:9" ht="12.4" hidden="1" customHeight="1">
      <c r="A186" s="17"/>
      <c r="B186" s="1"/>
      <c r="C186" s="44"/>
      <c r="D186" s="116"/>
      <c r="E186" s="117"/>
      <c r="F186" s="51" t="str">
        <f>VLOOKUP(C186,'[2]Acha Air Sales Price List'!$B$1:$D$65536,3,FALSE)</f>
        <v>Exchange rate :</v>
      </c>
      <c r="G186" s="25">
        <f>ROUND(IF(ISBLANK(C186),0,VLOOKUP(C186,'[2]Acha Air Sales Price List'!$B$1:$X$65536,12,FALSE)*$L$14),2)</f>
        <v>0</v>
      </c>
      <c r="H186" s="26">
        <f t="shared" si="5"/>
        <v>0</v>
      </c>
      <c r="I186" s="18"/>
    </row>
    <row r="187" spans="1:9" ht="12.4" hidden="1" customHeight="1">
      <c r="A187" s="17"/>
      <c r="B187" s="1"/>
      <c r="C187" s="44"/>
      <c r="D187" s="116"/>
      <c r="E187" s="117"/>
      <c r="F187" s="51" t="str">
        <f>VLOOKUP(C187,'[2]Acha Air Sales Price List'!$B$1:$D$65536,3,FALSE)</f>
        <v>Exchange rate :</v>
      </c>
      <c r="G187" s="25">
        <f>ROUND(IF(ISBLANK(C187),0,VLOOKUP(C187,'[2]Acha Air Sales Price List'!$B$1:$X$65536,12,FALSE)*$L$14),2)</f>
        <v>0</v>
      </c>
      <c r="H187" s="26">
        <f t="shared" si="5"/>
        <v>0</v>
      </c>
      <c r="I187" s="18"/>
    </row>
    <row r="188" spans="1:9" ht="12.4" hidden="1" customHeight="1">
      <c r="A188" s="17"/>
      <c r="B188" s="1"/>
      <c r="C188" s="44"/>
      <c r="D188" s="116"/>
      <c r="E188" s="117"/>
      <c r="F188" s="51" t="str">
        <f>VLOOKUP(C188,'[2]Acha Air Sales Price List'!$B$1:$D$65536,3,FALSE)</f>
        <v>Exchange rate :</v>
      </c>
      <c r="G188" s="25">
        <f>ROUND(IF(ISBLANK(C188),0,VLOOKUP(C188,'[2]Acha Air Sales Price List'!$B$1:$X$65536,12,FALSE)*$L$14),2)</f>
        <v>0</v>
      </c>
      <c r="H188" s="26">
        <f t="shared" si="5"/>
        <v>0</v>
      </c>
      <c r="I188" s="18"/>
    </row>
    <row r="189" spans="1:9" ht="12.4" hidden="1" customHeight="1">
      <c r="A189" s="17"/>
      <c r="B189" s="1"/>
      <c r="C189" s="44"/>
      <c r="D189" s="116"/>
      <c r="E189" s="117"/>
      <c r="F189" s="51" t="str">
        <f>VLOOKUP(C189,'[2]Acha Air Sales Price List'!$B$1:$D$65536,3,FALSE)</f>
        <v>Exchange rate :</v>
      </c>
      <c r="G189" s="25">
        <f>ROUND(IF(ISBLANK(C189),0,VLOOKUP(C189,'[2]Acha Air Sales Price List'!$B$1:$X$65536,12,FALSE)*$L$14),2)</f>
        <v>0</v>
      </c>
      <c r="H189" s="26">
        <f t="shared" si="5"/>
        <v>0</v>
      </c>
      <c r="I189" s="18"/>
    </row>
    <row r="190" spans="1:9" ht="12.4" hidden="1" customHeight="1">
      <c r="A190" s="17"/>
      <c r="B190" s="1"/>
      <c r="C190" s="44"/>
      <c r="D190" s="116"/>
      <c r="E190" s="117"/>
      <c r="F190" s="51" t="str">
        <f>VLOOKUP(C190,'[2]Acha Air Sales Price List'!$B$1:$D$65536,3,FALSE)</f>
        <v>Exchange rate :</v>
      </c>
      <c r="G190" s="25">
        <f>ROUND(IF(ISBLANK(C190),0,VLOOKUP(C190,'[2]Acha Air Sales Price List'!$B$1:$X$65536,12,FALSE)*$L$14),2)</f>
        <v>0</v>
      </c>
      <c r="H190" s="26">
        <f t="shared" si="5"/>
        <v>0</v>
      </c>
      <c r="I190" s="18"/>
    </row>
    <row r="191" spans="1:9" ht="12.4" hidden="1" customHeight="1">
      <c r="A191" s="17"/>
      <c r="B191" s="1"/>
      <c r="C191" s="44"/>
      <c r="D191" s="116"/>
      <c r="E191" s="117"/>
      <c r="F191" s="51" t="str">
        <f>VLOOKUP(C191,'[2]Acha Air Sales Price List'!$B$1:$D$65536,3,FALSE)</f>
        <v>Exchange rate :</v>
      </c>
      <c r="G191" s="25">
        <f>ROUND(IF(ISBLANK(C191),0,VLOOKUP(C191,'[2]Acha Air Sales Price List'!$B$1:$X$65536,12,FALSE)*$L$14),2)</f>
        <v>0</v>
      </c>
      <c r="H191" s="26">
        <f t="shared" si="5"/>
        <v>0</v>
      </c>
      <c r="I191" s="18"/>
    </row>
    <row r="192" spans="1:9" ht="12.4" hidden="1" customHeight="1">
      <c r="A192" s="17"/>
      <c r="B192" s="1"/>
      <c r="C192" s="44"/>
      <c r="D192" s="116"/>
      <c r="E192" s="117"/>
      <c r="F192" s="51" t="str">
        <f>VLOOKUP(C192,'[2]Acha Air Sales Price List'!$B$1:$D$65536,3,FALSE)</f>
        <v>Exchange rate :</v>
      </c>
      <c r="G192" s="25">
        <f>ROUND(IF(ISBLANK(C192),0,VLOOKUP(C192,'[2]Acha Air Sales Price List'!$B$1:$X$65536,12,FALSE)*$L$14),2)</f>
        <v>0</v>
      </c>
      <c r="H192" s="26">
        <f t="shared" si="5"/>
        <v>0</v>
      </c>
      <c r="I192" s="18"/>
    </row>
    <row r="193" spans="1:9" ht="12.4" hidden="1" customHeight="1">
      <c r="A193" s="17"/>
      <c r="B193" s="1"/>
      <c r="C193" s="44"/>
      <c r="D193" s="116"/>
      <c r="E193" s="117"/>
      <c r="F193" s="51" t="str">
        <f>VLOOKUP(C193,'[2]Acha Air Sales Price List'!$B$1:$D$65536,3,FALSE)</f>
        <v>Exchange rate :</v>
      </c>
      <c r="G193" s="25">
        <f>ROUND(IF(ISBLANK(C193),0,VLOOKUP(C193,'[2]Acha Air Sales Price List'!$B$1:$X$65536,12,FALSE)*$L$14),2)</f>
        <v>0</v>
      </c>
      <c r="H193" s="26">
        <f t="shared" si="5"/>
        <v>0</v>
      </c>
      <c r="I193" s="18"/>
    </row>
    <row r="194" spans="1:9" ht="12.4" hidden="1" customHeight="1">
      <c r="A194" s="17"/>
      <c r="B194" s="1"/>
      <c r="C194" s="45"/>
      <c r="D194" s="116"/>
      <c r="E194" s="117"/>
      <c r="F194" s="51" t="str">
        <f>VLOOKUP(C194,'[2]Acha Air Sales Price List'!$B$1:$D$65536,3,FALSE)</f>
        <v>Exchange rate :</v>
      </c>
      <c r="G194" s="25">
        <f>ROUND(IF(ISBLANK(C194),0,VLOOKUP(C194,'[2]Acha Air Sales Price List'!$B$1:$X$65536,12,FALSE)*$L$14),2)</f>
        <v>0</v>
      </c>
      <c r="H194" s="26">
        <f t="shared" si="5"/>
        <v>0</v>
      </c>
      <c r="I194" s="18"/>
    </row>
    <row r="195" spans="1:9" ht="12.4" hidden="1" customHeight="1">
      <c r="A195" s="17"/>
      <c r="B195" s="1"/>
      <c r="C195" s="45"/>
      <c r="D195" s="116"/>
      <c r="E195" s="117"/>
      <c r="F195" s="51" t="str">
        <f>VLOOKUP(C195,'[2]Acha Air Sales Price List'!$B$1:$D$65536,3,FALSE)</f>
        <v>Exchange rate :</v>
      </c>
      <c r="G195" s="25">
        <f>ROUND(IF(ISBLANK(C195),0,VLOOKUP(C195,'[2]Acha Air Sales Price List'!$B$1:$X$65536,12,FALSE)*$L$14),2)</f>
        <v>0</v>
      </c>
      <c r="H195" s="26">
        <f t="shared" si="5"/>
        <v>0</v>
      </c>
      <c r="I195" s="18"/>
    </row>
    <row r="196" spans="1:9" ht="12.4" hidden="1" customHeight="1">
      <c r="A196" s="17"/>
      <c r="B196" s="1"/>
      <c r="C196" s="44"/>
      <c r="D196" s="116"/>
      <c r="E196" s="117"/>
      <c r="F196" s="51" t="str">
        <f>VLOOKUP(C196,'[2]Acha Air Sales Price List'!$B$1:$D$65536,3,FALSE)</f>
        <v>Exchange rate :</v>
      </c>
      <c r="G196" s="25">
        <f>ROUND(IF(ISBLANK(C196),0,VLOOKUP(C196,'[2]Acha Air Sales Price List'!$B$1:$X$65536,12,FALSE)*$L$14),2)</f>
        <v>0</v>
      </c>
      <c r="H196" s="26">
        <f t="shared" si="5"/>
        <v>0</v>
      </c>
      <c r="I196" s="18"/>
    </row>
    <row r="197" spans="1:9" ht="12.4" hidden="1" customHeight="1">
      <c r="A197" s="17"/>
      <c r="B197" s="1"/>
      <c r="C197" s="44"/>
      <c r="D197" s="116"/>
      <c r="E197" s="117"/>
      <c r="F197" s="51" t="str">
        <f>VLOOKUP(C197,'[2]Acha Air Sales Price List'!$B$1:$D$65536,3,FALSE)</f>
        <v>Exchange rate :</v>
      </c>
      <c r="G197" s="25">
        <f>ROUND(IF(ISBLANK(C197),0,VLOOKUP(C197,'[2]Acha Air Sales Price List'!$B$1:$X$65536,12,FALSE)*$L$14),2)</f>
        <v>0</v>
      </c>
      <c r="H197" s="26">
        <f t="shared" si="5"/>
        <v>0</v>
      </c>
      <c r="I197" s="18"/>
    </row>
    <row r="198" spans="1:9" ht="12.4" hidden="1" customHeight="1">
      <c r="A198" s="17"/>
      <c r="B198" s="1"/>
      <c r="C198" s="44"/>
      <c r="D198" s="116"/>
      <c r="E198" s="117"/>
      <c r="F198" s="51" t="str">
        <f>VLOOKUP(C198,'[2]Acha Air Sales Price List'!$B$1:$D$65536,3,FALSE)</f>
        <v>Exchange rate :</v>
      </c>
      <c r="G198" s="25">
        <f>ROUND(IF(ISBLANK(C198),0,VLOOKUP(C198,'[2]Acha Air Sales Price List'!$B$1:$X$65536,12,FALSE)*$L$14),2)</f>
        <v>0</v>
      </c>
      <c r="H198" s="26">
        <f t="shared" si="5"/>
        <v>0</v>
      </c>
      <c r="I198" s="18"/>
    </row>
    <row r="199" spans="1:9" ht="12.4" hidden="1" customHeight="1">
      <c r="A199" s="17"/>
      <c r="B199" s="1"/>
      <c r="C199" s="44"/>
      <c r="D199" s="116"/>
      <c r="E199" s="117"/>
      <c r="F199" s="51" t="str">
        <f>VLOOKUP(C199,'[2]Acha Air Sales Price List'!$B$1:$D$65536,3,FALSE)</f>
        <v>Exchange rate :</v>
      </c>
      <c r="G199" s="25">
        <f>ROUND(IF(ISBLANK(C199),0,VLOOKUP(C199,'[2]Acha Air Sales Price List'!$B$1:$X$65536,12,FALSE)*$L$14),2)</f>
        <v>0</v>
      </c>
      <c r="H199" s="26">
        <f t="shared" si="5"/>
        <v>0</v>
      </c>
      <c r="I199" s="18"/>
    </row>
    <row r="200" spans="1:9" ht="12.4" hidden="1" customHeight="1">
      <c r="A200" s="17"/>
      <c r="B200" s="1"/>
      <c r="C200" s="44"/>
      <c r="D200" s="116"/>
      <c r="E200" s="117"/>
      <c r="F200" s="51" t="str">
        <f>VLOOKUP(C200,'[2]Acha Air Sales Price List'!$B$1:$D$65536,3,FALSE)</f>
        <v>Exchange rate :</v>
      </c>
      <c r="G200" s="25">
        <f>ROUND(IF(ISBLANK(C200),0,VLOOKUP(C200,'[2]Acha Air Sales Price List'!$B$1:$X$65536,12,FALSE)*$L$14),2)</f>
        <v>0</v>
      </c>
      <c r="H200" s="26">
        <f t="shared" si="5"/>
        <v>0</v>
      </c>
      <c r="I200" s="18"/>
    </row>
    <row r="201" spans="1:9" ht="12.4" hidden="1" customHeight="1">
      <c r="A201" s="17"/>
      <c r="B201" s="1"/>
      <c r="C201" s="44"/>
      <c r="D201" s="116"/>
      <c r="E201" s="117"/>
      <c r="F201" s="51" t="str">
        <f>VLOOKUP(C201,'[2]Acha Air Sales Price List'!$B$1:$D$65536,3,FALSE)</f>
        <v>Exchange rate :</v>
      </c>
      <c r="G201" s="25">
        <f>ROUND(IF(ISBLANK(C201),0,VLOOKUP(C201,'[2]Acha Air Sales Price List'!$B$1:$X$65536,12,FALSE)*$L$14),2)</f>
        <v>0</v>
      </c>
      <c r="H201" s="26">
        <f t="shared" si="5"/>
        <v>0</v>
      </c>
      <c r="I201" s="18"/>
    </row>
    <row r="202" spans="1:9" ht="12.4" hidden="1" customHeight="1">
      <c r="A202" s="17"/>
      <c r="B202" s="1"/>
      <c r="C202" s="44"/>
      <c r="D202" s="116"/>
      <c r="E202" s="117"/>
      <c r="F202" s="51" t="str">
        <f>VLOOKUP(C202,'[2]Acha Air Sales Price List'!$B$1:$D$65536,3,FALSE)</f>
        <v>Exchange rate :</v>
      </c>
      <c r="G202" s="25">
        <f>ROUND(IF(ISBLANK(C202),0,VLOOKUP(C202,'[2]Acha Air Sales Price List'!$B$1:$X$65536,12,FALSE)*$L$14),2)</f>
        <v>0</v>
      </c>
      <c r="H202" s="26">
        <f t="shared" si="5"/>
        <v>0</v>
      </c>
      <c r="I202" s="18"/>
    </row>
    <row r="203" spans="1:9" ht="12.4" hidden="1" customHeight="1">
      <c r="A203" s="17"/>
      <c r="B203" s="1"/>
      <c r="C203" s="44"/>
      <c r="D203" s="116"/>
      <c r="E203" s="117"/>
      <c r="F203" s="51" t="str">
        <f>VLOOKUP(C203,'[2]Acha Air Sales Price List'!$B$1:$D$65536,3,FALSE)</f>
        <v>Exchange rate :</v>
      </c>
      <c r="G203" s="25">
        <f>ROUND(IF(ISBLANK(C203),0,VLOOKUP(C203,'[2]Acha Air Sales Price List'!$B$1:$X$65536,12,FALSE)*$L$14),2)</f>
        <v>0</v>
      </c>
      <c r="H203" s="26">
        <f t="shared" si="5"/>
        <v>0</v>
      </c>
      <c r="I203" s="18"/>
    </row>
    <row r="204" spans="1:9" ht="12.4" hidden="1" customHeight="1">
      <c r="A204" s="17"/>
      <c r="B204" s="1"/>
      <c r="C204" s="44"/>
      <c r="D204" s="116"/>
      <c r="E204" s="117"/>
      <c r="F204" s="51" t="str">
        <f>VLOOKUP(C204,'[2]Acha Air Sales Price List'!$B$1:$D$65536,3,FALSE)</f>
        <v>Exchange rate :</v>
      </c>
      <c r="G204" s="25">
        <f>ROUND(IF(ISBLANK(C204),0,VLOOKUP(C204,'[2]Acha Air Sales Price List'!$B$1:$X$65536,12,FALSE)*$L$14),2)</f>
        <v>0</v>
      </c>
      <c r="H204" s="26">
        <f t="shared" si="5"/>
        <v>0</v>
      </c>
      <c r="I204" s="18"/>
    </row>
    <row r="205" spans="1:9" ht="12.4" hidden="1" customHeight="1">
      <c r="A205" s="17"/>
      <c r="B205" s="1"/>
      <c r="C205" s="44"/>
      <c r="D205" s="116"/>
      <c r="E205" s="117"/>
      <c r="F205" s="51" t="str">
        <f>VLOOKUP(C205,'[2]Acha Air Sales Price List'!$B$1:$D$65536,3,FALSE)</f>
        <v>Exchange rate :</v>
      </c>
      <c r="G205" s="25">
        <f>ROUND(IF(ISBLANK(C205),0,VLOOKUP(C205,'[2]Acha Air Sales Price List'!$B$1:$X$65536,12,FALSE)*$L$14),2)</f>
        <v>0</v>
      </c>
      <c r="H205" s="26">
        <f t="shared" si="5"/>
        <v>0</v>
      </c>
      <c r="I205" s="18"/>
    </row>
    <row r="206" spans="1:9" ht="12.4" hidden="1" customHeight="1">
      <c r="A206" s="17"/>
      <c r="B206" s="1"/>
      <c r="C206" s="45"/>
      <c r="D206" s="116"/>
      <c r="E206" s="117"/>
      <c r="F206" s="51" t="str">
        <f>VLOOKUP(C206,'[2]Acha Air Sales Price List'!$B$1:$D$65536,3,FALSE)</f>
        <v>Exchange rate :</v>
      </c>
      <c r="G206" s="25">
        <f>ROUND(IF(ISBLANK(C206),0,VLOOKUP(C206,'[2]Acha Air Sales Price List'!$B$1:$X$65536,12,FALSE)*$L$14),2)</f>
        <v>0</v>
      </c>
      <c r="H206" s="26">
        <f t="shared" si="5"/>
        <v>0</v>
      </c>
      <c r="I206" s="18"/>
    </row>
    <row r="207" spans="1:9" ht="12" hidden="1" customHeight="1">
      <c r="A207" s="17"/>
      <c r="B207" s="1"/>
      <c r="C207" s="44"/>
      <c r="D207" s="116"/>
      <c r="E207" s="117"/>
      <c r="F207" s="51" t="str">
        <f>VLOOKUP(C207,'[2]Acha Air Sales Price List'!$B$1:$D$65536,3,FALSE)</f>
        <v>Exchange rate :</v>
      </c>
      <c r="G207" s="25">
        <f>ROUND(IF(ISBLANK(C207),0,VLOOKUP(C207,'[2]Acha Air Sales Price List'!$B$1:$X$65536,12,FALSE)*$L$14),2)</f>
        <v>0</v>
      </c>
      <c r="H207" s="26">
        <f t="shared" si="5"/>
        <v>0</v>
      </c>
      <c r="I207" s="18"/>
    </row>
    <row r="208" spans="1:9" ht="12.4" hidden="1" customHeight="1">
      <c r="A208" s="17"/>
      <c r="B208" s="1"/>
      <c r="C208" s="44"/>
      <c r="D208" s="116"/>
      <c r="E208" s="117"/>
      <c r="F208" s="51" t="str">
        <f>VLOOKUP(C208,'[2]Acha Air Sales Price List'!$B$1:$D$65536,3,FALSE)</f>
        <v>Exchange rate :</v>
      </c>
      <c r="G208" s="25">
        <f>ROUND(IF(ISBLANK(C208),0,VLOOKUP(C208,'[2]Acha Air Sales Price List'!$B$1:$X$65536,12,FALSE)*$L$14),2)</f>
        <v>0</v>
      </c>
      <c r="H208" s="26">
        <f t="shared" si="5"/>
        <v>0</v>
      </c>
      <c r="I208" s="18"/>
    </row>
    <row r="209" spans="1:9" ht="12.4" hidden="1" customHeight="1">
      <c r="A209" s="17"/>
      <c r="B209" s="1"/>
      <c r="C209" s="44"/>
      <c r="D209" s="116"/>
      <c r="E209" s="117"/>
      <c r="F209" s="51" t="str">
        <f>VLOOKUP(C209,'[2]Acha Air Sales Price List'!$B$1:$D$65536,3,FALSE)</f>
        <v>Exchange rate :</v>
      </c>
      <c r="G209" s="25">
        <f>ROUND(IF(ISBLANK(C209),0,VLOOKUP(C209,'[2]Acha Air Sales Price List'!$B$1:$X$65536,12,FALSE)*$L$14),2)</f>
        <v>0</v>
      </c>
      <c r="H209" s="26">
        <f t="shared" si="5"/>
        <v>0</v>
      </c>
      <c r="I209" s="18"/>
    </row>
    <row r="210" spans="1:9" ht="12.4" hidden="1" customHeight="1">
      <c r="A210" s="17"/>
      <c r="B210" s="1"/>
      <c r="C210" s="44"/>
      <c r="D210" s="116"/>
      <c r="E210" s="117"/>
      <c r="F210" s="51" t="str">
        <f>VLOOKUP(C210,'[2]Acha Air Sales Price List'!$B$1:$D$65536,3,FALSE)</f>
        <v>Exchange rate :</v>
      </c>
      <c r="G210" s="25">
        <f>ROUND(IF(ISBLANK(C210),0,VLOOKUP(C210,'[2]Acha Air Sales Price List'!$B$1:$X$65536,12,FALSE)*$L$14),2)</f>
        <v>0</v>
      </c>
      <c r="H210" s="26">
        <f t="shared" si="5"/>
        <v>0</v>
      </c>
      <c r="I210" s="18"/>
    </row>
    <row r="211" spans="1:9" ht="12.4" hidden="1" customHeight="1">
      <c r="A211" s="17"/>
      <c r="B211" s="1"/>
      <c r="C211" s="44"/>
      <c r="D211" s="116"/>
      <c r="E211" s="117"/>
      <c r="F211" s="51" t="str">
        <f>VLOOKUP(C211,'[2]Acha Air Sales Price List'!$B$1:$D$65536,3,FALSE)</f>
        <v>Exchange rate :</v>
      </c>
      <c r="G211" s="25">
        <f>ROUND(IF(ISBLANK(C211),0,VLOOKUP(C211,'[2]Acha Air Sales Price List'!$B$1:$X$65536,12,FALSE)*$L$14),2)</f>
        <v>0</v>
      </c>
      <c r="H211" s="26">
        <f t="shared" si="5"/>
        <v>0</v>
      </c>
      <c r="I211" s="18"/>
    </row>
    <row r="212" spans="1:9" ht="12.4" hidden="1" customHeight="1">
      <c r="A212" s="17"/>
      <c r="B212" s="1"/>
      <c r="C212" s="44"/>
      <c r="D212" s="116"/>
      <c r="E212" s="117"/>
      <c r="F212" s="51" t="str">
        <f>VLOOKUP(C212,'[2]Acha Air Sales Price List'!$B$1:$D$65536,3,FALSE)</f>
        <v>Exchange rate :</v>
      </c>
      <c r="G212" s="25">
        <f>ROUND(IF(ISBLANK(C212),0,VLOOKUP(C212,'[2]Acha Air Sales Price List'!$B$1:$X$65536,12,FALSE)*$L$14),2)</f>
        <v>0</v>
      </c>
      <c r="H212" s="26">
        <f t="shared" si="5"/>
        <v>0</v>
      </c>
      <c r="I212" s="18"/>
    </row>
    <row r="213" spans="1:9" ht="12.4" hidden="1" customHeight="1">
      <c r="A213" s="17"/>
      <c r="B213" s="1"/>
      <c r="C213" s="44"/>
      <c r="D213" s="116"/>
      <c r="E213" s="117"/>
      <c r="F213" s="51" t="str">
        <f>VLOOKUP(C213,'[2]Acha Air Sales Price List'!$B$1:$D$65536,3,FALSE)</f>
        <v>Exchange rate :</v>
      </c>
      <c r="G213" s="25">
        <f>ROUND(IF(ISBLANK(C213),0,VLOOKUP(C213,'[2]Acha Air Sales Price List'!$B$1:$X$65536,12,FALSE)*$L$14),2)</f>
        <v>0</v>
      </c>
      <c r="H213" s="26">
        <f t="shared" si="5"/>
        <v>0</v>
      </c>
      <c r="I213" s="18"/>
    </row>
    <row r="214" spans="1:9" ht="12.4" hidden="1" customHeight="1">
      <c r="A214" s="17"/>
      <c r="B214" s="1"/>
      <c r="C214" s="44"/>
      <c r="D214" s="116"/>
      <c r="E214" s="117"/>
      <c r="F214" s="51" t="str">
        <f>VLOOKUP(C214,'[2]Acha Air Sales Price List'!$B$1:$D$65536,3,FALSE)</f>
        <v>Exchange rate :</v>
      </c>
      <c r="G214" s="25">
        <f>ROUND(IF(ISBLANK(C214),0,VLOOKUP(C214,'[2]Acha Air Sales Price List'!$B$1:$X$65536,12,FALSE)*$L$14),2)</f>
        <v>0</v>
      </c>
      <c r="H214" s="26">
        <f t="shared" si="5"/>
        <v>0</v>
      </c>
      <c r="I214" s="18"/>
    </row>
    <row r="215" spans="1:9" ht="12.4" hidden="1" customHeight="1">
      <c r="A215" s="17"/>
      <c r="B215" s="1"/>
      <c r="C215" s="44"/>
      <c r="D215" s="116"/>
      <c r="E215" s="117"/>
      <c r="F215" s="51" t="str">
        <f>VLOOKUP(C215,'[2]Acha Air Sales Price List'!$B$1:$D$65536,3,FALSE)</f>
        <v>Exchange rate :</v>
      </c>
      <c r="G215" s="25">
        <f>ROUND(IF(ISBLANK(C215),0,VLOOKUP(C215,'[2]Acha Air Sales Price List'!$B$1:$X$65536,12,FALSE)*$L$14),2)</f>
        <v>0</v>
      </c>
      <c r="H215" s="26">
        <f t="shared" si="5"/>
        <v>0</v>
      </c>
      <c r="I215" s="18"/>
    </row>
    <row r="216" spans="1:9" ht="12.4" hidden="1" customHeight="1">
      <c r="A216" s="17"/>
      <c r="B216" s="1"/>
      <c r="C216" s="44"/>
      <c r="D216" s="116"/>
      <c r="E216" s="117"/>
      <c r="F216" s="51" t="str">
        <f>VLOOKUP(C216,'[2]Acha Air Sales Price List'!$B$1:$D$65536,3,FALSE)</f>
        <v>Exchange rate :</v>
      </c>
      <c r="G216" s="25">
        <f>ROUND(IF(ISBLANK(C216),0,VLOOKUP(C216,'[2]Acha Air Sales Price List'!$B$1:$X$65536,12,FALSE)*$L$14),2)</f>
        <v>0</v>
      </c>
      <c r="H216" s="26">
        <f t="shared" si="5"/>
        <v>0</v>
      </c>
      <c r="I216" s="18"/>
    </row>
    <row r="217" spans="1:9" ht="12.4" hidden="1" customHeight="1">
      <c r="A217" s="17"/>
      <c r="B217" s="1"/>
      <c r="C217" s="44"/>
      <c r="D217" s="116"/>
      <c r="E217" s="117"/>
      <c r="F217" s="51" t="str">
        <f>VLOOKUP(C217,'[2]Acha Air Sales Price List'!$B$1:$D$65536,3,FALSE)</f>
        <v>Exchange rate :</v>
      </c>
      <c r="G217" s="25">
        <f>ROUND(IF(ISBLANK(C217),0,VLOOKUP(C217,'[2]Acha Air Sales Price List'!$B$1:$X$65536,12,FALSE)*$L$14),2)</f>
        <v>0</v>
      </c>
      <c r="H217" s="26">
        <f t="shared" si="5"/>
        <v>0</v>
      </c>
      <c r="I217" s="18"/>
    </row>
    <row r="218" spans="1:9" ht="12.4" hidden="1" customHeight="1">
      <c r="A218" s="17"/>
      <c r="B218" s="1"/>
      <c r="C218" s="44"/>
      <c r="D218" s="116"/>
      <c r="E218" s="117"/>
      <c r="F218" s="51" t="str">
        <f>VLOOKUP(C218,'[2]Acha Air Sales Price List'!$B$1:$D$65536,3,FALSE)</f>
        <v>Exchange rate :</v>
      </c>
      <c r="G218" s="25">
        <f>ROUND(IF(ISBLANK(C218),0,VLOOKUP(C218,'[2]Acha Air Sales Price List'!$B$1:$X$65536,12,FALSE)*$L$14),2)</f>
        <v>0</v>
      </c>
      <c r="H218" s="26">
        <f t="shared" si="5"/>
        <v>0</v>
      </c>
      <c r="I218" s="18"/>
    </row>
    <row r="219" spans="1:9" ht="12.4" hidden="1" customHeight="1">
      <c r="A219" s="17"/>
      <c r="B219" s="1"/>
      <c r="C219" s="44"/>
      <c r="D219" s="116"/>
      <c r="E219" s="117"/>
      <c r="F219" s="51" t="str">
        <f>VLOOKUP(C219,'[2]Acha Air Sales Price List'!$B$1:$D$65536,3,FALSE)</f>
        <v>Exchange rate :</v>
      </c>
      <c r="G219" s="25">
        <f>ROUND(IF(ISBLANK(C219),0,VLOOKUP(C219,'[2]Acha Air Sales Price List'!$B$1:$X$65536,12,FALSE)*$L$14),2)</f>
        <v>0</v>
      </c>
      <c r="H219" s="26">
        <f t="shared" si="5"/>
        <v>0</v>
      </c>
      <c r="I219" s="18"/>
    </row>
    <row r="220" spans="1:9" ht="12.4" hidden="1" customHeight="1">
      <c r="A220" s="17"/>
      <c r="B220" s="1"/>
      <c r="C220" s="44"/>
      <c r="D220" s="116"/>
      <c r="E220" s="117"/>
      <c r="F220" s="51" t="str">
        <f>VLOOKUP(C220,'[2]Acha Air Sales Price List'!$B$1:$D$65536,3,FALSE)</f>
        <v>Exchange rate :</v>
      </c>
      <c r="G220" s="25">
        <f>ROUND(IF(ISBLANK(C220),0,VLOOKUP(C220,'[2]Acha Air Sales Price List'!$B$1:$X$65536,12,FALSE)*$L$14),2)</f>
        <v>0</v>
      </c>
      <c r="H220" s="26">
        <f t="shared" si="5"/>
        <v>0</v>
      </c>
      <c r="I220" s="18"/>
    </row>
    <row r="221" spans="1:9" ht="12.4" hidden="1" customHeight="1">
      <c r="A221" s="17"/>
      <c r="B221" s="1"/>
      <c r="C221" s="44"/>
      <c r="D221" s="116"/>
      <c r="E221" s="117"/>
      <c r="F221" s="51" t="str">
        <f>VLOOKUP(C221,'[2]Acha Air Sales Price List'!$B$1:$D$65536,3,FALSE)</f>
        <v>Exchange rate :</v>
      </c>
      <c r="G221" s="25">
        <f>ROUND(IF(ISBLANK(C221),0,VLOOKUP(C221,'[2]Acha Air Sales Price List'!$B$1:$X$65536,12,FALSE)*$L$14),2)</f>
        <v>0</v>
      </c>
      <c r="H221" s="26">
        <f t="shared" si="5"/>
        <v>0</v>
      </c>
      <c r="I221" s="18"/>
    </row>
    <row r="222" spans="1:9" ht="12.4" hidden="1" customHeight="1">
      <c r="A222" s="17"/>
      <c r="B222" s="1"/>
      <c r="C222" s="44"/>
      <c r="D222" s="116"/>
      <c r="E222" s="117"/>
      <c r="F222" s="51" t="str">
        <f>VLOOKUP(C222,'[2]Acha Air Sales Price List'!$B$1:$D$65536,3,FALSE)</f>
        <v>Exchange rate :</v>
      </c>
      <c r="G222" s="25">
        <f>ROUND(IF(ISBLANK(C222),0,VLOOKUP(C222,'[2]Acha Air Sales Price List'!$B$1:$X$65536,12,FALSE)*$L$14),2)</f>
        <v>0</v>
      </c>
      <c r="H222" s="26">
        <f t="shared" si="5"/>
        <v>0</v>
      </c>
      <c r="I222" s="18"/>
    </row>
    <row r="223" spans="1:9" ht="12.4" hidden="1" customHeight="1">
      <c r="A223" s="17"/>
      <c r="B223" s="1"/>
      <c r="C223" s="44"/>
      <c r="D223" s="116"/>
      <c r="E223" s="117"/>
      <c r="F223" s="51" t="str">
        <f>VLOOKUP(C223,'[2]Acha Air Sales Price List'!$B$1:$D$65536,3,FALSE)</f>
        <v>Exchange rate :</v>
      </c>
      <c r="G223" s="25">
        <f>ROUND(IF(ISBLANK(C223),0,VLOOKUP(C223,'[2]Acha Air Sales Price List'!$B$1:$X$65536,12,FALSE)*$L$14),2)</f>
        <v>0</v>
      </c>
      <c r="H223" s="26">
        <f t="shared" si="5"/>
        <v>0</v>
      </c>
      <c r="I223" s="18"/>
    </row>
    <row r="224" spans="1:9" ht="12.4" hidden="1" customHeight="1">
      <c r="A224" s="17"/>
      <c r="B224" s="1"/>
      <c r="C224" s="44"/>
      <c r="D224" s="116"/>
      <c r="E224" s="117"/>
      <c r="F224" s="51" t="str">
        <f>VLOOKUP(C224,'[2]Acha Air Sales Price List'!$B$1:$D$65536,3,FALSE)</f>
        <v>Exchange rate :</v>
      </c>
      <c r="G224" s="25">
        <f>ROUND(IF(ISBLANK(C224),0,VLOOKUP(C224,'[2]Acha Air Sales Price List'!$B$1:$X$65536,12,FALSE)*$L$14),2)</f>
        <v>0</v>
      </c>
      <c r="H224" s="26">
        <f t="shared" si="5"/>
        <v>0</v>
      </c>
      <c r="I224" s="18"/>
    </row>
    <row r="225" spans="1:9" ht="12.4" hidden="1" customHeight="1">
      <c r="A225" s="17"/>
      <c r="B225" s="1"/>
      <c r="C225" s="44"/>
      <c r="D225" s="116"/>
      <c r="E225" s="117"/>
      <c r="F225" s="51" t="str">
        <f>VLOOKUP(C225,'[2]Acha Air Sales Price List'!$B$1:$D$65536,3,FALSE)</f>
        <v>Exchange rate :</v>
      </c>
      <c r="G225" s="25">
        <f>ROUND(IF(ISBLANK(C225),0,VLOOKUP(C225,'[2]Acha Air Sales Price List'!$B$1:$X$65536,12,FALSE)*$L$14),2)</f>
        <v>0</v>
      </c>
      <c r="H225" s="26">
        <f t="shared" si="5"/>
        <v>0</v>
      </c>
      <c r="I225" s="18"/>
    </row>
    <row r="226" spans="1:9" ht="12.4" hidden="1" customHeight="1">
      <c r="A226" s="17"/>
      <c r="B226" s="1"/>
      <c r="C226" s="44"/>
      <c r="D226" s="116"/>
      <c r="E226" s="117"/>
      <c r="F226" s="51" t="str">
        <f>VLOOKUP(C226,'[2]Acha Air Sales Price List'!$B$1:$D$65536,3,FALSE)</f>
        <v>Exchange rate :</v>
      </c>
      <c r="G226" s="25">
        <f>ROUND(IF(ISBLANK(C226),0,VLOOKUP(C226,'[2]Acha Air Sales Price List'!$B$1:$X$65536,12,FALSE)*$L$14),2)</f>
        <v>0</v>
      </c>
      <c r="H226" s="26">
        <f t="shared" si="5"/>
        <v>0</v>
      </c>
      <c r="I226" s="18"/>
    </row>
    <row r="227" spans="1:9" ht="12.4" hidden="1" customHeight="1">
      <c r="A227" s="17"/>
      <c r="B227" s="1"/>
      <c r="C227" s="44"/>
      <c r="D227" s="116"/>
      <c r="E227" s="117"/>
      <c r="F227" s="51" t="str">
        <f>VLOOKUP(C227,'[2]Acha Air Sales Price List'!$B$1:$D$65536,3,FALSE)</f>
        <v>Exchange rate :</v>
      </c>
      <c r="G227" s="25">
        <f>ROUND(IF(ISBLANK(C227),0,VLOOKUP(C227,'[2]Acha Air Sales Price List'!$B$1:$X$65536,12,FALSE)*$L$14),2)</f>
        <v>0</v>
      </c>
      <c r="H227" s="26">
        <f t="shared" si="5"/>
        <v>0</v>
      </c>
      <c r="I227" s="18"/>
    </row>
    <row r="228" spans="1:9" ht="12.4" hidden="1" customHeight="1">
      <c r="A228" s="17"/>
      <c r="B228" s="1"/>
      <c r="C228" s="44"/>
      <c r="D228" s="116"/>
      <c r="E228" s="117"/>
      <c r="F228" s="51" t="str">
        <f>VLOOKUP(C228,'[2]Acha Air Sales Price List'!$B$1:$D$65536,3,FALSE)</f>
        <v>Exchange rate :</v>
      </c>
      <c r="G228" s="25">
        <f>ROUND(IF(ISBLANK(C228),0,VLOOKUP(C228,'[2]Acha Air Sales Price List'!$B$1:$X$65536,12,FALSE)*$L$14),2)</f>
        <v>0</v>
      </c>
      <c r="H228" s="26">
        <f t="shared" si="5"/>
        <v>0</v>
      </c>
      <c r="I228" s="18"/>
    </row>
    <row r="229" spans="1:9" ht="12.4" hidden="1" customHeight="1">
      <c r="A229" s="17"/>
      <c r="B229" s="1"/>
      <c r="C229" s="44"/>
      <c r="D229" s="116"/>
      <c r="E229" s="117"/>
      <c r="F229" s="51" t="str">
        <f>VLOOKUP(C229,'[2]Acha Air Sales Price List'!$B$1:$D$65536,3,FALSE)</f>
        <v>Exchange rate :</v>
      </c>
      <c r="G229" s="25">
        <f>ROUND(IF(ISBLANK(C229),0,VLOOKUP(C229,'[2]Acha Air Sales Price List'!$B$1:$X$65536,12,FALSE)*$L$14),2)</f>
        <v>0</v>
      </c>
      <c r="H229" s="26">
        <f t="shared" si="5"/>
        <v>0</v>
      </c>
      <c r="I229" s="18"/>
    </row>
    <row r="230" spans="1:9" ht="12.4" hidden="1" customHeight="1">
      <c r="A230" s="17"/>
      <c r="B230" s="1"/>
      <c r="C230" s="44"/>
      <c r="D230" s="116"/>
      <c r="E230" s="117"/>
      <c r="F230" s="51" t="str">
        <f>VLOOKUP(C230,'[2]Acha Air Sales Price List'!$B$1:$D$65536,3,FALSE)</f>
        <v>Exchange rate :</v>
      </c>
      <c r="G230" s="25">
        <f>ROUND(IF(ISBLANK(C230),0,VLOOKUP(C230,'[2]Acha Air Sales Price List'!$B$1:$X$65536,12,FALSE)*$L$14),2)</f>
        <v>0</v>
      </c>
      <c r="H230" s="26">
        <f t="shared" si="5"/>
        <v>0</v>
      </c>
      <c r="I230" s="18"/>
    </row>
    <row r="231" spans="1:9" ht="12.4" hidden="1" customHeight="1">
      <c r="A231" s="17"/>
      <c r="B231" s="1"/>
      <c r="C231" s="44"/>
      <c r="D231" s="116"/>
      <c r="E231" s="117"/>
      <c r="F231" s="51" t="str">
        <f>VLOOKUP(C231,'[2]Acha Air Sales Price List'!$B$1:$D$65536,3,FALSE)</f>
        <v>Exchange rate :</v>
      </c>
      <c r="G231" s="25">
        <f>ROUND(IF(ISBLANK(C231),0,VLOOKUP(C231,'[2]Acha Air Sales Price List'!$B$1:$X$65536,12,FALSE)*$L$14),2)</f>
        <v>0</v>
      </c>
      <c r="H231" s="26">
        <f t="shared" si="5"/>
        <v>0</v>
      </c>
      <c r="I231" s="18"/>
    </row>
    <row r="232" spans="1:9" ht="12.4" hidden="1" customHeight="1">
      <c r="A232" s="17"/>
      <c r="B232" s="1"/>
      <c r="C232" s="44"/>
      <c r="D232" s="116"/>
      <c r="E232" s="117"/>
      <c r="F232" s="51" t="str">
        <f>VLOOKUP(C232,'[2]Acha Air Sales Price List'!$B$1:$D$65536,3,FALSE)</f>
        <v>Exchange rate :</v>
      </c>
      <c r="G232" s="25">
        <f>ROUND(IF(ISBLANK(C232),0,VLOOKUP(C232,'[2]Acha Air Sales Price List'!$B$1:$X$65536,12,FALSE)*$L$14),2)</f>
        <v>0</v>
      </c>
      <c r="H232" s="26">
        <f t="shared" si="5"/>
        <v>0</v>
      </c>
      <c r="I232" s="18"/>
    </row>
    <row r="233" spans="1:9" ht="12.4" hidden="1" customHeight="1">
      <c r="A233" s="17"/>
      <c r="B233" s="1"/>
      <c r="C233" s="44"/>
      <c r="D233" s="116"/>
      <c r="E233" s="117"/>
      <c r="F233" s="51" t="str">
        <f>VLOOKUP(C233,'[2]Acha Air Sales Price List'!$B$1:$D$65536,3,FALSE)</f>
        <v>Exchange rate :</v>
      </c>
      <c r="G233" s="25">
        <f>ROUND(IF(ISBLANK(C233),0,VLOOKUP(C233,'[2]Acha Air Sales Price List'!$B$1:$X$65536,12,FALSE)*$L$14),2)</f>
        <v>0</v>
      </c>
      <c r="H233" s="26">
        <f t="shared" si="5"/>
        <v>0</v>
      </c>
      <c r="I233" s="18"/>
    </row>
    <row r="234" spans="1:9" ht="12.4" hidden="1" customHeight="1">
      <c r="A234" s="17"/>
      <c r="B234" s="1"/>
      <c r="C234" s="45"/>
      <c r="D234" s="116"/>
      <c r="E234" s="117"/>
      <c r="F234" s="51" t="str">
        <f>VLOOKUP(C234,'[2]Acha Air Sales Price List'!$B$1:$D$65536,3,FALSE)</f>
        <v>Exchange rate :</v>
      </c>
      <c r="G234" s="25">
        <f>ROUND(IF(ISBLANK(C234),0,VLOOKUP(C234,'[2]Acha Air Sales Price List'!$B$1:$X$65536,12,FALSE)*$L$14),2)</f>
        <v>0</v>
      </c>
      <c r="H234" s="26">
        <f>ROUND(IF(ISNUMBER(B234), G234*B234, 0),5)</f>
        <v>0</v>
      </c>
      <c r="I234" s="18"/>
    </row>
    <row r="235" spans="1:9" ht="12" hidden="1" customHeight="1">
      <c r="A235" s="17"/>
      <c r="B235" s="1"/>
      <c r="C235" s="44"/>
      <c r="D235" s="116"/>
      <c r="E235" s="117"/>
      <c r="F235" s="51" t="str">
        <f>VLOOKUP(C235,'[2]Acha Air Sales Price List'!$B$1:$D$65536,3,FALSE)</f>
        <v>Exchange rate :</v>
      </c>
      <c r="G235" s="25">
        <f>ROUND(IF(ISBLANK(C235),0,VLOOKUP(C235,'[2]Acha Air Sales Price List'!$B$1:$X$65536,12,FALSE)*$L$14),2)</f>
        <v>0</v>
      </c>
      <c r="H235" s="26">
        <f t="shared" ref="H235:H285" si="6">ROUND(IF(ISNUMBER(B235), G235*B235, 0),5)</f>
        <v>0</v>
      </c>
      <c r="I235" s="18"/>
    </row>
    <row r="236" spans="1:9" ht="12.4" hidden="1" customHeight="1">
      <c r="A236" s="17"/>
      <c r="B236" s="1"/>
      <c r="C236" s="44"/>
      <c r="D236" s="116"/>
      <c r="E236" s="117"/>
      <c r="F236" s="51" t="str">
        <f>VLOOKUP(C236,'[2]Acha Air Sales Price List'!$B$1:$D$65536,3,FALSE)</f>
        <v>Exchange rate :</v>
      </c>
      <c r="G236" s="25">
        <f>ROUND(IF(ISBLANK(C236),0,VLOOKUP(C236,'[2]Acha Air Sales Price List'!$B$1:$X$65536,12,FALSE)*$L$14),2)</f>
        <v>0</v>
      </c>
      <c r="H236" s="26">
        <f t="shared" si="6"/>
        <v>0</v>
      </c>
      <c r="I236" s="18"/>
    </row>
    <row r="237" spans="1:9" ht="12.4" hidden="1" customHeight="1">
      <c r="A237" s="17"/>
      <c r="B237" s="1"/>
      <c r="C237" s="44"/>
      <c r="D237" s="116"/>
      <c r="E237" s="117"/>
      <c r="F237" s="51" t="str">
        <f>VLOOKUP(C237,'[2]Acha Air Sales Price List'!$B$1:$D$65536,3,FALSE)</f>
        <v>Exchange rate :</v>
      </c>
      <c r="G237" s="25">
        <f>ROUND(IF(ISBLANK(C237),0,VLOOKUP(C237,'[2]Acha Air Sales Price List'!$B$1:$X$65536,12,FALSE)*$L$14),2)</f>
        <v>0</v>
      </c>
      <c r="H237" s="26">
        <f t="shared" si="6"/>
        <v>0</v>
      </c>
      <c r="I237" s="18"/>
    </row>
    <row r="238" spans="1:9" ht="12.4" hidden="1" customHeight="1">
      <c r="A238" s="17"/>
      <c r="B238" s="1"/>
      <c r="C238" s="44"/>
      <c r="D238" s="116"/>
      <c r="E238" s="117"/>
      <c r="F238" s="51" t="str">
        <f>VLOOKUP(C238,'[2]Acha Air Sales Price List'!$B$1:$D$65536,3,FALSE)</f>
        <v>Exchange rate :</v>
      </c>
      <c r="G238" s="25">
        <f>ROUND(IF(ISBLANK(C238),0,VLOOKUP(C238,'[2]Acha Air Sales Price List'!$B$1:$X$65536,12,FALSE)*$L$14),2)</f>
        <v>0</v>
      </c>
      <c r="H238" s="26">
        <f t="shared" si="6"/>
        <v>0</v>
      </c>
      <c r="I238" s="18"/>
    </row>
    <row r="239" spans="1:9" ht="12.4" hidden="1" customHeight="1">
      <c r="A239" s="17"/>
      <c r="B239" s="1"/>
      <c r="C239" s="44"/>
      <c r="D239" s="116"/>
      <c r="E239" s="117"/>
      <c r="F239" s="51" t="str">
        <f>VLOOKUP(C239,'[2]Acha Air Sales Price List'!$B$1:$D$65536,3,FALSE)</f>
        <v>Exchange rate :</v>
      </c>
      <c r="G239" s="25">
        <f>ROUND(IF(ISBLANK(C239),0,VLOOKUP(C239,'[2]Acha Air Sales Price List'!$B$1:$X$65536,12,FALSE)*$L$14),2)</f>
        <v>0</v>
      </c>
      <c r="H239" s="26">
        <f t="shared" si="6"/>
        <v>0</v>
      </c>
      <c r="I239" s="18"/>
    </row>
    <row r="240" spans="1:9" ht="12.4" hidden="1" customHeight="1">
      <c r="A240" s="17"/>
      <c r="B240" s="1"/>
      <c r="C240" s="44"/>
      <c r="D240" s="116"/>
      <c r="E240" s="117"/>
      <c r="F240" s="51" t="str">
        <f>VLOOKUP(C240,'[2]Acha Air Sales Price List'!$B$1:$D$65536,3,FALSE)</f>
        <v>Exchange rate :</v>
      </c>
      <c r="G240" s="25">
        <f>ROUND(IF(ISBLANK(C240),0,VLOOKUP(C240,'[2]Acha Air Sales Price List'!$B$1:$X$65536,12,FALSE)*$L$14),2)</f>
        <v>0</v>
      </c>
      <c r="H240" s="26">
        <f t="shared" si="6"/>
        <v>0</v>
      </c>
      <c r="I240" s="18"/>
    </row>
    <row r="241" spans="1:9" ht="12.4" hidden="1" customHeight="1">
      <c r="A241" s="17"/>
      <c r="B241" s="1"/>
      <c r="C241" s="44"/>
      <c r="D241" s="116"/>
      <c r="E241" s="117"/>
      <c r="F241" s="51" t="str">
        <f>VLOOKUP(C241,'[2]Acha Air Sales Price List'!$B$1:$D$65536,3,FALSE)</f>
        <v>Exchange rate :</v>
      </c>
      <c r="G241" s="25">
        <f>ROUND(IF(ISBLANK(C241),0,VLOOKUP(C241,'[2]Acha Air Sales Price List'!$B$1:$X$65536,12,FALSE)*$L$14),2)</f>
        <v>0</v>
      </c>
      <c r="H241" s="26">
        <f t="shared" si="6"/>
        <v>0</v>
      </c>
      <c r="I241" s="18"/>
    </row>
    <row r="242" spans="1:9" ht="12.4" hidden="1" customHeight="1">
      <c r="A242" s="17"/>
      <c r="B242" s="1"/>
      <c r="C242" s="44"/>
      <c r="D242" s="116"/>
      <c r="E242" s="117"/>
      <c r="F242" s="51" t="str">
        <f>VLOOKUP(C242,'[2]Acha Air Sales Price List'!$B$1:$D$65536,3,FALSE)</f>
        <v>Exchange rate :</v>
      </c>
      <c r="G242" s="25">
        <f>ROUND(IF(ISBLANK(C242),0,VLOOKUP(C242,'[2]Acha Air Sales Price List'!$B$1:$X$65536,12,FALSE)*$L$14),2)</f>
        <v>0</v>
      </c>
      <c r="H242" s="26">
        <f t="shared" si="6"/>
        <v>0</v>
      </c>
      <c r="I242" s="18"/>
    </row>
    <row r="243" spans="1:9" ht="12.4" hidden="1" customHeight="1">
      <c r="A243" s="17"/>
      <c r="B243" s="1"/>
      <c r="C243" s="44"/>
      <c r="D243" s="116"/>
      <c r="E243" s="117"/>
      <c r="F243" s="51" t="str">
        <f>VLOOKUP(C243,'[2]Acha Air Sales Price List'!$B$1:$D$65536,3,FALSE)</f>
        <v>Exchange rate :</v>
      </c>
      <c r="G243" s="25">
        <f>ROUND(IF(ISBLANK(C243),0,VLOOKUP(C243,'[2]Acha Air Sales Price List'!$B$1:$X$65536,12,FALSE)*$L$14),2)</f>
        <v>0</v>
      </c>
      <c r="H243" s="26">
        <f t="shared" si="6"/>
        <v>0</v>
      </c>
      <c r="I243" s="18"/>
    </row>
    <row r="244" spans="1:9" ht="12.4" hidden="1" customHeight="1">
      <c r="A244" s="17"/>
      <c r="B244" s="1"/>
      <c r="C244" s="44"/>
      <c r="D244" s="116"/>
      <c r="E244" s="117"/>
      <c r="F244" s="51" t="str">
        <f>VLOOKUP(C244,'[2]Acha Air Sales Price List'!$B$1:$D$65536,3,FALSE)</f>
        <v>Exchange rate :</v>
      </c>
      <c r="G244" s="25">
        <f>ROUND(IF(ISBLANK(C244),0,VLOOKUP(C244,'[2]Acha Air Sales Price List'!$B$1:$X$65536,12,FALSE)*$L$14),2)</f>
        <v>0</v>
      </c>
      <c r="H244" s="26">
        <f t="shared" si="6"/>
        <v>0</v>
      </c>
      <c r="I244" s="18"/>
    </row>
    <row r="245" spans="1:9" ht="12.4" hidden="1" customHeight="1">
      <c r="A245" s="17"/>
      <c r="B245" s="1"/>
      <c r="C245" s="44"/>
      <c r="D245" s="116"/>
      <c r="E245" s="117"/>
      <c r="F245" s="51" t="str">
        <f>VLOOKUP(C245,'[2]Acha Air Sales Price List'!$B$1:$D$65536,3,FALSE)</f>
        <v>Exchange rate :</v>
      </c>
      <c r="G245" s="25">
        <f>ROUND(IF(ISBLANK(C245),0,VLOOKUP(C245,'[2]Acha Air Sales Price List'!$B$1:$X$65536,12,FALSE)*$L$14),2)</f>
        <v>0</v>
      </c>
      <c r="H245" s="26">
        <f t="shared" si="6"/>
        <v>0</v>
      </c>
      <c r="I245" s="18"/>
    </row>
    <row r="246" spans="1:9" ht="12.4" hidden="1" customHeight="1">
      <c r="A246" s="17"/>
      <c r="B246" s="1"/>
      <c r="C246" s="44"/>
      <c r="D246" s="116"/>
      <c r="E246" s="117"/>
      <c r="F246" s="51" t="str">
        <f>VLOOKUP(C246,'[2]Acha Air Sales Price List'!$B$1:$D$65536,3,FALSE)</f>
        <v>Exchange rate :</v>
      </c>
      <c r="G246" s="25">
        <f>ROUND(IF(ISBLANK(C246),0,VLOOKUP(C246,'[2]Acha Air Sales Price List'!$B$1:$X$65536,12,FALSE)*$L$14),2)</f>
        <v>0</v>
      </c>
      <c r="H246" s="26">
        <f t="shared" si="6"/>
        <v>0</v>
      </c>
      <c r="I246" s="18"/>
    </row>
    <row r="247" spans="1:9" ht="12.4" hidden="1" customHeight="1">
      <c r="A247" s="17"/>
      <c r="B247" s="1"/>
      <c r="C247" s="44"/>
      <c r="D247" s="116"/>
      <c r="E247" s="117"/>
      <c r="F247" s="51" t="str">
        <f>VLOOKUP(C247,'[2]Acha Air Sales Price List'!$B$1:$D$65536,3,FALSE)</f>
        <v>Exchange rate :</v>
      </c>
      <c r="G247" s="25">
        <f>ROUND(IF(ISBLANK(C247),0,VLOOKUP(C247,'[2]Acha Air Sales Price List'!$B$1:$X$65536,12,FALSE)*$L$14),2)</f>
        <v>0</v>
      </c>
      <c r="H247" s="26">
        <f t="shared" si="6"/>
        <v>0</v>
      </c>
      <c r="I247" s="18"/>
    </row>
    <row r="248" spans="1:9" ht="12.4" hidden="1" customHeight="1">
      <c r="A248" s="17"/>
      <c r="B248" s="1"/>
      <c r="C248" s="44"/>
      <c r="D248" s="116"/>
      <c r="E248" s="117"/>
      <c r="F248" s="51" t="str">
        <f>VLOOKUP(C248,'[2]Acha Air Sales Price List'!$B$1:$D$65536,3,FALSE)</f>
        <v>Exchange rate :</v>
      </c>
      <c r="G248" s="25">
        <f>ROUND(IF(ISBLANK(C248),0,VLOOKUP(C248,'[2]Acha Air Sales Price List'!$B$1:$X$65536,12,FALSE)*$L$14),2)</f>
        <v>0</v>
      </c>
      <c r="H248" s="26">
        <f t="shared" si="6"/>
        <v>0</v>
      </c>
      <c r="I248" s="18"/>
    </row>
    <row r="249" spans="1:9" ht="12.4" hidden="1" customHeight="1">
      <c r="A249" s="17"/>
      <c r="B249" s="1"/>
      <c r="C249" s="44"/>
      <c r="D249" s="116"/>
      <c r="E249" s="117"/>
      <c r="F249" s="51" t="str">
        <f>VLOOKUP(C249,'[2]Acha Air Sales Price List'!$B$1:$D$65536,3,FALSE)</f>
        <v>Exchange rate :</v>
      </c>
      <c r="G249" s="25">
        <f>ROUND(IF(ISBLANK(C249),0,VLOOKUP(C249,'[2]Acha Air Sales Price List'!$B$1:$X$65536,12,FALSE)*$L$14),2)</f>
        <v>0</v>
      </c>
      <c r="H249" s="26">
        <f t="shared" si="6"/>
        <v>0</v>
      </c>
      <c r="I249" s="18"/>
    </row>
    <row r="250" spans="1:9" ht="12.4" hidden="1" customHeight="1">
      <c r="A250" s="17"/>
      <c r="B250" s="1"/>
      <c r="C250" s="44"/>
      <c r="D250" s="116"/>
      <c r="E250" s="117"/>
      <c r="F250" s="51" t="str">
        <f>VLOOKUP(C250,'[2]Acha Air Sales Price List'!$B$1:$D$65536,3,FALSE)</f>
        <v>Exchange rate :</v>
      </c>
      <c r="G250" s="25">
        <f>ROUND(IF(ISBLANK(C250),0,VLOOKUP(C250,'[2]Acha Air Sales Price List'!$B$1:$X$65536,12,FALSE)*$L$14),2)</f>
        <v>0</v>
      </c>
      <c r="H250" s="26">
        <f t="shared" si="6"/>
        <v>0</v>
      </c>
      <c r="I250" s="18"/>
    </row>
    <row r="251" spans="1:9" ht="12.4" hidden="1" customHeight="1">
      <c r="A251" s="17"/>
      <c r="B251" s="1"/>
      <c r="C251" s="44"/>
      <c r="D251" s="116"/>
      <c r="E251" s="117"/>
      <c r="F251" s="51" t="str">
        <f>VLOOKUP(C251,'[2]Acha Air Sales Price List'!$B$1:$D$65536,3,FALSE)</f>
        <v>Exchange rate :</v>
      </c>
      <c r="G251" s="25">
        <f>ROUND(IF(ISBLANK(C251),0,VLOOKUP(C251,'[2]Acha Air Sales Price List'!$B$1:$X$65536,12,FALSE)*$L$14),2)</f>
        <v>0</v>
      </c>
      <c r="H251" s="26">
        <f t="shared" si="6"/>
        <v>0</v>
      </c>
      <c r="I251" s="18"/>
    </row>
    <row r="252" spans="1:9" ht="12.4" hidden="1" customHeight="1">
      <c r="A252" s="17"/>
      <c r="B252" s="1"/>
      <c r="C252" s="44"/>
      <c r="D252" s="116"/>
      <c r="E252" s="117"/>
      <c r="F252" s="51" t="str">
        <f>VLOOKUP(C252,'[2]Acha Air Sales Price List'!$B$1:$D$65536,3,FALSE)</f>
        <v>Exchange rate :</v>
      </c>
      <c r="G252" s="25">
        <f>ROUND(IF(ISBLANK(C252),0,VLOOKUP(C252,'[2]Acha Air Sales Price List'!$B$1:$X$65536,12,FALSE)*$L$14),2)</f>
        <v>0</v>
      </c>
      <c r="H252" s="26">
        <f t="shared" si="6"/>
        <v>0</v>
      </c>
      <c r="I252" s="18"/>
    </row>
    <row r="253" spans="1:9" ht="12.4" hidden="1" customHeight="1">
      <c r="A253" s="17"/>
      <c r="B253" s="1"/>
      <c r="C253" s="44"/>
      <c r="D253" s="116"/>
      <c r="E253" s="117"/>
      <c r="F253" s="51" t="str">
        <f>VLOOKUP(C253,'[2]Acha Air Sales Price List'!$B$1:$D$65536,3,FALSE)</f>
        <v>Exchange rate :</v>
      </c>
      <c r="G253" s="25">
        <f>ROUND(IF(ISBLANK(C253),0,VLOOKUP(C253,'[2]Acha Air Sales Price List'!$B$1:$X$65536,12,FALSE)*$L$14),2)</f>
        <v>0</v>
      </c>
      <c r="H253" s="26">
        <f t="shared" si="6"/>
        <v>0</v>
      </c>
      <c r="I253" s="18"/>
    </row>
    <row r="254" spans="1:9" ht="12.4" hidden="1" customHeight="1">
      <c r="A254" s="17"/>
      <c r="B254" s="1"/>
      <c r="C254" s="44"/>
      <c r="D254" s="116"/>
      <c r="E254" s="117"/>
      <c r="F254" s="51" t="str">
        <f>VLOOKUP(C254,'[2]Acha Air Sales Price List'!$B$1:$D$65536,3,FALSE)</f>
        <v>Exchange rate :</v>
      </c>
      <c r="G254" s="25">
        <f>ROUND(IF(ISBLANK(C254),0,VLOOKUP(C254,'[2]Acha Air Sales Price List'!$B$1:$X$65536,12,FALSE)*$L$14),2)</f>
        <v>0</v>
      </c>
      <c r="H254" s="26">
        <f t="shared" si="6"/>
        <v>0</v>
      </c>
      <c r="I254" s="18"/>
    </row>
    <row r="255" spans="1:9" ht="12.4" hidden="1" customHeight="1">
      <c r="A255" s="17"/>
      <c r="B255" s="1"/>
      <c r="C255" s="44"/>
      <c r="D255" s="116"/>
      <c r="E255" s="117"/>
      <c r="F255" s="51" t="str">
        <f>VLOOKUP(C255,'[2]Acha Air Sales Price List'!$B$1:$D$65536,3,FALSE)</f>
        <v>Exchange rate :</v>
      </c>
      <c r="G255" s="25">
        <f>ROUND(IF(ISBLANK(C255),0,VLOOKUP(C255,'[2]Acha Air Sales Price List'!$B$1:$X$65536,12,FALSE)*$L$14),2)</f>
        <v>0</v>
      </c>
      <c r="H255" s="26">
        <f t="shared" si="6"/>
        <v>0</v>
      </c>
      <c r="I255" s="18"/>
    </row>
    <row r="256" spans="1:9" ht="12.4" hidden="1" customHeight="1">
      <c r="A256" s="17"/>
      <c r="B256" s="1"/>
      <c r="C256" s="44"/>
      <c r="D256" s="116"/>
      <c r="E256" s="117"/>
      <c r="F256" s="51" t="str">
        <f>VLOOKUP(C256,'[2]Acha Air Sales Price List'!$B$1:$D$65536,3,FALSE)</f>
        <v>Exchange rate :</v>
      </c>
      <c r="G256" s="25">
        <f>ROUND(IF(ISBLANK(C256),0,VLOOKUP(C256,'[2]Acha Air Sales Price List'!$B$1:$X$65536,12,FALSE)*$L$14),2)</f>
        <v>0</v>
      </c>
      <c r="H256" s="26">
        <f t="shared" si="6"/>
        <v>0</v>
      </c>
      <c r="I256" s="18"/>
    </row>
    <row r="257" spans="1:9" ht="12.4" hidden="1" customHeight="1">
      <c r="A257" s="17"/>
      <c r="B257" s="1"/>
      <c r="C257" s="44"/>
      <c r="D257" s="116"/>
      <c r="E257" s="117"/>
      <c r="F257" s="51" t="str">
        <f>VLOOKUP(C257,'[2]Acha Air Sales Price List'!$B$1:$D$65536,3,FALSE)</f>
        <v>Exchange rate :</v>
      </c>
      <c r="G257" s="25">
        <f>ROUND(IF(ISBLANK(C257),0,VLOOKUP(C257,'[2]Acha Air Sales Price List'!$B$1:$X$65536,12,FALSE)*$L$14),2)</f>
        <v>0</v>
      </c>
      <c r="H257" s="26">
        <f t="shared" si="6"/>
        <v>0</v>
      </c>
      <c r="I257" s="18"/>
    </row>
    <row r="258" spans="1:9" ht="12.4" hidden="1" customHeight="1">
      <c r="A258" s="17"/>
      <c r="B258" s="1"/>
      <c r="C258" s="45"/>
      <c r="D258" s="116"/>
      <c r="E258" s="117"/>
      <c r="F258" s="51" t="str">
        <f>VLOOKUP(C258,'[2]Acha Air Sales Price List'!$B$1:$D$65536,3,FALSE)</f>
        <v>Exchange rate :</v>
      </c>
      <c r="G258" s="25">
        <f>ROUND(IF(ISBLANK(C258),0,VLOOKUP(C258,'[2]Acha Air Sales Price List'!$B$1:$X$65536,12,FALSE)*$L$14),2)</f>
        <v>0</v>
      </c>
      <c r="H258" s="26">
        <f t="shared" si="6"/>
        <v>0</v>
      </c>
      <c r="I258" s="18"/>
    </row>
    <row r="259" spans="1:9" ht="12" hidden="1" customHeight="1">
      <c r="A259" s="17"/>
      <c r="B259" s="1"/>
      <c r="C259" s="44"/>
      <c r="D259" s="116"/>
      <c r="E259" s="117"/>
      <c r="F259" s="51" t="str">
        <f>VLOOKUP(C259,'[2]Acha Air Sales Price List'!$B$1:$D$65536,3,FALSE)</f>
        <v>Exchange rate :</v>
      </c>
      <c r="G259" s="25">
        <f>ROUND(IF(ISBLANK(C259),0,VLOOKUP(C259,'[2]Acha Air Sales Price List'!$B$1:$X$65536,12,FALSE)*$L$14),2)</f>
        <v>0</v>
      </c>
      <c r="H259" s="26">
        <f t="shared" si="6"/>
        <v>0</v>
      </c>
      <c r="I259" s="18"/>
    </row>
    <row r="260" spans="1:9" ht="12.4" hidden="1" customHeight="1">
      <c r="A260" s="17"/>
      <c r="B260" s="1"/>
      <c r="C260" s="44"/>
      <c r="D260" s="116"/>
      <c r="E260" s="117"/>
      <c r="F260" s="51" t="str">
        <f>VLOOKUP(C260,'[2]Acha Air Sales Price List'!$B$1:$D$65536,3,FALSE)</f>
        <v>Exchange rate :</v>
      </c>
      <c r="G260" s="25">
        <f>ROUND(IF(ISBLANK(C260),0,VLOOKUP(C260,'[2]Acha Air Sales Price List'!$B$1:$X$65536,12,FALSE)*$L$14),2)</f>
        <v>0</v>
      </c>
      <c r="H260" s="26">
        <f t="shared" si="6"/>
        <v>0</v>
      </c>
      <c r="I260" s="18"/>
    </row>
    <row r="261" spans="1:9" ht="12.4" hidden="1" customHeight="1">
      <c r="A261" s="17"/>
      <c r="B261" s="1"/>
      <c r="C261" s="44"/>
      <c r="D261" s="116"/>
      <c r="E261" s="117"/>
      <c r="F261" s="51" t="str">
        <f>VLOOKUP(C261,'[2]Acha Air Sales Price List'!$B$1:$D$65536,3,FALSE)</f>
        <v>Exchange rate :</v>
      </c>
      <c r="G261" s="25">
        <f>ROUND(IF(ISBLANK(C261),0,VLOOKUP(C261,'[2]Acha Air Sales Price List'!$B$1:$X$65536,12,FALSE)*$L$14),2)</f>
        <v>0</v>
      </c>
      <c r="H261" s="26">
        <f t="shared" si="6"/>
        <v>0</v>
      </c>
      <c r="I261" s="18"/>
    </row>
    <row r="262" spans="1:9" ht="12.4" hidden="1" customHeight="1">
      <c r="A262" s="17"/>
      <c r="B262" s="1"/>
      <c r="C262" s="44"/>
      <c r="D262" s="116"/>
      <c r="E262" s="117"/>
      <c r="F262" s="51" t="str">
        <f>VLOOKUP(C262,'[2]Acha Air Sales Price List'!$B$1:$D$65536,3,FALSE)</f>
        <v>Exchange rate :</v>
      </c>
      <c r="G262" s="25">
        <f>ROUND(IF(ISBLANK(C262),0,VLOOKUP(C262,'[2]Acha Air Sales Price List'!$B$1:$X$65536,12,FALSE)*$L$14),2)</f>
        <v>0</v>
      </c>
      <c r="H262" s="26">
        <f t="shared" si="6"/>
        <v>0</v>
      </c>
      <c r="I262" s="18"/>
    </row>
    <row r="263" spans="1:9" ht="12.4" hidden="1" customHeight="1">
      <c r="A263" s="17"/>
      <c r="B263" s="1"/>
      <c r="C263" s="44"/>
      <c r="D263" s="116"/>
      <c r="E263" s="117"/>
      <c r="F263" s="51" t="str">
        <f>VLOOKUP(C263,'[2]Acha Air Sales Price List'!$B$1:$D$65536,3,FALSE)</f>
        <v>Exchange rate :</v>
      </c>
      <c r="G263" s="25">
        <f>ROUND(IF(ISBLANK(C263),0,VLOOKUP(C263,'[2]Acha Air Sales Price List'!$B$1:$X$65536,12,FALSE)*$L$14),2)</f>
        <v>0</v>
      </c>
      <c r="H263" s="26">
        <f t="shared" si="6"/>
        <v>0</v>
      </c>
      <c r="I263" s="18"/>
    </row>
    <row r="264" spans="1:9" ht="12.4" hidden="1" customHeight="1">
      <c r="A264" s="17"/>
      <c r="B264" s="1"/>
      <c r="C264" s="44"/>
      <c r="D264" s="116"/>
      <c r="E264" s="117"/>
      <c r="F264" s="51" t="str">
        <f>VLOOKUP(C264,'[2]Acha Air Sales Price List'!$B$1:$D$65536,3,FALSE)</f>
        <v>Exchange rate :</v>
      </c>
      <c r="G264" s="25">
        <f>ROUND(IF(ISBLANK(C264),0,VLOOKUP(C264,'[2]Acha Air Sales Price List'!$B$1:$X$65536,12,FALSE)*$L$14),2)</f>
        <v>0</v>
      </c>
      <c r="H264" s="26">
        <f t="shared" si="6"/>
        <v>0</v>
      </c>
      <c r="I264" s="18"/>
    </row>
    <row r="265" spans="1:9" ht="12.4" hidden="1" customHeight="1">
      <c r="A265" s="17"/>
      <c r="B265" s="1"/>
      <c r="C265" s="44"/>
      <c r="D265" s="116"/>
      <c r="E265" s="117"/>
      <c r="F265" s="51" t="str">
        <f>VLOOKUP(C265,'[2]Acha Air Sales Price List'!$B$1:$D$65536,3,FALSE)</f>
        <v>Exchange rate :</v>
      </c>
      <c r="G265" s="25">
        <f>ROUND(IF(ISBLANK(C265),0,VLOOKUP(C265,'[2]Acha Air Sales Price List'!$B$1:$X$65536,12,FALSE)*$L$14),2)</f>
        <v>0</v>
      </c>
      <c r="H265" s="26">
        <f t="shared" si="6"/>
        <v>0</v>
      </c>
      <c r="I265" s="18"/>
    </row>
    <row r="266" spans="1:9" ht="12.4" hidden="1" customHeight="1">
      <c r="A266" s="17"/>
      <c r="B266" s="1"/>
      <c r="C266" s="44"/>
      <c r="D266" s="116"/>
      <c r="E266" s="117"/>
      <c r="F266" s="51" t="str">
        <f>VLOOKUP(C266,'[2]Acha Air Sales Price List'!$B$1:$D$65536,3,FALSE)</f>
        <v>Exchange rate :</v>
      </c>
      <c r="G266" s="25">
        <f>ROUND(IF(ISBLANK(C266),0,VLOOKUP(C266,'[2]Acha Air Sales Price List'!$B$1:$X$65536,12,FALSE)*$L$14),2)</f>
        <v>0</v>
      </c>
      <c r="H266" s="26">
        <f t="shared" si="6"/>
        <v>0</v>
      </c>
      <c r="I266" s="18"/>
    </row>
    <row r="267" spans="1:9" ht="12.4" hidden="1" customHeight="1">
      <c r="A267" s="17"/>
      <c r="B267" s="1"/>
      <c r="C267" s="44"/>
      <c r="D267" s="116"/>
      <c r="E267" s="117"/>
      <c r="F267" s="51" t="str">
        <f>VLOOKUP(C267,'[2]Acha Air Sales Price List'!$B$1:$D$65536,3,FALSE)</f>
        <v>Exchange rate :</v>
      </c>
      <c r="G267" s="25">
        <f>ROUND(IF(ISBLANK(C267),0,VLOOKUP(C267,'[2]Acha Air Sales Price List'!$B$1:$X$65536,12,FALSE)*$L$14),2)</f>
        <v>0</v>
      </c>
      <c r="H267" s="26">
        <f t="shared" si="6"/>
        <v>0</v>
      </c>
      <c r="I267" s="18"/>
    </row>
    <row r="268" spans="1:9" ht="12.4" hidden="1" customHeight="1">
      <c r="A268" s="17"/>
      <c r="B268" s="1"/>
      <c r="C268" s="44"/>
      <c r="D268" s="116"/>
      <c r="E268" s="117"/>
      <c r="F268" s="51" t="str">
        <f>VLOOKUP(C268,'[2]Acha Air Sales Price List'!$B$1:$D$65536,3,FALSE)</f>
        <v>Exchange rate :</v>
      </c>
      <c r="G268" s="25">
        <f>ROUND(IF(ISBLANK(C268),0,VLOOKUP(C268,'[2]Acha Air Sales Price List'!$B$1:$X$65536,12,FALSE)*$L$14),2)</f>
        <v>0</v>
      </c>
      <c r="H268" s="26">
        <f t="shared" si="6"/>
        <v>0</v>
      </c>
      <c r="I268" s="18"/>
    </row>
    <row r="269" spans="1:9" ht="12.4" hidden="1" customHeight="1">
      <c r="A269" s="17"/>
      <c r="B269" s="1"/>
      <c r="C269" s="44"/>
      <c r="D269" s="116"/>
      <c r="E269" s="117"/>
      <c r="F269" s="51" t="str">
        <f>VLOOKUP(C269,'[2]Acha Air Sales Price List'!$B$1:$D$65536,3,FALSE)</f>
        <v>Exchange rate :</v>
      </c>
      <c r="G269" s="25">
        <f>ROUND(IF(ISBLANK(C269),0,VLOOKUP(C269,'[2]Acha Air Sales Price List'!$B$1:$X$65536,12,FALSE)*$L$14),2)</f>
        <v>0</v>
      </c>
      <c r="H269" s="26">
        <f t="shared" si="6"/>
        <v>0</v>
      </c>
      <c r="I269" s="18"/>
    </row>
    <row r="270" spans="1:9" ht="12.4" hidden="1" customHeight="1">
      <c r="A270" s="17"/>
      <c r="B270" s="1"/>
      <c r="C270" s="44"/>
      <c r="D270" s="116"/>
      <c r="E270" s="117"/>
      <c r="F270" s="51" t="str">
        <f>VLOOKUP(C270,'[2]Acha Air Sales Price List'!$B$1:$D$65536,3,FALSE)</f>
        <v>Exchange rate :</v>
      </c>
      <c r="G270" s="25">
        <f>ROUND(IF(ISBLANK(C270),0,VLOOKUP(C270,'[2]Acha Air Sales Price List'!$B$1:$X$65536,12,FALSE)*$L$14),2)</f>
        <v>0</v>
      </c>
      <c r="H270" s="26">
        <f t="shared" si="6"/>
        <v>0</v>
      </c>
      <c r="I270" s="18"/>
    </row>
    <row r="271" spans="1:9" ht="12.4" hidden="1" customHeight="1">
      <c r="A271" s="17"/>
      <c r="B271" s="1"/>
      <c r="C271" s="44"/>
      <c r="D271" s="116"/>
      <c r="E271" s="117"/>
      <c r="F271" s="51" t="str">
        <f>VLOOKUP(C271,'[2]Acha Air Sales Price List'!$B$1:$D$65536,3,FALSE)</f>
        <v>Exchange rate :</v>
      </c>
      <c r="G271" s="25">
        <f>ROUND(IF(ISBLANK(C271),0,VLOOKUP(C271,'[2]Acha Air Sales Price List'!$B$1:$X$65536,12,FALSE)*$L$14),2)</f>
        <v>0</v>
      </c>
      <c r="H271" s="26">
        <f t="shared" si="6"/>
        <v>0</v>
      </c>
      <c r="I271" s="18"/>
    </row>
    <row r="272" spans="1:9" ht="12.4" hidden="1" customHeight="1">
      <c r="A272" s="17"/>
      <c r="B272" s="1"/>
      <c r="C272" s="44"/>
      <c r="D272" s="116"/>
      <c r="E272" s="117"/>
      <c r="F272" s="51" t="str">
        <f>VLOOKUP(C272,'[2]Acha Air Sales Price List'!$B$1:$D$65536,3,FALSE)</f>
        <v>Exchange rate :</v>
      </c>
      <c r="G272" s="25">
        <f>ROUND(IF(ISBLANK(C272),0,VLOOKUP(C272,'[2]Acha Air Sales Price List'!$B$1:$X$65536,12,FALSE)*$L$14),2)</f>
        <v>0</v>
      </c>
      <c r="H272" s="26">
        <f t="shared" si="6"/>
        <v>0</v>
      </c>
      <c r="I272" s="18"/>
    </row>
    <row r="273" spans="1:9" ht="12.4" hidden="1" customHeight="1">
      <c r="A273" s="17"/>
      <c r="B273" s="1"/>
      <c r="C273" s="44"/>
      <c r="D273" s="116"/>
      <c r="E273" s="117"/>
      <c r="F273" s="51" t="str">
        <f>VLOOKUP(C273,'[2]Acha Air Sales Price List'!$B$1:$D$65536,3,FALSE)</f>
        <v>Exchange rate :</v>
      </c>
      <c r="G273" s="25">
        <f>ROUND(IF(ISBLANK(C273),0,VLOOKUP(C273,'[2]Acha Air Sales Price List'!$B$1:$X$65536,12,FALSE)*$L$14),2)</f>
        <v>0</v>
      </c>
      <c r="H273" s="26">
        <f t="shared" si="6"/>
        <v>0</v>
      </c>
      <c r="I273" s="18"/>
    </row>
    <row r="274" spans="1:9" ht="12.4" hidden="1" customHeight="1">
      <c r="A274" s="17"/>
      <c r="B274" s="1"/>
      <c r="C274" s="44"/>
      <c r="D274" s="116"/>
      <c r="E274" s="117"/>
      <c r="F274" s="51" t="str">
        <f>VLOOKUP(C274,'[2]Acha Air Sales Price List'!$B$1:$D$65536,3,FALSE)</f>
        <v>Exchange rate :</v>
      </c>
      <c r="G274" s="25">
        <f>ROUND(IF(ISBLANK(C274),0,VLOOKUP(C274,'[2]Acha Air Sales Price List'!$B$1:$X$65536,12,FALSE)*$L$14),2)</f>
        <v>0</v>
      </c>
      <c r="H274" s="26">
        <f t="shared" si="6"/>
        <v>0</v>
      </c>
      <c r="I274" s="18"/>
    </row>
    <row r="275" spans="1:9" ht="12.4" hidden="1" customHeight="1">
      <c r="A275" s="17"/>
      <c r="B275" s="1"/>
      <c r="C275" s="44"/>
      <c r="D275" s="116"/>
      <c r="E275" s="117"/>
      <c r="F275" s="51" t="str">
        <f>VLOOKUP(C275,'[2]Acha Air Sales Price List'!$B$1:$D$65536,3,FALSE)</f>
        <v>Exchange rate :</v>
      </c>
      <c r="G275" s="25">
        <f>ROUND(IF(ISBLANK(C275),0,VLOOKUP(C275,'[2]Acha Air Sales Price List'!$B$1:$X$65536,12,FALSE)*$L$14),2)</f>
        <v>0</v>
      </c>
      <c r="H275" s="26">
        <f t="shared" si="6"/>
        <v>0</v>
      </c>
      <c r="I275" s="18"/>
    </row>
    <row r="276" spans="1:9" ht="12.4" hidden="1" customHeight="1">
      <c r="A276" s="17"/>
      <c r="B276" s="1"/>
      <c r="C276" s="44"/>
      <c r="D276" s="116"/>
      <c r="E276" s="117"/>
      <c r="F276" s="51" t="str">
        <f>VLOOKUP(C276,'[2]Acha Air Sales Price List'!$B$1:$D$65536,3,FALSE)</f>
        <v>Exchange rate :</v>
      </c>
      <c r="G276" s="25">
        <f>ROUND(IF(ISBLANK(C276),0,VLOOKUP(C276,'[2]Acha Air Sales Price List'!$B$1:$X$65536,12,FALSE)*$L$14),2)</f>
        <v>0</v>
      </c>
      <c r="H276" s="26">
        <f t="shared" si="6"/>
        <v>0</v>
      </c>
      <c r="I276" s="18"/>
    </row>
    <row r="277" spans="1:9" ht="12.4" hidden="1" customHeight="1">
      <c r="A277" s="17"/>
      <c r="B277" s="1"/>
      <c r="C277" s="44"/>
      <c r="D277" s="116"/>
      <c r="E277" s="117"/>
      <c r="F277" s="51" t="str">
        <f>VLOOKUP(C277,'[2]Acha Air Sales Price List'!$B$1:$D$65536,3,FALSE)</f>
        <v>Exchange rate :</v>
      </c>
      <c r="G277" s="25">
        <f>ROUND(IF(ISBLANK(C277),0,VLOOKUP(C277,'[2]Acha Air Sales Price List'!$B$1:$X$65536,12,FALSE)*$L$14),2)</f>
        <v>0</v>
      </c>
      <c r="H277" s="26">
        <f t="shared" si="6"/>
        <v>0</v>
      </c>
      <c r="I277" s="18"/>
    </row>
    <row r="278" spans="1:9" ht="12.4" hidden="1" customHeight="1">
      <c r="A278" s="17"/>
      <c r="B278" s="1"/>
      <c r="C278" s="44"/>
      <c r="D278" s="116"/>
      <c r="E278" s="117"/>
      <c r="F278" s="51" t="str">
        <f>VLOOKUP(C278,'[2]Acha Air Sales Price List'!$B$1:$D$65536,3,FALSE)</f>
        <v>Exchange rate :</v>
      </c>
      <c r="G278" s="25">
        <f>ROUND(IF(ISBLANK(C278),0,VLOOKUP(C278,'[2]Acha Air Sales Price List'!$B$1:$X$65536,12,FALSE)*$L$14),2)</f>
        <v>0</v>
      </c>
      <c r="H278" s="26">
        <f t="shared" si="6"/>
        <v>0</v>
      </c>
      <c r="I278" s="18"/>
    </row>
    <row r="279" spans="1:9" ht="12.4" hidden="1" customHeight="1">
      <c r="A279" s="17"/>
      <c r="B279" s="1"/>
      <c r="C279" s="44"/>
      <c r="D279" s="116"/>
      <c r="E279" s="117"/>
      <c r="F279" s="51" t="str">
        <f>VLOOKUP(C279,'[2]Acha Air Sales Price List'!$B$1:$D$65536,3,FALSE)</f>
        <v>Exchange rate :</v>
      </c>
      <c r="G279" s="25">
        <f>ROUND(IF(ISBLANK(C279),0,VLOOKUP(C279,'[2]Acha Air Sales Price List'!$B$1:$X$65536,12,FALSE)*$L$14),2)</f>
        <v>0</v>
      </c>
      <c r="H279" s="26">
        <f t="shared" si="6"/>
        <v>0</v>
      </c>
      <c r="I279" s="18"/>
    </row>
    <row r="280" spans="1:9" ht="12.4" hidden="1" customHeight="1">
      <c r="A280" s="17"/>
      <c r="B280" s="1"/>
      <c r="C280" s="44"/>
      <c r="D280" s="116"/>
      <c r="E280" s="117"/>
      <c r="F280" s="51" t="str">
        <f>VLOOKUP(C280,'[2]Acha Air Sales Price List'!$B$1:$D$65536,3,FALSE)</f>
        <v>Exchange rate :</v>
      </c>
      <c r="G280" s="25">
        <f>ROUND(IF(ISBLANK(C280),0,VLOOKUP(C280,'[2]Acha Air Sales Price List'!$B$1:$X$65536,12,FALSE)*$L$14),2)</f>
        <v>0</v>
      </c>
      <c r="H280" s="26">
        <f t="shared" si="6"/>
        <v>0</v>
      </c>
      <c r="I280" s="18"/>
    </row>
    <row r="281" spans="1:9" ht="12.4" hidden="1" customHeight="1">
      <c r="A281" s="17"/>
      <c r="B281" s="1"/>
      <c r="C281" s="44"/>
      <c r="D281" s="116"/>
      <c r="E281" s="117"/>
      <c r="F281" s="51" t="str">
        <f>VLOOKUP(C281,'[2]Acha Air Sales Price List'!$B$1:$D$65536,3,FALSE)</f>
        <v>Exchange rate :</v>
      </c>
      <c r="G281" s="25">
        <f>ROUND(IF(ISBLANK(C281),0,VLOOKUP(C281,'[2]Acha Air Sales Price List'!$B$1:$X$65536,12,FALSE)*$L$14),2)</f>
        <v>0</v>
      </c>
      <c r="H281" s="26">
        <f t="shared" si="6"/>
        <v>0</v>
      </c>
      <c r="I281" s="18"/>
    </row>
    <row r="282" spans="1:9" ht="12.4" hidden="1" customHeight="1">
      <c r="A282" s="17"/>
      <c r="B282" s="1"/>
      <c r="C282" s="44"/>
      <c r="D282" s="116"/>
      <c r="E282" s="117"/>
      <c r="F282" s="51" t="str">
        <f>VLOOKUP(C282,'[2]Acha Air Sales Price List'!$B$1:$D$65536,3,FALSE)</f>
        <v>Exchange rate :</v>
      </c>
      <c r="G282" s="25">
        <f>ROUND(IF(ISBLANK(C282),0,VLOOKUP(C282,'[2]Acha Air Sales Price List'!$B$1:$X$65536,12,FALSE)*$L$14),2)</f>
        <v>0</v>
      </c>
      <c r="H282" s="26">
        <f t="shared" si="6"/>
        <v>0</v>
      </c>
      <c r="I282" s="18"/>
    </row>
    <row r="283" spans="1:9" ht="12.4" hidden="1" customHeight="1">
      <c r="A283" s="17"/>
      <c r="B283" s="1"/>
      <c r="C283" s="44"/>
      <c r="D283" s="116"/>
      <c r="E283" s="117"/>
      <c r="F283" s="51" t="str">
        <f>VLOOKUP(C283,'[2]Acha Air Sales Price List'!$B$1:$D$65536,3,FALSE)</f>
        <v>Exchange rate :</v>
      </c>
      <c r="G283" s="25">
        <f>ROUND(IF(ISBLANK(C283),0,VLOOKUP(C283,'[2]Acha Air Sales Price List'!$B$1:$X$65536,12,FALSE)*$L$14),2)</f>
        <v>0</v>
      </c>
      <c r="H283" s="26">
        <f t="shared" si="6"/>
        <v>0</v>
      </c>
      <c r="I283" s="18"/>
    </row>
    <row r="284" spans="1:9" ht="12.4" hidden="1" customHeight="1">
      <c r="A284" s="17"/>
      <c r="B284" s="1"/>
      <c r="C284" s="44"/>
      <c r="D284" s="116"/>
      <c r="E284" s="117"/>
      <c r="F284" s="51" t="str">
        <f>VLOOKUP(C284,'[2]Acha Air Sales Price List'!$B$1:$D$65536,3,FALSE)</f>
        <v>Exchange rate :</v>
      </c>
      <c r="G284" s="25">
        <f>ROUND(IF(ISBLANK(C284),0,VLOOKUP(C284,'[2]Acha Air Sales Price List'!$B$1:$X$65536,12,FALSE)*$L$14),2)</f>
        <v>0</v>
      </c>
      <c r="H284" s="26">
        <f t="shared" si="6"/>
        <v>0</v>
      </c>
      <c r="I284" s="18"/>
    </row>
    <row r="285" spans="1:9" ht="12.4" hidden="1" customHeight="1">
      <c r="A285" s="17"/>
      <c r="B285" s="1"/>
      <c r="C285" s="44"/>
      <c r="D285" s="116"/>
      <c r="E285" s="117"/>
      <c r="F285" s="51" t="str">
        <f>VLOOKUP(C285,'[2]Acha Air Sales Price List'!$B$1:$D$65536,3,FALSE)</f>
        <v>Exchange rate :</v>
      </c>
      <c r="G285" s="25">
        <f>ROUND(IF(ISBLANK(C285),0,VLOOKUP(C285,'[2]Acha Air Sales Price List'!$B$1:$X$65536,12,FALSE)*$L$14),2)</f>
        <v>0</v>
      </c>
      <c r="H285" s="26">
        <f t="shared" si="6"/>
        <v>0</v>
      </c>
      <c r="I285" s="18"/>
    </row>
    <row r="286" spans="1:9" ht="12.4" hidden="1" customHeight="1">
      <c r="A286" s="17"/>
      <c r="B286" s="1"/>
      <c r="C286" s="45"/>
      <c r="D286" s="116"/>
      <c r="E286" s="117"/>
      <c r="F286" s="51" t="str">
        <f>VLOOKUP(C286,'[2]Acha Air Sales Price List'!$B$1:$D$65536,3,FALSE)</f>
        <v>Exchange rate :</v>
      </c>
      <c r="G286" s="25">
        <f>ROUND(IF(ISBLANK(C286),0,VLOOKUP(C286,'[2]Acha Air Sales Price List'!$B$1:$X$65536,12,FALSE)*$L$14),2)</f>
        <v>0</v>
      </c>
      <c r="H286" s="26">
        <f>ROUND(IF(ISNUMBER(B286), G286*B286, 0),5)</f>
        <v>0</v>
      </c>
      <c r="I286" s="18"/>
    </row>
    <row r="287" spans="1:9" ht="12" hidden="1" customHeight="1">
      <c r="A287" s="17"/>
      <c r="B287" s="1"/>
      <c r="C287" s="44"/>
      <c r="D287" s="116"/>
      <c r="E287" s="117"/>
      <c r="F287" s="51" t="str">
        <f>VLOOKUP(C287,'[2]Acha Air Sales Price List'!$B$1:$D$65536,3,FALSE)</f>
        <v>Exchange rate :</v>
      </c>
      <c r="G287" s="25">
        <f>ROUND(IF(ISBLANK(C287),0,VLOOKUP(C287,'[2]Acha Air Sales Price List'!$B$1:$X$65536,12,FALSE)*$L$14),2)</f>
        <v>0</v>
      </c>
      <c r="H287" s="26">
        <f t="shared" ref="H287:H303" si="7">ROUND(IF(ISNUMBER(B287), G287*B287, 0),5)</f>
        <v>0</v>
      </c>
      <c r="I287" s="18"/>
    </row>
    <row r="288" spans="1:9" ht="12.4" hidden="1" customHeight="1">
      <c r="A288" s="17"/>
      <c r="B288" s="1"/>
      <c r="C288" s="44"/>
      <c r="D288" s="116"/>
      <c r="E288" s="117"/>
      <c r="F288" s="51" t="str">
        <f>VLOOKUP(C288,'[2]Acha Air Sales Price List'!$B$1:$D$65536,3,FALSE)</f>
        <v>Exchange rate :</v>
      </c>
      <c r="G288" s="25">
        <f>ROUND(IF(ISBLANK(C288),0,VLOOKUP(C288,'[2]Acha Air Sales Price List'!$B$1:$X$65536,12,FALSE)*$L$14),2)</f>
        <v>0</v>
      </c>
      <c r="H288" s="26">
        <f t="shared" si="7"/>
        <v>0</v>
      </c>
      <c r="I288" s="18"/>
    </row>
    <row r="289" spans="1:9" ht="12.4" hidden="1" customHeight="1">
      <c r="A289" s="17"/>
      <c r="B289" s="1"/>
      <c r="C289" s="44"/>
      <c r="D289" s="116"/>
      <c r="E289" s="117"/>
      <c r="F289" s="51" t="str">
        <f>VLOOKUP(C289,'[2]Acha Air Sales Price List'!$B$1:$D$65536,3,FALSE)</f>
        <v>Exchange rate :</v>
      </c>
      <c r="G289" s="25">
        <f>ROUND(IF(ISBLANK(C289),0,VLOOKUP(C289,'[2]Acha Air Sales Price List'!$B$1:$X$65536,12,FALSE)*$L$14),2)</f>
        <v>0</v>
      </c>
      <c r="H289" s="26">
        <f t="shared" si="7"/>
        <v>0</v>
      </c>
      <c r="I289" s="18"/>
    </row>
    <row r="290" spans="1:9" ht="12.4" hidden="1" customHeight="1">
      <c r="A290" s="17"/>
      <c r="B290" s="1"/>
      <c r="C290" s="44"/>
      <c r="D290" s="116"/>
      <c r="E290" s="117"/>
      <c r="F290" s="51" t="str">
        <f>VLOOKUP(C290,'[2]Acha Air Sales Price List'!$B$1:$D$65536,3,FALSE)</f>
        <v>Exchange rate :</v>
      </c>
      <c r="G290" s="25">
        <f>ROUND(IF(ISBLANK(C290),0,VLOOKUP(C290,'[2]Acha Air Sales Price List'!$B$1:$X$65536,12,FALSE)*$L$14),2)</f>
        <v>0</v>
      </c>
      <c r="H290" s="26">
        <f t="shared" si="7"/>
        <v>0</v>
      </c>
      <c r="I290" s="18"/>
    </row>
    <row r="291" spans="1:9" ht="12.4" hidden="1" customHeight="1">
      <c r="A291" s="17"/>
      <c r="B291" s="1"/>
      <c r="C291" s="44"/>
      <c r="D291" s="116"/>
      <c r="E291" s="117"/>
      <c r="F291" s="51" t="str">
        <f>VLOOKUP(C291,'[2]Acha Air Sales Price List'!$B$1:$D$65536,3,FALSE)</f>
        <v>Exchange rate :</v>
      </c>
      <c r="G291" s="25">
        <f>ROUND(IF(ISBLANK(C291),0,VLOOKUP(C291,'[2]Acha Air Sales Price List'!$B$1:$X$65536,12,FALSE)*$L$14),2)</f>
        <v>0</v>
      </c>
      <c r="H291" s="26">
        <f t="shared" si="7"/>
        <v>0</v>
      </c>
      <c r="I291" s="18"/>
    </row>
    <row r="292" spans="1:9" ht="12.4" hidden="1" customHeight="1">
      <c r="A292" s="17"/>
      <c r="B292" s="1"/>
      <c r="C292" s="44"/>
      <c r="D292" s="116"/>
      <c r="E292" s="117"/>
      <c r="F292" s="51" t="str">
        <f>VLOOKUP(C292,'[2]Acha Air Sales Price List'!$B$1:$D$65536,3,FALSE)</f>
        <v>Exchange rate :</v>
      </c>
      <c r="G292" s="25">
        <f>ROUND(IF(ISBLANK(C292),0,VLOOKUP(C292,'[2]Acha Air Sales Price List'!$B$1:$X$65536,12,FALSE)*$L$14),2)</f>
        <v>0</v>
      </c>
      <c r="H292" s="26">
        <f t="shared" si="7"/>
        <v>0</v>
      </c>
      <c r="I292" s="18"/>
    </row>
    <row r="293" spans="1:9" ht="12.4" hidden="1" customHeight="1">
      <c r="A293" s="17"/>
      <c r="B293" s="1"/>
      <c r="C293" s="44"/>
      <c r="D293" s="116"/>
      <c r="E293" s="117"/>
      <c r="F293" s="51" t="str">
        <f>VLOOKUP(C293,'[2]Acha Air Sales Price List'!$B$1:$D$65536,3,FALSE)</f>
        <v>Exchange rate :</v>
      </c>
      <c r="G293" s="25">
        <f>ROUND(IF(ISBLANK(C293),0,VLOOKUP(C293,'[2]Acha Air Sales Price List'!$B$1:$X$65536,12,FALSE)*$L$14),2)</f>
        <v>0</v>
      </c>
      <c r="H293" s="26">
        <f t="shared" si="7"/>
        <v>0</v>
      </c>
      <c r="I293" s="18"/>
    </row>
    <row r="294" spans="1:9" ht="12.4" hidden="1" customHeight="1">
      <c r="A294" s="17"/>
      <c r="B294" s="1"/>
      <c r="C294" s="44"/>
      <c r="D294" s="116"/>
      <c r="E294" s="117"/>
      <c r="F294" s="51" t="str">
        <f>VLOOKUP(C294,'[2]Acha Air Sales Price List'!$B$1:$D$65536,3,FALSE)</f>
        <v>Exchange rate :</v>
      </c>
      <c r="G294" s="25">
        <f>ROUND(IF(ISBLANK(C294),0,VLOOKUP(C294,'[2]Acha Air Sales Price List'!$B$1:$X$65536,12,FALSE)*$L$14),2)</f>
        <v>0</v>
      </c>
      <c r="H294" s="26">
        <f t="shared" si="7"/>
        <v>0</v>
      </c>
      <c r="I294" s="18"/>
    </row>
    <row r="295" spans="1:9" ht="12.4" hidden="1" customHeight="1">
      <c r="A295" s="17"/>
      <c r="B295" s="1"/>
      <c r="C295" s="44"/>
      <c r="D295" s="116"/>
      <c r="E295" s="117"/>
      <c r="F295" s="51" t="str">
        <f>VLOOKUP(C295,'[2]Acha Air Sales Price List'!$B$1:$D$65536,3,FALSE)</f>
        <v>Exchange rate :</v>
      </c>
      <c r="G295" s="25">
        <f>ROUND(IF(ISBLANK(C295),0,VLOOKUP(C295,'[2]Acha Air Sales Price List'!$B$1:$X$65536,12,FALSE)*$L$14),2)</f>
        <v>0</v>
      </c>
      <c r="H295" s="26">
        <f t="shared" si="7"/>
        <v>0</v>
      </c>
      <c r="I295" s="18"/>
    </row>
    <row r="296" spans="1:9" ht="12.4" hidden="1" customHeight="1">
      <c r="A296" s="17"/>
      <c r="B296" s="1"/>
      <c r="C296" s="44"/>
      <c r="D296" s="116"/>
      <c r="E296" s="117"/>
      <c r="F296" s="51" t="str">
        <f>VLOOKUP(C296,'[2]Acha Air Sales Price List'!$B$1:$D$65536,3,FALSE)</f>
        <v>Exchange rate :</v>
      </c>
      <c r="G296" s="25">
        <f>ROUND(IF(ISBLANK(C296),0,VLOOKUP(C296,'[2]Acha Air Sales Price List'!$B$1:$X$65536,12,FALSE)*$L$14),2)</f>
        <v>0</v>
      </c>
      <c r="H296" s="26">
        <f t="shared" si="7"/>
        <v>0</v>
      </c>
      <c r="I296" s="18"/>
    </row>
    <row r="297" spans="1:9" ht="12.4" hidden="1" customHeight="1">
      <c r="A297" s="17"/>
      <c r="B297" s="1"/>
      <c r="C297" s="44"/>
      <c r="D297" s="116"/>
      <c r="E297" s="117"/>
      <c r="F297" s="51" t="str">
        <f>VLOOKUP(C297,'[2]Acha Air Sales Price List'!$B$1:$D$65536,3,FALSE)</f>
        <v>Exchange rate :</v>
      </c>
      <c r="G297" s="25">
        <f>ROUND(IF(ISBLANK(C297),0,VLOOKUP(C297,'[2]Acha Air Sales Price List'!$B$1:$X$65536,12,FALSE)*$L$14),2)</f>
        <v>0</v>
      </c>
      <c r="H297" s="26">
        <f t="shared" si="7"/>
        <v>0</v>
      </c>
      <c r="I297" s="18"/>
    </row>
    <row r="298" spans="1:9" ht="12.4" hidden="1" customHeight="1">
      <c r="A298" s="17"/>
      <c r="B298" s="1"/>
      <c r="C298" s="44"/>
      <c r="D298" s="116"/>
      <c r="E298" s="117"/>
      <c r="F298" s="51" t="str">
        <f>VLOOKUP(C298,'[2]Acha Air Sales Price List'!$B$1:$D$65536,3,FALSE)</f>
        <v>Exchange rate :</v>
      </c>
      <c r="G298" s="25">
        <f>ROUND(IF(ISBLANK(C298),0,VLOOKUP(C298,'[2]Acha Air Sales Price List'!$B$1:$X$65536,12,FALSE)*$L$14),2)</f>
        <v>0</v>
      </c>
      <c r="H298" s="26">
        <f t="shared" si="7"/>
        <v>0</v>
      </c>
      <c r="I298" s="18"/>
    </row>
    <row r="299" spans="1:9" ht="12.4" hidden="1" customHeight="1">
      <c r="A299" s="17"/>
      <c r="B299" s="1"/>
      <c r="C299" s="44"/>
      <c r="D299" s="116"/>
      <c r="E299" s="117"/>
      <c r="F299" s="51" t="str">
        <f>VLOOKUP(C299,'[2]Acha Air Sales Price List'!$B$1:$D$65536,3,FALSE)</f>
        <v>Exchange rate :</v>
      </c>
      <c r="G299" s="25">
        <f>ROUND(IF(ISBLANK(C299),0,VLOOKUP(C299,'[2]Acha Air Sales Price List'!$B$1:$X$65536,12,FALSE)*$L$14),2)</f>
        <v>0</v>
      </c>
      <c r="H299" s="26">
        <f t="shared" si="7"/>
        <v>0</v>
      </c>
      <c r="I299" s="18"/>
    </row>
    <row r="300" spans="1:9" ht="12.4" hidden="1" customHeight="1">
      <c r="A300" s="17"/>
      <c r="B300" s="1"/>
      <c r="C300" s="44"/>
      <c r="D300" s="116"/>
      <c r="E300" s="117"/>
      <c r="F300" s="51" t="str">
        <f>VLOOKUP(C300,'[2]Acha Air Sales Price List'!$B$1:$D$65536,3,FALSE)</f>
        <v>Exchange rate :</v>
      </c>
      <c r="G300" s="25">
        <f>ROUND(IF(ISBLANK(C300),0,VLOOKUP(C300,'[2]Acha Air Sales Price List'!$B$1:$X$65536,12,FALSE)*$L$14),2)</f>
        <v>0</v>
      </c>
      <c r="H300" s="26">
        <f t="shared" si="7"/>
        <v>0</v>
      </c>
      <c r="I300" s="18"/>
    </row>
    <row r="301" spans="1:9" ht="12.4" hidden="1" customHeight="1">
      <c r="A301" s="17"/>
      <c r="B301" s="1"/>
      <c r="C301" s="44"/>
      <c r="D301" s="116"/>
      <c r="E301" s="117"/>
      <c r="F301" s="51" t="str">
        <f>VLOOKUP(C301,'[2]Acha Air Sales Price List'!$B$1:$D$65536,3,FALSE)</f>
        <v>Exchange rate :</v>
      </c>
      <c r="G301" s="25">
        <f>ROUND(IF(ISBLANK(C301),0,VLOOKUP(C301,'[2]Acha Air Sales Price List'!$B$1:$X$65536,12,FALSE)*$L$14),2)</f>
        <v>0</v>
      </c>
      <c r="H301" s="26">
        <f t="shared" si="7"/>
        <v>0</v>
      </c>
      <c r="I301" s="18"/>
    </row>
    <row r="302" spans="1:9" ht="12.4" hidden="1" customHeight="1">
      <c r="A302" s="17"/>
      <c r="B302" s="1"/>
      <c r="C302" s="45"/>
      <c r="D302" s="116"/>
      <c r="E302" s="117"/>
      <c r="F302" s="51" t="str">
        <f>VLOOKUP(C302,'[2]Acha Air Sales Price List'!$B$1:$D$65536,3,FALSE)</f>
        <v>Exchange rate :</v>
      </c>
      <c r="G302" s="25">
        <f>ROUND(IF(ISBLANK(C302),0,VLOOKUP(C302,'[2]Acha Air Sales Price List'!$B$1:$X$65536,12,FALSE)*$L$14),2)</f>
        <v>0</v>
      </c>
      <c r="H302" s="26">
        <f t="shared" si="7"/>
        <v>0</v>
      </c>
      <c r="I302" s="18"/>
    </row>
    <row r="303" spans="1:9" ht="12.4" hidden="1" customHeight="1">
      <c r="A303" s="17"/>
      <c r="B303" s="1"/>
      <c r="C303" s="45"/>
      <c r="D303" s="116"/>
      <c r="E303" s="117"/>
      <c r="F303" s="51" t="str">
        <f>VLOOKUP(C303,'[2]Acha Air Sales Price List'!$B$1:$D$65536,3,FALSE)</f>
        <v>Exchange rate :</v>
      </c>
      <c r="G303" s="25">
        <f>ROUND(IF(ISBLANK(C303),0,VLOOKUP(C303,'[2]Acha Air Sales Price List'!$B$1:$X$65536,12,FALSE)*$L$14),2)</f>
        <v>0</v>
      </c>
      <c r="H303" s="26">
        <f t="shared" si="7"/>
        <v>0</v>
      </c>
      <c r="I303" s="18"/>
    </row>
    <row r="304" spans="1:9" ht="12.4" hidden="1" customHeight="1">
      <c r="A304" s="17"/>
      <c r="B304" s="1"/>
      <c r="C304" s="44"/>
      <c r="D304" s="116"/>
      <c r="E304" s="117"/>
      <c r="F304" s="51" t="str">
        <f>VLOOKUP(C304,'[2]Acha Air Sales Price List'!$B$1:$D$65536,3,FALSE)</f>
        <v>Exchange rate :</v>
      </c>
      <c r="G304" s="25">
        <f>ROUND(IF(ISBLANK(C304),0,VLOOKUP(C304,'[2]Acha Air Sales Price List'!$B$1:$X$65536,12,FALSE)*$L$14),2)</f>
        <v>0</v>
      </c>
      <c r="H304" s="26">
        <f>ROUND(IF(ISNUMBER(B304), G304*B304, 0),5)</f>
        <v>0</v>
      </c>
      <c r="I304" s="18"/>
    </row>
    <row r="305" spans="1:9" ht="12.4" hidden="1" customHeight="1">
      <c r="A305" s="17"/>
      <c r="B305" s="1"/>
      <c r="C305" s="44"/>
      <c r="D305" s="116"/>
      <c r="E305" s="117"/>
      <c r="F305" s="51" t="str">
        <f>VLOOKUP(C305,'[2]Acha Air Sales Price List'!$B$1:$D$65536,3,FALSE)</f>
        <v>Exchange rate :</v>
      </c>
      <c r="G305" s="25">
        <f>ROUND(IF(ISBLANK(C305),0,VLOOKUP(C305,'[2]Acha Air Sales Price List'!$B$1:$X$65536,12,FALSE)*$L$14),2)</f>
        <v>0</v>
      </c>
      <c r="H305" s="26">
        <f t="shared" ref="H305:H342" si="8">ROUND(IF(ISNUMBER(B305), G305*B305, 0),5)</f>
        <v>0</v>
      </c>
      <c r="I305" s="18"/>
    </row>
    <row r="306" spans="1:9" ht="12.4" hidden="1" customHeight="1">
      <c r="A306" s="17"/>
      <c r="B306" s="1"/>
      <c r="C306" s="44"/>
      <c r="D306" s="116"/>
      <c r="E306" s="117"/>
      <c r="F306" s="51" t="str">
        <f>VLOOKUP(C306,'[2]Acha Air Sales Price List'!$B$1:$D$65536,3,FALSE)</f>
        <v>Exchange rate :</v>
      </c>
      <c r="G306" s="25">
        <f>ROUND(IF(ISBLANK(C306),0,VLOOKUP(C306,'[2]Acha Air Sales Price List'!$B$1:$X$65536,12,FALSE)*$L$14),2)</f>
        <v>0</v>
      </c>
      <c r="H306" s="26">
        <f t="shared" si="8"/>
        <v>0</v>
      </c>
      <c r="I306" s="18"/>
    </row>
    <row r="307" spans="1:9" ht="12.4" hidden="1" customHeight="1">
      <c r="A307" s="17"/>
      <c r="B307" s="1"/>
      <c r="C307" s="44"/>
      <c r="D307" s="116"/>
      <c r="E307" s="117"/>
      <c r="F307" s="51" t="str">
        <f>VLOOKUP(C307,'[2]Acha Air Sales Price List'!$B$1:$D$65536,3,FALSE)</f>
        <v>Exchange rate :</v>
      </c>
      <c r="G307" s="25">
        <f>ROUND(IF(ISBLANK(C307),0,VLOOKUP(C307,'[2]Acha Air Sales Price List'!$B$1:$X$65536,12,FALSE)*$L$14),2)</f>
        <v>0</v>
      </c>
      <c r="H307" s="26">
        <f t="shared" si="8"/>
        <v>0</v>
      </c>
      <c r="I307" s="18"/>
    </row>
    <row r="308" spans="1:9" ht="12.4" hidden="1" customHeight="1">
      <c r="A308" s="17"/>
      <c r="B308" s="1"/>
      <c r="C308" s="44"/>
      <c r="D308" s="116"/>
      <c r="E308" s="117"/>
      <c r="F308" s="51" t="str">
        <f>VLOOKUP(C308,'[2]Acha Air Sales Price List'!$B$1:$D$65536,3,FALSE)</f>
        <v>Exchange rate :</v>
      </c>
      <c r="G308" s="25">
        <f>ROUND(IF(ISBLANK(C308),0,VLOOKUP(C308,'[2]Acha Air Sales Price List'!$B$1:$X$65536,12,FALSE)*$L$14),2)</f>
        <v>0</v>
      </c>
      <c r="H308" s="26">
        <f t="shared" si="8"/>
        <v>0</v>
      </c>
      <c r="I308" s="18"/>
    </row>
    <row r="309" spans="1:9" ht="12.4" hidden="1" customHeight="1">
      <c r="A309" s="17"/>
      <c r="B309" s="1"/>
      <c r="C309" s="44"/>
      <c r="D309" s="116"/>
      <c r="E309" s="117"/>
      <c r="F309" s="51" t="str">
        <f>VLOOKUP(C309,'[2]Acha Air Sales Price List'!$B$1:$D$65536,3,FALSE)</f>
        <v>Exchange rate :</v>
      </c>
      <c r="G309" s="25">
        <f>ROUND(IF(ISBLANK(C309),0,VLOOKUP(C309,'[2]Acha Air Sales Price List'!$B$1:$X$65536,12,FALSE)*$L$14),2)</f>
        <v>0</v>
      </c>
      <c r="H309" s="26">
        <f t="shared" si="8"/>
        <v>0</v>
      </c>
      <c r="I309" s="18"/>
    </row>
    <row r="310" spans="1:9" ht="12.4" hidden="1" customHeight="1">
      <c r="A310" s="17"/>
      <c r="B310" s="1"/>
      <c r="C310" s="44"/>
      <c r="D310" s="116"/>
      <c r="E310" s="117"/>
      <c r="F310" s="51" t="str">
        <f>VLOOKUP(C310,'[2]Acha Air Sales Price List'!$B$1:$D$65536,3,FALSE)</f>
        <v>Exchange rate :</v>
      </c>
      <c r="G310" s="25">
        <f>ROUND(IF(ISBLANK(C310),0,VLOOKUP(C310,'[2]Acha Air Sales Price List'!$B$1:$X$65536,12,FALSE)*$L$14),2)</f>
        <v>0</v>
      </c>
      <c r="H310" s="26">
        <f t="shared" si="8"/>
        <v>0</v>
      </c>
      <c r="I310" s="18"/>
    </row>
    <row r="311" spans="1:9" ht="12.4" hidden="1" customHeight="1">
      <c r="A311" s="17"/>
      <c r="B311" s="1"/>
      <c r="C311" s="44"/>
      <c r="D311" s="116"/>
      <c r="E311" s="117"/>
      <c r="F311" s="51" t="str">
        <f>VLOOKUP(C311,'[2]Acha Air Sales Price List'!$B$1:$D$65536,3,FALSE)</f>
        <v>Exchange rate :</v>
      </c>
      <c r="G311" s="25">
        <f>ROUND(IF(ISBLANK(C311),0,VLOOKUP(C311,'[2]Acha Air Sales Price List'!$B$1:$X$65536,12,FALSE)*$L$14),2)</f>
        <v>0</v>
      </c>
      <c r="H311" s="26">
        <f t="shared" si="8"/>
        <v>0</v>
      </c>
      <c r="I311" s="18"/>
    </row>
    <row r="312" spans="1:9" ht="12.4" hidden="1" customHeight="1">
      <c r="A312" s="17"/>
      <c r="B312" s="1"/>
      <c r="C312" s="44"/>
      <c r="D312" s="116"/>
      <c r="E312" s="117"/>
      <c r="F312" s="51" t="str">
        <f>VLOOKUP(C312,'[2]Acha Air Sales Price List'!$B$1:$D$65536,3,FALSE)</f>
        <v>Exchange rate :</v>
      </c>
      <c r="G312" s="25">
        <f>ROUND(IF(ISBLANK(C312),0,VLOOKUP(C312,'[2]Acha Air Sales Price List'!$B$1:$X$65536,12,FALSE)*$L$14),2)</f>
        <v>0</v>
      </c>
      <c r="H312" s="26">
        <f t="shared" si="8"/>
        <v>0</v>
      </c>
      <c r="I312" s="18"/>
    </row>
    <row r="313" spans="1:9" ht="12.4" hidden="1" customHeight="1">
      <c r="A313" s="17"/>
      <c r="B313" s="1"/>
      <c r="C313" s="44"/>
      <c r="D313" s="116"/>
      <c r="E313" s="117"/>
      <c r="F313" s="51" t="str">
        <f>VLOOKUP(C313,'[2]Acha Air Sales Price List'!$B$1:$D$65536,3,FALSE)</f>
        <v>Exchange rate :</v>
      </c>
      <c r="G313" s="25">
        <f>ROUND(IF(ISBLANK(C313),0,VLOOKUP(C313,'[2]Acha Air Sales Price List'!$B$1:$X$65536,12,FALSE)*$L$14),2)</f>
        <v>0</v>
      </c>
      <c r="H313" s="26">
        <f t="shared" si="8"/>
        <v>0</v>
      </c>
      <c r="I313" s="18"/>
    </row>
    <row r="314" spans="1:9" ht="12.4" hidden="1" customHeight="1">
      <c r="A314" s="17"/>
      <c r="B314" s="1"/>
      <c r="C314" s="44"/>
      <c r="D314" s="116"/>
      <c r="E314" s="117"/>
      <c r="F314" s="51" t="str">
        <f>VLOOKUP(C314,'[2]Acha Air Sales Price List'!$B$1:$D$65536,3,FALSE)</f>
        <v>Exchange rate :</v>
      </c>
      <c r="G314" s="25">
        <f>ROUND(IF(ISBLANK(C314),0,VLOOKUP(C314,'[2]Acha Air Sales Price List'!$B$1:$X$65536,12,FALSE)*$L$14),2)</f>
        <v>0</v>
      </c>
      <c r="H314" s="26">
        <f t="shared" si="8"/>
        <v>0</v>
      </c>
      <c r="I314" s="18"/>
    </row>
    <row r="315" spans="1:9" ht="12.4" hidden="1" customHeight="1">
      <c r="A315" s="17"/>
      <c r="B315" s="1"/>
      <c r="C315" s="45"/>
      <c r="D315" s="116"/>
      <c r="E315" s="117"/>
      <c r="F315" s="51" t="str">
        <f>VLOOKUP(C315,'[2]Acha Air Sales Price List'!$B$1:$D$65536,3,FALSE)</f>
        <v>Exchange rate :</v>
      </c>
      <c r="G315" s="25">
        <f>ROUND(IF(ISBLANK(C315),0,VLOOKUP(C315,'[2]Acha Air Sales Price List'!$B$1:$X$65536,12,FALSE)*$L$14),2)</f>
        <v>0</v>
      </c>
      <c r="H315" s="26">
        <f t="shared" si="8"/>
        <v>0</v>
      </c>
      <c r="I315" s="18"/>
    </row>
    <row r="316" spans="1:9" ht="12" hidden="1" customHeight="1">
      <c r="A316" s="17"/>
      <c r="B316" s="1"/>
      <c r="C316" s="44"/>
      <c r="D316" s="116"/>
      <c r="E316" s="117"/>
      <c r="F316" s="51" t="str">
        <f>VLOOKUP(C316,'[2]Acha Air Sales Price List'!$B$1:$D$65536,3,FALSE)</f>
        <v>Exchange rate :</v>
      </c>
      <c r="G316" s="25">
        <f>ROUND(IF(ISBLANK(C316),0,VLOOKUP(C316,'[2]Acha Air Sales Price List'!$B$1:$X$65536,12,FALSE)*$L$14),2)</f>
        <v>0</v>
      </c>
      <c r="H316" s="26">
        <f t="shared" si="8"/>
        <v>0</v>
      </c>
      <c r="I316" s="18"/>
    </row>
    <row r="317" spans="1:9" ht="12.4" hidden="1" customHeight="1">
      <c r="A317" s="17"/>
      <c r="B317" s="1"/>
      <c r="C317" s="44"/>
      <c r="D317" s="116"/>
      <c r="E317" s="117"/>
      <c r="F317" s="51" t="str">
        <f>VLOOKUP(C317,'[2]Acha Air Sales Price List'!$B$1:$D$65536,3,FALSE)</f>
        <v>Exchange rate :</v>
      </c>
      <c r="G317" s="25">
        <f>ROUND(IF(ISBLANK(C317),0,VLOOKUP(C317,'[2]Acha Air Sales Price List'!$B$1:$X$65536,12,FALSE)*$L$14),2)</f>
        <v>0</v>
      </c>
      <c r="H317" s="26">
        <f t="shared" si="8"/>
        <v>0</v>
      </c>
      <c r="I317" s="18"/>
    </row>
    <row r="318" spans="1:9" ht="12.4" hidden="1" customHeight="1">
      <c r="A318" s="17"/>
      <c r="B318" s="1"/>
      <c r="C318" s="44"/>
      <c r="D318" s="116"/>
      <c r="E318" s="117"/>
      <c r="F318" s="51" t="str">
        <f>VLOOKUP(C318,'[2]Acha Air Sales Price List'!$B$1:$D$65536,3,FALSE)</f>
        <v>Exchange rate :</v>
      </c>
      <c r="G318" s="25">
        <f>ROUND(IF(ISBLANK(C318),0,VLOOKUP(C318,'[2]Acha Air Sales Price List'!$B$1:$X$65536,12,FALSE)*$L$14),2)</f>
        <v>0</v>
      </c>
      <c r="H318" s="26">
        <f t="shared" si="8"/>
        <v>0</v>
      </c>
      <c r="I318" s="18"/>
    </row>
    <row r="319" spans="1:9" ht="12.4" hidden="1" customHeight="1">
      <c r="A319" s="17"/>
      <c r="B319" s="1"/>
      <c r="C319" s="44"/>
      <c r="D319" s="116"/>
      <c r="E319" s="117"/>
      <c r="F319" s="51" t="str">
        <f>VLOOKUP(C319,'[2]Acha Air Sales Price List'!$B$1:$D$65536,3,FALSE)</f>
        <v>Exchange rate :</v>
      </c>
      <c r="G319" s="25">
        <f>ROUND(IF(ISBLANK(C319),0,VLOOKUP(C319,'[2]Acha Air Sales Price List'!$B$1:$X$65536,12,FALSE)*$L$14),2)</f>
        <v>0</v>
      </c>
      <c r="H319" s="26">
        <f t="shared" si="8"/>
        <v>0</v>
      </c>
      <c r="I319" s="18"/>
    </row>
    <row r="320" spans="1:9" ht="12.4" hidden="1" customHeight="1">
      <c r="A320" s="17"/>
      <c r="B320" s="1"/>
      <c r="C320" s="44"/>
      <c r="D320" s="116"/>
      <c r="E320" s="117"/>
      <c r="F320" s="51" t="str">
        <f>VLOOKUP(C320,'[2]Acha Air Sales Price List'!$B$1:$D$65536,3,FALSE)</f>
        <v>Exchange rate :</v>
      </c>
      <c r="G320" s="25">
        <f>ROUND(IF(ISBLANK(C320),0,VLOOKUP(C320,'[2]Acha Air Sales Price List'!$B$1:$X$65536,12,FALSE)*$L$14),2)</f>
        <v>0</v>
      </c>
      <c r="H320" s="26">
        <f t="shared" si="8"/>
        <v>0</v>
      </c>
      <c r="I320" s="18"/>
    </row>
    <row r="321" spans="1:9" ht="12.4" hidden="1" customHeight="1">
      <c r="A321" s="17"/>
      <c r="B321" s="1"/>
      <c r="C321" s="44"/>
      <c r="D321" s="116"/>
      <c r="E321" s="117"/>
      <c r="F321" s="51" t="str">
        <f>VLOOKUP(C321,'[2]Acha Air Sales Price List'!$B$1:$D$65536,3,FALSE)</f>
        <v>Exchange rate :</v>
      </c>
      <c r="G321" s="25">
        <f>ROUND(IF(ISBLANK(C321),0,VLOOKUP(C321,'[2]Acha Air Sales Price List'!$B$1:$X$65536,12,FALSE)*$L$14),2)</f>
        <v>0</v>
      </c>
      <c r="H321" s="26">
        <f t="shared" si="8"/>
        <v>0</v>
      </c>
      <c r="I321" s="18"/>
    </row>
    <row r="322" spans="1:9" ht="12.4" hidden="1" customHeight="1">
      <c r="A322" s="17"/>
      <c r="B322" s="1"/>
      <c r="C322" s="44"/>
      <c r="D322" s="116"/>
      <c r="E322" s="117"/>
      <c r="F322" s="51" t="str">
        <f>VLOOKUP(C322,'[2]Acha Air Sales Price List'!$B$1:$D$65536,3,FALSE)</f>
        <v>Exchange rate :</v>
      </c>
      <c r="G322" s="25">
        <f>ROUND(IF(ISBLANK(C322),0,VLOOKUP(C322,'[2]Acha Air Sales Price List'!$B$1:$X$65536,12,FALSE)*$L$14),2)</f>
        <v>0</v>
      </c>
      <c r="H322" s="26">
        <f t="shared" si="8"/>
        <v>0</v>
      </c>
      <c r="I322" s="18"/>
    </row>
    <row r="323" spans="1:9" ht="12.4" hidden="1" customHeight="1">
      <c r="A323" s="17"/>
      <c r="B323" s="1"/>
      <c r="C323" s="44"/>
      <c r="D323" s="116"/>
      <c r="E323" s="117"/>
      <c r="F323" s="51" t="str">
        <f>VLOOKUP(C323,'[2]Acha Air Sales Price List'!$B$1:$D$65536,3,FALSE)</f>
        <v>Exchange rate :</v>
      </c>
      <c r="G323" s="25">
        <f>ROUND(IF(ISBLANK(C323),0,VLOOKUP(C323,'[2]Acha Air Sales Price List'!$B$1:$X$65536,12,FALSE)*$L$14),2)</f>
        <v>0</v>
      </c>
      <c r="H323" s="26">
        <f t="shared" si="8"/>
        <v>0</v>
      </c>
      <c r="I323" s="18"/>
    </row>
    <row r="324" spans="1:9" ht="12.4" hidden="1" customHeight="1">
      <c r="A324" s="17"/>
      <c r="B324" s="1"/>
      <c r="C324" s="44"/>
      <c r="D324" s="116"/>
      <c r="E324" s="117"/>
      <c r="F324" s="51" t="str">
        <f>VLOOKUP(C324,'[2]Acha Air Sales Price List'!$B$1:$D$65536,3,FALSE)</f>
        <v>Exchange rate :</v>
      </c>
      <c r="G324" s="25">
        <f>ROUND(IF(ISBLANK(C324),0,VLOOKUP(C324,'[2]Acha Air Sales Price List'!$B$1:$X$65536,12,FALSE)*$L$14),2)</f>
        <v>0</v>
      </c>
      <c r="H324" s="26">
        <f t="shared" si="8"/>
        <v>0</v>
      </c>
      <c r="I324" s="18"/>
    </row>
    <row r="325" spans="1:9" ht="12.4" hidden="1" customHeight="1">
      <c r="A325" s="17"/>
      <c r="B325" s="1"/>
      <c r="C325" s="44"/>
      <c r="D325" s="116"/>
      <c r="E325" s="117"/>
      <c r="F325" s="51" t="str">
        <f>VLOOKUP(C325,'[2]Acha Air Sales Price List'!$B$1:$D$65536,3,FALSE)</f>
        <v>Exchange rate :</v>
      </c>
      <c r="G325" s="25">
        <f>ROUND(IF(ISBLANK(C325),0,VLOOKUP(C325,'[2]Acha Air Sales Price List'!$B$1:$X$65536,12,FALSE)*$L$14),2)</f>
        <v>0</v>
      </c>
      <c r="H325" s="26">
        <f t="shared" si="8"/>
        <v>0</v>
      </c>
      <c r="I325" s="18"/>
    </row>
    <row r="326" spans="1:9" ht="12.4" hidden="1" customHeight="1">
      <c r="A326" s="17"/>
      <c r="B326" s="1"/>
      <c r="C326" s="44"/>
      <c r="D326" s="116"/>
      <c r="E326" s="117"/>
      <c r="F326" s="51" t="str">
        <f>VLOOKUP(C326,'[2]Acha Air Sales Price List'!$B$1:$D$65536,3,FALSE)</f>
        <v>Exchange rate :</v>
      </c>
      <c r="G326" s="25">
        <f>ROUND(IF(ISBLANK(C326),0,VLOOKUP(C326,'[2]Acha Air Sales Price List'!$B$1:$X$65536,12,FALSE)*$L$14),2)</f>
        <v>0</v>
      </c>
      <c r="H326" s="26">
        <f t="shared" si="8"/>
        <v>0</v>
      </c>
      <c r="I326" s="18"/>
    </row>
    <row r="327" spans="1:9" ht="12.4" hidden="1" customHeight="1">
      <c r="A327" s="17"/>
      <c r="B327" s="1"/>
      <c r="C327" s="44"/>
      <c r="D327" s="116"/>
      <c r="E327" s="117"/>
      <c r="F327" s="51" t="str">
        <f>VLOOKUP(C327,'[2]Acha Air Sales Price List'!$B$1:$D$65536,3,FALSE)</f>
        <v>Exchange rate :</v>
      </c>
      <c r="G327" s="25">
        <f>ROUND(IF(ISBLANK(C327),0,VLOOKUP(C327,'[2]Acha Air Sales Price List'!$B$1:$X$65536,12,FALSE)*$L$14),2)</f>
        <v>0</v>
      </c>
      <c r="H327" s="26">
        <f t="shared" si="8"/>
        <v>0</v>
      </c>
      <c r="I327" s="18"/>
    </row>
    <row r="328" spans="1:9" ht="12.4" hidden="1" customHeight="1">
      <c r="A328" s="17"/>
      <c r="B328" s="1"/>
      <c r="C328" s="44"/>
      <c r="D328" s="116"/>
      <c r="E328" s="117"/>
      <c r="F328" s="51" t="str">
        <f>VLOOKUP(C328,'[2]Acha Air Sales Price List'!$B$1:$D$65536,3,FALSE)</f>
        <v>Exchange rate :</v>
      </c>
      <c r="G328" s="25">
        <f>ROUND(IF(ISBLANK(C328),0,VLOOKUP(C328,'[2]Acha Air Sales Price List'!$B$1:$X$65536,12,FALSE)*$L$14),2)</f>
        <v>0</v>
      </c>
      <c r="H328" s="26">
        <f t="shared" si="8"/>
        <v>0</v>
      </c>
      <c r="I328" s="18"/>
    </row>
    <row r="329" spans="1:9" ht="12.4" hidden="1" customHeight="1">
      <c r="A329" s="17"/>
      <c r="B329" s="1"/>
      <c r="C329" s="44"/>
      <c r="D329" s="116"/>
      <c r="E329" s="117"/>
      <c r="F329" s="51" t="str">
        <f>VLOOKUP(C329,'[2]Acha Air Sales Price List'!$B$1:$D$65536,3,FALSE)</f>
        <v>Exchange rate :</v>
      </c>
      <c r="G329" s="25">
        <f>ROUND(IF(ISBLANK(C329),0,VLOOKUP(C329,'[2]Acha Air Sales Price List'!$B$1:$X$65536,12,FALSE)*$L$14),2)</f>
        <v>0</v>
      </c>
      <c r="H329" s="26">
        <f t="shared" si="8"/>
        <v>0</v>
      </c>
      <c r="I329" s="18"/>
    </row>
    <row r="330" spans="1:9" ht="12.4" hidden="1" customHeight="1">
      <c r="A330" s="17"/>
      <c r="B330" s="1"/>
      <c r="C330" s="44"/>
      <c r="D330" s="116"/>
      <c r="E330" s="117"/>
      <c r="F330" s="51" t="str">
        <f>VLOOKUP(C330,'[2]Acha Air Sales Price List'!$B$1:$D$65536,3,FALSE)</f>
        <v>Exchange rate :</v>
      </c>
      <c r="G330" s="25">
        <f>ROUND(IF(ISBLANK(C330),0,VLOOKUP(C330,'[2]Acha Air Sales Price List'!$B$1:$X$65536,12,FALSE)*$L$14),2)</f>
        <v>0</v>
      </c>
      <c r="H330" s="26">
        <f t="shared" si="8"/>
        <v>0</v>
      </c>
      <c r="I330" s="18"/>
    </row>
    <row r="331" spans="1:9" ht="12.4" hidden="1" customHeight="1">
      <c r="A331" s="17"/>
      <c r="B331" s="1"/>
      <c r="C331" s="44"/>
      <c r="D331" s="116"/>
      <c r="E331" s="117"/>
      <c r="F331" s="51" t="str">
        <f>VLOOKUP(C331,'[2]Acha Air Sales Price List'!$B$1:$D$65536,3,FALSE)</f>
        <v>Exchange rate :</v>
      </c>
      <c r="G331" s="25">
        <f>ROUND(IF(ISBLANK(C331),0,VLOOKUP(C331,'[2]Acha Air Sales Price List'!$B$1:$X$65536,12,FALSE)*$L$14),2)</f>
        <v>0</v>
      </c>
      <c r="H331" s="26">
        <f t="shared" si="8"/>
        <v>0</v>
      </c>
      <c r="I331" s="18"/>
    </row>
    <row r="332" spans="1:9" ht="12.4" hidden="1" customHeight="1">
      <c r="A332" s="17"/>
      <c r="B332" s="1"/>
      <c r="C332" s="44"/>
      <c r="D332" s="116"/>
      <c r="E332" s="117"/>
      <c r="F332" s="51" t="str">
        <f>VLOOKUP(C332,'[2]Acha Air Sales Price List'!$B$1:$D$65536,3,FALSE)</f>
        <v>Exchange rate :</v>
      </c>
      <c r="G332" s="25">
        <f>ROUND(IF(ISBLANK(C332),0,VLOOKUP(C332,'[2]Acha Air Sales Price List'!$B$1:$X$65536,12,FALSE)*$L$14),2)</f>
        <v>0</v>
      </c>
      <c r="H332" s="26">
        <f t="shared" si="8"/>
        <v>0</v>
      </c>
      <c r="I332" s="18"/>
    </row>
    <row r="333" spans="1:9" ht="12.4" hidden="1" customHeight="1">
      <c r="A333" s="17"/>
      <c r="B333" s="1"/>
      <c r="C333" s="44"/>
      <c r="D333" s="116"/>
      <c r="E333" s="117"/>
      <c r="F333" s="51" t="str">
        <f>VLOOKUP(C333,'[2]Acha Air Sales Price List'!$B$1:$D$65536,3,FALSE)</f>
        <v>Exchange rate :</v>
      </c>
      <c r="G333" s="25">
        <f>ROUND(IF(ISBLANK(C333),0,VLOOKUP(C333,'[2]Acha Air Sales Price List'!$B$1:$X$65536,12,FALSE)*$L$14),2)</f>
        <v>0</v>
      </c>
      <c r="H333" s="26">
        <f t="shared" si="8"/>
        <v>0</v>
      </c>
      <c r="I333" s="18"/>
    </row>
    <row r="334" spans="1:9" ht="12.4" hidden="1" customHeight="1">
      <c r="A334" s="17"/>
      <c r="B334" s="1"/>
      <c r="C334" s="44"/>
      <c r="D334" s="116"/>
      <c r="E334" s="117"/>
      <c r="F334" s="51" t="str">
        <f>VLOOKUP(C334,'[2]Acha Air Sales Price List'!$B$1:$D$65536,3,FALSE)</f>
        <v>Exchange rate :</v>
      </c>
      <c r="G334" s="25">
        <f>ROUND(IF(ISBLANK(C334),0,VLOOKUP(C334,'[2]Acha Air Sales Price List'!$B$1:$X$65536,12,FALSE)*$L$14),2)</f>
        <v>0</v>
      </c>
      <c r="H334" s="26">
        <f t="shared" si="8"/>
        <v>0</v>
      </c>
      <c r="I334" s="18"/>
    </row>
    <row r="335" spans="1:9" ht="12.4" hidden="1" customHeight="1">
      <c r="A335" s="17"/>
      <c r="B335" s="1"/>
      <c r="C335" s="44"/>
      <c r="D335" s="116"/>
      <c r="E335" s="117"/>
      <c r="F335" s="51" t="str">
        <f>VLOOKUP(C335,'[2]Acha Air Sales Price List'!$B$1:$D$65536,3,FALSE)</f>
        <v>Exchange rate :</v>
      </c>
      <c r="G335" s="25">
        <f>ROUND(IF(ISBLANK(C335),0,VLOOKUP(C335,'[2]Acha Air Sales Price List'!$B$1:$X$65536,12,FALSE)*$L$14),2)</f>
        <v>0</v>
      </c>
      <c r="H335" s="26">
        <f t="shared" si="8"/>
        <v>0</v>
      </c>
      <c r="I335" s="18"/>
    </row>
    <row r="336" spans="1:9" ht="12.4" hidden="1" customHeight="1">
      <c r="A336" s="17"/>
      <c r="B336" s="1"/>
      <c r="C336" s="44"/>
      <c r="D336" s="116"/>
      <c r="E336" s="117"/>
      <c r="F336" s="51" t="str">
        <f>VLOOKUP(C336,'[2]Acha Air Sales Price List'!$B$1:$D$65536,3,FALSE)</f>
        <v>Exchange rate :</v>
      </c>
      <c r="G336" s="25">
        <f>ROUND(IF(ISBLANK(C336),0,VLOOKUP(C336,'[2]Acha Air Sales Price List'!$B$1:$X$65536,12,FALSE)*$L$14),2)</f>
        <v>0</v>
      </c>
      <c r="H336" s="26">
        <f t="shared" si="8"/>
        <v>0</v>
      </c>
      <c r="I336" s="18"/>
    </row>
    <row r="337" spans="1:9" ht="12.4" hidden="1" customHeight="1">
      <c r="A337" s="17"/>
      <c r="B337" s="1"/>
      <c r="C337" s="44"/>
      <c r="D337" s="116"/>
      <c r="E337" s="117"/>
      <c r="F337" s="51" t="str">
        <f>VLOOKUP(C337,'[2]Acha Air Sales Price List'!$B$1:$D$65536,3,FALSE)</f>
        <v>Exchange rate :</v>
      </c>
      <c r="G337" s="25">
        <f>ROUND(IF(ISBLANK(C337),0,VLOOKUP(C337,'[2]Acha Air Sales Price List'!$B$1:$X$65536,12,FALSE)*$L$14),2)</f>
        <v>0</v>
      </c>
      <c r="H337" s="26">
        <f t="shared" si="8"/>
        <v>0</v>
      </c>
      <c r="I337" s="18"/>
    </row>
    <row r="338" spans="1:9" ht="12.4" hidden="1" customHeight="1">
      <c r="A338" s="17"/>
      <c r="B338" s="1"/>
      <c r="C338" s="44"/>
      <c r="D338" s="116"/>
      <c r="E338" s="117"/>
      <c r="F338" s="51" t="str">
        <f>VLOOKUP(C338,'[2]Acha Air Sales Price List'!$B$1:$D$65536,3,FALSE)</f>
        <v>Exchange rate :</v>
      </c>
      <c r="G338" s="25">
        <f>ROUND(IF(ISBLANK(C338),0,VLOOKUP(C338,'[2]Acha Air Sales Price List'!$B$1:$X$65536,12,FALSE)*$L$14),2)</f>
        <v>0</v>
      </c>
      <c r="H338" s="26">
        <f t="shared" si="8"/>
        <v>0</v>
      </c>
      <c r="I338" s="18"/>
    </row>
    <row r="339" spans="1:9" ht="12.4" hidden="1" customHeight="1">
      <c r="A339" s="17"/>
      <c r="B339" s="1"/>
      <c r="C339" s="44"/>
      <c r="D339" s="116"/>
      <c r="E339" s="117"/>
      <c r="F339" s="51" t="str">
        <f>VLOOKUP(C339,'[2]Acha Air Sales Price List'!$B$1:$D$65536,3,FALSE)</f>
        <v>Exchange rate :</v>
      </c>
      <c r="G339" s="25">
        <f>ROUND(IF(ISBLANK(C339),0,VLOOKUP(C339,'[2]Acha Air Sales Price List'!$B$1:$X$65536,12,FALSE)*$L$14),2)</f>
        <v>0</v>
      </c>
      <c r="H339" s="26">
        <f t="shared" si="8"/>
        <v>0</v>
      </c>
      <c r="I339" s="18"/>
    </row>
    <row r="340" spans="1:9" ht="12.4" hidden="1" customHeight="1">
      <c r="A340" s="17"/>
      <c r="B340" s="1"/>
      <c r="C340" s="44"/>
      <c r="D340" s="116"/>
      <c r="E340" s="117"/>
      <c r="F340" s="51" t="str">
        <f>VLOOKUP(C340,'[2]Acha Air Sales Price List'!$B$1:$D$65536,3,FALSE)</f>
        <v>Exchange rate :</v>
      </c>
      <c r="G340" s="25">
        <f>ROUND(IF(ISBLANK(C340),0,VLOOKUP(C340,'[2]Acha Air Sales Price List'!$B$1:$X$65536,12,FALSE)*$L$14),2)</f>
        <v>0</v>
      </c>
      <c r="H340" s="26">
        <f t="shared" si="8"/>
        <v>0</v>
      </c>
      <c r="I340" s="18"/>
    </row>
    <row r="341" spans="1:9" ht="12.4" hidden="1" customHeight="1">
      <c r="A341" s="17"/>
      <c r="B341" s="1"/>
      <c r="C341" s="44"/>
      <c r="D341" s="116"/>
      <c r="E341" s="117"/>
      <c r="F341" s="51" t="str">
        <f>VLOOKUP(C341,'[2]Acha Air Sales Price List'!$B$1:$D$65536,3,FALSE)</f>
        <v>Exchange rate :</v>
      </c>
      <c r="G341" s="25">
        <f>ROUND(IF(ISBLANK(C341),0,VLOOKUP(C341,'[2]Acha Air Sales Price List'!$B$1:$X$65536,12,FALSE)*$L$14),2)</f>
        <v>0</v>
      </c>
      <c r="H341" s="26">
        <f t="shared" si="8"/>
        <v>0</v>
      </c>
      <c r="I341" s="18"/>
    </row>
    <row r="342" spans="1:9" ht="12.4" hidden="1" customHeight="1">
      <c r="A342" s="17"/>
      <c r="B342" s="1"/>
      <c r="C342" s="44"/>
      <c r="D342" s="116"/>
      <c r="E342" s="117"/>
      <c r="F342" s="51" t="str">
        <f>VLOOKUP(C342,'[2]Acha Air Sales Price List'!$B$1:$D$65536,3,FALSE)</f>
        <v>Exchange rate :</v>
      </c>
      <c r="G342" s="25">
        <f>ROUND(IF(ISBLANK(C342),0,VLOOKUP(C342,'[2]Acha Air Sales Price List'!$B$1:$X$65536,12,FALSE)*$L$14),2)</f>
        <v>0</v>
      </c>
      <c r="H342" s="26">
        <f t="shared" si="8"/>
        <v>0</v>
      </c>
      <c r="I342" s="18"/>
    </row>
    <row r="343" spans="1:9" ht="12.4" hidden="1" customHeight="1">
      <c r="A343" s="17"/>
      <c r="B343" s="1"/>
      <c r="C343" s="45"/>
      <c r="D343" s="116"/>
      <c r="E343" s="117"/>
      <c r="F343" s="51" t="str">
        <f>VLOOKUP(C343,'[2]Acha Air Sales Price List'!$B$1:$D$65536,3,FALSE)</f>
        <v>Exchange rate :</v>
      </c>
      <c r="G343" s="25">
        <f>ROUND(IF(ISBLANK(C343),0,VLOOKUP(C343,'[2]Acha Air Sales Price List'!$B$1:$X$65536,12,FALSE)*$L$14),2)</f>
        <v>0</v>
      </c>
      <c r="H343" s="26">
        <f>ROUND(IF(ISNUMBER(B343), G343*B343, 0),5)</f>
        <v>0</v>
      </c>
      <c r="I343" s="18"/>
    </row>
    <row r="344" spans="1:9" ht="12" hidden="1" customHeight="1">
      <c r="A344" s="17"/>
      <c r="B344" s="1"/>
      <c r="C344" s="44"/>
      <c r="D344" s="116"/>
      <c r="E344" s="117"/>
      <c r="F344" s="51" t="str">
        <f>VLOOKUP(C344,'[2]Acha Air Sales Price List'!$B$1:$D$65536,3,FALSE)</f>
        <v>Exchange rate :</v>
      </c>
      <c r="G344" s="25">
        <f>ROUND(IF(ISBLANK(C344),0,VLOOKUP(C344,'[2]Acha Air Sales Price List'!$B$1:$X$65536,12,FALSE)*$L$14),2)</f>
        <v>0</v>
      </c>
      <c r="H344" s="26">
        <f t="shared" ref="H344:H394" si="9">ROUND(IF(ISNUMBER(B344), G344*B344, 0),5)</f>
        <v>0</v>
      </c>
      <c r="I344" s="18"/>
    </row>
    <row r="345" spans="1:9" ht="12.4" hidden="1" customHeight="1">
      <c r="A345" s="17"/>
      <c r="B345" s="1"/>
      <c r="C345" s="44"/>
      <c r="D345" s="116"/>
      <c r="E345" s="117"/>
      <c r="F345" s="51" t="str">
        <f>VLOOKUP(C345,'[2]Acha Air Sales Price List'!$B$1:$D$65536,3,FALSE)</f>
        <v>Exchange rate :</v>
      </c>
      <c r="G345" s="25">
        <f>ROUND(IF(ISBLANK(C345),0,VLOOKUP(C345,'[2]Acha Air Sales Price List'!$B$1:$X$65536,12,FALSE)*$L$14),2)</f>
        <v>0</v>
      </c>
      <c r="H345" s="26">
        <f t="shared" si="9"/>
        <v>0</v>
      </c>
      <c r="I345" s="18"/>
    </row>
    <row r="346" spans="1:9" ht="12.4" hidden="1" customHeight="1">
      <c r="A346" s="17"/>
      <c r="B346" s="1"/>
      <c r="C346" s="44"/>
      <c r="D346" s="116"/>
      <c r="E346" s="117"/>
      <c r="F346" s="51" t="str">
        <f>VLOOKUP(C346,'[2]Acha Air Sales Price List'!$B$1:$D$65536,3,FALSE)</f>
        <v>Exchange rate :</v>
      </c>
      <c r="G346" s="25">
        <f>ROUND(IF(ISBLANK(C346),0,VLOOKUP(C346,'[2]Acha Air Sales Price List'!$B$1:$X$65536,12,FALSE)*$L$14),2)</f>
        <v>0</v>
      </c>
      <c r="H346" s="26">
        <f t="shared" si="9"/>
        <v>0</v>
      </c>
      <c r="I346" s="18"/>
    </row>
    <row r="347" spans="1:9" ht="12.4" hidden="1" customHeight="1">
      <c r="A347" s="17"/>
      <c r="B347" s="1"/>
      <c r="C347" s="44"/>
      <c r="D347" s="116"/>
      <c r="E347" s="117"/>
      <c r="F347" s="51" t="str">
        <f>VLOOKUP(C347,'[2]Acha Air Sales Price List'!$B$1:$D$65536,3,FALSE)</f>
        <v>Exchange rate :</v>
      </c>
      <c r="G347" s="25">
        <f>ROUND(IF(ISBLANK(C347),0,VLOOKUP(C347,'[2]Acha Air Sales Price List'!$B$1:$X$65536,12,FALSE)*$L$14),2)</f>
        <v>0</v>
      </c>
      <c r="H347" s="26">
        <f t="shared" si="9"/>
        <v>0</v>
      </c>
      <c r="I347" s="18"/>
    </row>
    <row r="348" spans="1:9" ht="12.4" hidden="1" customHeight="1">
      <c r="A348" s="17"/>
      <c r="B348" s="1"/>
      <c r="C348" s="44"/>
      <c r="D348" s="116"/>
      <c r="E348" s="117"/>
      <c r="F348" s="51" t="str">
        <f>VLOOKUP(C348,'[2]Acha Air Sales Price List'!$B$1:$D$65536,3,FALSE)</f>
        <v>Exchange rate :</v>
      </c>
      <c r="G348" s="25">
        <f>ROUND(IF(ISBLANK(C348),0,VLOOKUP(C348,'[2]Acha Air Sales Price List'!$B$1:$X$65536,12,FALSE)*$L$14),2)</f>
        <v>0</v>
      </c>
      <c r="H348" s="26">
        <f t="shared" si="9"/>
        <v>0</v>
      </c>
      <c r="I348" s="18"/>
    </row>
    <row r="349" spans="1:9" ht="12.4" hidden="1" customHeight="1">
      <c r="A349" s="17"/>
      <c r="B349" s="1"/>
      <c r="C349" s="44"/>
      <c r="D349" s="116"/>
      <c r="E349" s="117"/>
      <c r="F349" s="51" t="str">
        <f>VLOOKUP(C349,'[2]Acha Air Sales Price List'!$B$1:$D$65536,3,FALSE)</f>
        <v>Exchange rate :</v>
      </c>
      <c r="G349" s="25">
        <f>ROUND(IF(ISBLANK(C349),0,VLOOKUP(C349,'[2]Acha Air Sales Price List'!$B$1:$X$65536,12,FALSE)*$L$14),2)</f>
        <v>0</v>
      </c>
      <c r="H349" s="26">
        <f t="shared" si="9"/>
        <v>0</v>
      </c>
      <c r="I349" s="18"/>
    </row>
    <row r="350" spans="1:9" ht="12.4" hidden="1" customHeight="1">
      <c r="A350" s="17"/>
      <c r="B350" s="1"/>
      <c r="C350" s="44"/>
      <c r="D350" s="116"/>
      <c r="E350" s="117"/>
      <c r="F350" s="51" t="str">
        <f>VLOOKUP(C350,'[2]Acha Air Sales Price List'!$B$1:$D$65536,3,FALSE)</f>
        <v>Exchange rate :</v>
      </c>
      <c r="G350" s="25">
        <f>ROUND(IF(ISBLANK(C350),0,VLOOKUP(C350,'[2]Acha Air Sales Price List'!$B$1:$X$65536,12,FALSE)*$L$14),2)</f>
        <v>0</v>
      </c>
      <c r="H350" s="26">
        <f t="shared" si="9"/>
        <v>0</v>
      </c>
      <c r="I350" s="18"/>
    </row>
    <row r="351" spans="1:9" ht="12.4" hidden="1" customHeight="1">
      <c r="A351" s="17"/>
      <c r="B351" s="1"/>
      <c r="C351" s="44"/>
      <c r="D351" s="116"/>
      <c r="E351" s="117"/>
      <c r="F351" s="51" t="str">
        <f>VLOOKUP(C351,'[2]Acha Air Sales Price List'!$B$1:$D$65536,3,FALSE)</f>
        <v>Exchange rate :</v>
      </c>
      <c r="G351" s="25">
        <f>ROUND(IF(ISBLANK(C351),0,VLOOKUP(C351,'[2]Acha Air Sales Price List'!$B$1:$X$65536,12,FALSE)*$L$14),2)</f>
        <v>0</v>
      </c>
      <c r="H351" s="26">
        <f t="shared" si="9"/>
        <v>0</v>
      </c>
      <c r="I351" s="18"/>
    </row>
    <row r="352" spans="1:9" ht="12.4" hidden="1" customHeight="1">
      <c r="A352" s="17"/>
      <c r="B352" s="1"/>
      <c r="C352" s="44"/>
      <c r="D352" s="116"/>
      <c r="E352" s="117"/>
      <c r="F352" s="51" t="str">
        <f>VLOOKUP(C352,'[2]Acha Air Sales Price List'!$B$1:$D$65536,3,FALSE)</f>
        <v>Exchange rate :</v>
      </c>
      <c r="G352" s="25">
        <f>ROUND(IF(ISBLANK(C352),0,VLOOKUP(C352,'[2]Acha Air Sales Price List'!$B$1:$X$65536,12,FALSE)*$L$14),2)</f>
        <v>0</v>
      </c>
      <c r="H352" s="26">
        <f t="shared" si="9"/>
        <v>0</v>
      </c>
      <c r="I352" s="18"/>
    </row>
    <row r="353" spans="1:9" ht="12.4" hidden="1" customHeight="1">
      <c r="A353" s="17"/>
      <c r="B353" s="1"/>
      <c r="C353" s="44"/>
      <c r="D353" s="116"/>
      <c r="E353" s="117"/>
      <c r="F353" s="51" t="str">
        <f>VLOOKUP(C353,'[2]Acha Air Sales Price List'!$B$1:$D$65536,3,FALSE)</f>
        <v>Exchange rate :</v>
      </c>
      <c r="G353" s="25">
        <f>ROUND(IF(ISBLANK(C353),0,VLOOKUP(C353,'[2]Acha Air Sales Price List'!$B$1:$X$65536,12,FALSE)*$L$14),2)</f>
        <v>0</v>
      </c>
      <c r="H353" s="26">
        <f t="shared" si="9"/>
        <v>0</v>
      </c>
      <c r="I353" s="18"/>
    </row>
    <row r="354" spans="1:9" ht="12.4" hidden="1" customHeight="1">
      <c r="A354" s="17"/>
      <c r="B354" s="1"/>
      <c r="C354" s="44"/>
      <c r="D354" s="116"/>
      <c r="E354" s="117"/>
      <c r="F354" s="51" t="str">
        <f>VLOOKUP(C354,'[2]Acha Air Sales Price List'!$B$1:$D$65536,3,FALSE)</f>
        <v>Exchange rate :</v>
      </c>
      <c r="G354" s="25">
        <f>ROUND(IF(ISBLANK(C354),0,VLOOKUP(C354,'[2]Acha Air Sales Price List'!$B$1:$X$65536,12,FALSE)*$L$14),2)</f>
        <v>0</v>
      </c>
      <c r="H354" s="26">
        <f t="shared" si="9"/>
        <v>0</v>
      </c>
      <c r="I354" s="18"/>
    </row>
    <row r="355" spans="1:9" ht="12.4" hidden="1" customHeight="1">
      <c r="A355" s="17"/>
      <c r="B355" s="1"/>
      <c r="C355" s="44"/>
      <c r="D355" s="116"/>
      <c r="E355" s="117"/>
      <c r="F355" s="51" t="str">
        <f>VLOOKUP(C355,'[2]Acha Air Sales Price List'!$B$1:$D$65536,3,FALSE)</f>
        <v>Exchange rate :</v>
      </c>
      <c r="G355" s="25">
        <f>ROUND(IF(ISBLANK(C355),0,VLOOKUP(C355,'[2]Acha Air Sales Price List'!$B$1:$X$65536,12,FALSE)*$L$14),2)</f>
        <v>0</v>
      </c>
      <c r="H355" s="26">
        <f t="shared" si="9"/>
        <v>0</v>
      </c>
      <c r="I355" s="18"/>
    </row>
    <row r="356" spans="1:9" ht="12.4" hidden="1" customHeight="1">
      <c r="A356" s="17"/>
      <c r="B356" s="1"/>
      <c r="C356" s="44"/>
      <c r="D356" s="116"/>
      <c r="E356" s="117"/>
      <c r="F356" s="51" t="str">
        <f>VLOOKUP(C356,'[2]Acha Air Sales Price List'!$B$1:$D$65536,3,FALSE)</f>
        <v>Exchange rate :</v>
      </c>
      <c r="G356" s="25">
        <f>ROUND(IF(ISBLANK(C356),0,VLOOKUP(C356,'[2]Acha Air Sales Price List'!$B$1:$X$65536,12,FALSE)*$L$14),2)</f>
        <v>0</v>
      </c>
      <c r="H356" s="26">
        <f t="shared" si="9"/>
        <v>0</v>
      </c>
      <c r="I356" s="18"/>
    </row>
    <row r="357" spans="1:9" ht="12.4" hidden="1" customHeight="1">
      <c r="A357" s="17"/>
      <c r="B357" s="1"/>
      <c r="C357" s="44"/>
      <c r="D357" s="116"/>
      <c r="E357" s="117"/>
      <c r="F357" s="51" t="str">
        <f>VLOOKUP(C357,'[2]Acha Air Sales Price List'!$B$1:$D$65536,3,FALSE)</f>
        <v>Exchange rate :</v>
      </c>
      <c r="G357" s="25">
        <f>ROUND(IF(ISBLANK(C357),0,VLOOKUP(C357,'[2]Acha Air Sales Price List'!$B$1:$X$65536,12,FALSE)*$L$14),2)</f>
        <v>0</v>
      </c>
      <c r="H357" s="26">
        <f t="shared" si="9"/>
        <v>0</v>
      </c>
      <c r="I357" s="18"/>
    </row>
    <row r="358" spans="1:9" ht="12.4" hidden="1" customHeight="1">
      <c r="A358" s="17"/>
      <c r="B358" s="1"/>
      <c r="C358" s="44"/>
      <c r="D358" s="116"/>
      <c r="E358" s="117"/>
      <c r="F358" s="51" t="str">
        <f>VLOOKUP(C358,'[2]Acha Air Sales Price List'!$B$1:$D$65536,3,FALSE)</f>
        <v>Exchange rate :</v>
      </c>
      <c r="G358" s="25">
        <f>ROUND(IF(ISBLANK(C358),0,VLOOKUP(C358,'[2]Acha Air Sales Price List'!$B$1:$X$65536,12,FALSE)*$L$14),2)</f>
        <v>0</v>
      </c>
      <c r="H358" s="26">
        <f t="shared" si="9"/>
        <v>0</v>
      </c>
      <c r="I358" s="18"/>
    </row>
    <row r="359" spans="1:9" ht="12.4" hidden="1" customHeight="1">
      <c r="A359" s="17"/>
      <c r="B359" s="1"/>
      <c r="C359" s="44"/>
      <c r="D359" s="116"/>
      <c r="E359" s="117"/>
      <c r="F359" s="51" t="str">
        <f>VLOOKUP(C359,'[2]Acha Air Sales Price List'!$B$1:$D$65536,3,FALSE)</f>
        <v>Exchange rate :</v>
      </c>
      <c r="G359" s="25">
        <f>ROUND(IF(ISBLANK(C359),0,VLOOKUP(C359,'[2]Acha Air Sales Price List'!$B$1:$X$65536,12,FALSE)*$L$14),2)</f>
        <v>0</v>
      </c>
      <c r="H359" s="26">
        <f t="shared" si="9"/>
        <v>0</v>
      </c>
      <c r="I359" s="18"/>
    </row>
    <row r="360" spans="1:9" ht="12.4" hidden="1" customHeight="1">
      <c r="A360" s="17"/>
      <c r="B360" s="1"/>
      <c r="C360" s="44"/>
      <c r="D360" s="116"/>
      <c r="E360" s="117"/>
      <c r="F360" s="51" t="str">
        <f>VLOOKUP(C360,'[2]Acha Air Sales Price List'!$B$1:$D$65536,3,FALSE)</f>
        <v>Exchange rate :</v>
      </c>
      <c r="G360" s="25">
        <f>ROUND(IF(ISBLANK(C360),0,VLOOKUP(C360,'[2]Acha Air Sales Price List'!$B$1:$X$65536,12,FALSE)*$L$14),2)</f>
        <v>0</v>
      </c>
      <c r="H360" s="26">
        <f t="shared" si="9"/>
        <v>0</v>
      </c>
      <c r="I360" s="18"/>
    </row>
    <row r="361" spans="1:9" ht="12.4" hidden="1" customHeight="1">
      <c r="A361" s="17"/>
      <c r="B361" s="1"/>
      <c r="C361" s="44"/>
      <c r="D361" s="116"/>
      <c r="E361" s="117"/>
      <c r="F361" s="51" t="str">
        <f>VLOOKUP(C361,'[2]Acha Air Sales Price List'!$B$1:$D$65536,3,FALSE)</f>
        <v>Exchange rate :</v>
      </c>
      <c r="G361" s="25">
        <f>ROUND(IF(ISBLANK(C361),0,VLOOKUP(C361,'[2]Acha Air Sales Price List'!$B$1:$X$65536,12,FALSE)*$L$14),2)</f>
        <v>0</v>
      </c>
      <c r="H361" s="26">
        <f t="shared" si="9"/>
        <v>0</v>
      </c>
      <c r="I361" s="18"/>
    </row>
    <row r="362" spans="1:9" ht="12.4" hidden="1" customHeight="1">
      <c r="A362" s="17"/>
      <c r="B362" s="1"/>
      <c r="C362" s="44"/>
      <c r="D362" s="116"/>
      <c r="E362" s="117"/>
      <c r="F362" s="51" t="str">
        <f>VLOOKUP(C362,'[2]Acha Air Sales Price List'!$B$1:$D$65536,3,FALSE)</f>
        <v>Exchange rate :</v>
      </c>
      <c r="G362" s="25">
        <f>ROUND(IF(ISBLANK(C362),0,VLOOKUP(C362,'[2]Acha Air Sales Price List'!$B$1:$X$65536,12,FALSE)*$L$14),2)</f>
        <v>0</v>
      </c>
      <c r="H362" s="26">
        <f t="shared" si="9"/>
        <v>0</v>
      </c>
      <c r="I362" s="18"/>
    </row>
    <row r="363" spans="1:9" ht="12.4" hidden="1" customHeight="1">
      <c r="A363" s="17"/>
      <c r="B363" s="1"/>
      <c r="C363" s="44"/>
      <c r="D363" s="116"/>
      <c r="E363" s="117"/>
      <c r="F363" s="51" t="str">
        <f>VLOOKUP(C363,'[2]Acha Air Sales Price List'!$B$1:$D$65536,3,FALSE)</f>
        <v>Exchange rate :</v>
      </c>
      <c r="G363" s="25">
        <f>ROUND(IF(ISBLANK(C363),0,VLOOKUP(C363,'[2]Acha Air Sales Price List'!$B$1:$X$65536,12,FALSE)*$L$14),2)</f>
        <v>0</v>
      </c>
      <c r="H363" s="26">
        <f t="shared" si="9"/>
        <v>0</v>
      </c>
      <c r="I363" s="18"/>
    </row>
    <row r="364" spans="1:9" ht="12.4" hidden="1" customHeight="1">
      <c r="A364" s="17"/>
      <c r="B364" s="1"/>
      <c r="C364" s="44"/>
      <c r="D364" s="116"/>
      <c r="E364" s="117"/>
      <c r="F364" s="51" t="str">
        <f>VLOOKUP(C364,'[2]Acha Air Sales Price List'!$B$1:$D$65536,3,FALSE)</f>
        <v>Exchange rate :</v>
      </c>
      <c r="G364" s="25">
        <f>ROUND(IF(ISBLANK(C364),0,VLOOKUP(C364,'[2]Acha Air Sales Price List'!$B$1:$X$65536,12,FALSE)*$L$14),2)</f>
        <v>0</v>
      </c>
      <c r="H364" s="26">
        <f t="shared" si="9"/>
        <v>0</v>
      </c>
      <c r="I364" s="18"/>
    </row>
    <row r="365" spans="1:9" ht="12.4" hidden="1" customHeight="1">
      <c r="A365" s="17"/>
      <c r="B365" s="1"/>
      <c r="C365" s="44"/>
      <c r="D365" s="116"/>
      <c r="E365" s="117"/>
      <c r="F365" s="51" t="str">
        <f>VLOOKUP(C365,'[2]Acha Air Sales Price List'!$B$1:$D$65536,3,FALSE)</f>
        <v>Exchange rate :</v>
      </c>
      <c r="G365" s="25">
        <f>ROUND(IF(ISBLANK(C365),0,VLOOKUP(C365,'[2]Acha Air Sales Price List'!$B$1:$X$65536,12,FALSE)*$L$14),2)</f>
        <v>0</v>
      </c>
      <c r="H365" s="26">
        <f t="shared" si="9"/>
        <v>0</v>
      </c>
      <c r="I365" s="18"/>
    </row>
    <row r="366" spans="1:9" ht="12.4" hidden="1" customHeight="1">
      <c r="A366" s="17"/>
      <c r="B366" s="1"/>
      <c r="C366" s="44"/>
      <c r="D366" s="116"/>
      <c r="E366" s="117"/>
      <c r="F366" s="51" t="str">
        <f>VLOOKUP(C366,'[2]Acha Air Sales Price List'!$B$1:$D$65536,3,FALSE)</f>
        <v>Exchange rate :</v>
      </c>
      <c r="G366" s="25">
        <f>ROUND(IF(ISBLANK(C366),0,VLOOKUP(C366,'[2]Acha Air Sales Price List'!$B$1:$X$65536,12,FALSE)*$L$14),2)</f>
        <v>0</v>
      </c>
      <c r="H366" s="26">
        <f t="shared" si="9"/>
        <v>0</v>
      </c>
      <c r="I366" s="18"/>
    </row>
    <row r="367" spans="1:9" ht="12.4" hidden="1" customHeight="1">
      <c r="A367" s="17"/>
      <c r="B367" s="1"/>
      <c r="C367" s="45"/>
      <c r="D367" s="116"/>
      <c r="E367" s="117"/>
      <c r="F367" s="51" t="str">
        <f>VLOOKUP(C367,'[2]Acha Air Sales Price List'!$B$1:$D$65536,3,FALSE)</f>
        <v>Exchange rate :</v>
      </c>
      <c r="G367" s="25">
        <f>ROUND(IF(ISBLANK(C367),0,VLOOKUP(C367,'[2]Acha Air Sales Price List'!$B$1:$X$65536,12,FALSE)*$L$14),2)</f>
        <v>0</v>
      </c>
      <c r="H367" s="26">
        <f t="shared" si="9"/>
        <v>0</v>
      </c>
      <c r="I367" s="18"/>
    </row>
    <row r="368" spans="1:9" ht="12" hidden="1" customHeight="1">
      <c r="A368" s="17"/>
      <c r="B368" s="1"/>
      <c r="C368" s="44"/>
      <c r="D368" s="116"/>
      <c r="E368" s="117"/>
      <c r="F368" s="51" t="str">
        <f>VLOOKUP(C368,'[2]Acha Air Sales Price List'!$B$1:$D$65536,3,FALSE)</f>
        <v>Exchange rate :</v>
      </c>
      <c r="G368" s="25">
        <f>ROUND(IF(ISBLANK(C368),0,VLOOKUP(C368,'[2]Acha Air Sales Price List'!$B$1:$X$65536,12,FALSE)*$L$14),2)</f>
        <v>0</v>
      </c>
      <c r="H368" s="26">
        <f t="shared" si="9"/>
        <v>0</v>
      </c>
      <c r="I368" s="18"/>
    </row>
    <row r="369" spans="1:9" ht="12.4" hidden="1" customHeight="1">
      <c r="A369" s="17"/>
      <c r="B369" s="1"/>
      <c r="C369" s="44"/>
      <c r="D369" s="116"/>
      <c r="E369" s="117"/>
      <c r="F369" s="51" t="str">
        <f>VLOOKUP(C369,'[2]Acha Air Sales Price List'!$B$1:$D$65536,3,FALSE)</f>
        <v>Exchange rate :</v>
      </c>
      <c r="G369" s="25">
        <f>ROUND(IF(ISBLANK(C369),0,VLOOKUP(C369,'[2]Acha Air Sales Price List'!$B$1:$X$65536,12,FALSE)*$L$14),2)</f>
        <v>0</v>
      </c>
      <c r="H369" s="26">
        <f t="shared" si="9"/>
        <v>0</v>
      </c>
      <c r="I369" s="18"/>
    </row>
    <row r="370" spans="1:9" ht="12.4" hidden="1" customHeight="1">
      <c r="A370" s="17"/>
      <c r="B370" s="1"/>
      <c r="C370" s="44"/>
      <c r="D370" s="116"/>
      <c r="E370" s="117"/>
      <c r="F370" s="51" t="str">
        <f>VLOOKUP(C370,'[2]Acha Air Sales Price List'!$B$1:$D$65536,3,FALSE)</f>
        <v>Exchange rate :</v>
      </c>
      <c r="G370" s="25">
        <f>ROUND(IF(ISBLANK(C370),0,VLOOKUP(C370,'[2]Acha Air Sales Price List'!$B$1:$X$65536,12,FALSE)*$L$14),2)</f>
        <v>0</v>
      </c>
      <c r="H370" s="26">
        <f t="shared" si="9"/>
        <v>0</v>
      </c>
      <c r="I370" s="18"/>
    </row>
    <row r="371" spans="1:9" ht="12.4" hidden="1" customHeight="1">
      <c r="A371" s="17"/>
      <c r="B371" s="1"/>
      <c r="C371" s="44"/>
      <c r="D371" s="116"/>
      <c r="E371" s="117"/>
      <c r="F371" s="51" t="str">
        <f>VLOOKUP(C371,'[2]Acha Air Sales Price List'!$B$1:$D$65536,3,FALSE)</f>
        <v>Exchange rate :</v>
      </c>
      <c r="G371" s="25">
        <f>ROUND(IF(ISBLANK(C371),0,VLOOKUP(C371,'[2]Acha Air Sales Price List'!$B$1:$X$65536,12,FALSE)*$L$14),2)</f>
        <v>0</v>
      </c>
      <c r="H371" s="26">
        <f t="shared" si="9"/>
        <v>0</v>
      </c>
      <c r="I371" s="18"/>
    </row>
    <row r="372" spans="1:9" ht="12.4" hidden="1" customHeight="1">
      <c r="A372" s="17"/>
      <c r="B372" s="1"/>
      <c r="C372" s="44"/>
      <c r="D372" s="116"/>
      <c r="E372" s="117"/>
      <c r="F372" s="51" t="str">
        <f>VLOOKUP(C372,'[2]Acha Air Sales Price List'!$B$1:$D$65536,3,FALSE)</f>
        <v>Exchange rate :</v>
      </c>
      <c r="G372" s="25">
        <f>ROUND(IF(ISBLANK(C372),0,VLOOKUP(C372,'[2]Acha Air Sales Price List'!$B$1:$X$65536,12,FALSE)*$L$14),2)</f>
        <v>0</v>
      </c>
      <c r="H372" s="26">
        <f t="shared" si="9"/>
        <v>0</v>
      </c>
      <c r="I372" s="18"/>
    </row>
    <row r="373" spans="1:9" ht="12.4" hidden="1" customHeight="1">
      <c r="A373" s="17"/>
      <c r="B373" s="1"/>
      <c r="C373" s="44"/>
      <c r="D373" s="116"/>
      <c r="E373" s="117"/>
      <c r="F373" s="51" t="str">
        <f>VLOOKUP(C373,'[2]Acha Air Sales Price List'!$B$1:$D$65536,3,FALSE)</f>
        <v>Exchange rate :</v>
      </c>
      <c r="G373" s="25">
        <f>ROUND(IF(ISBLANK(C373),0,VLOOKUP(C373,'[2]Acha Air Sales Price List'!$B$1:$X$65536,12,FALSE)*$L$14),2)</f>
        <v>0</v>
      </c>
      <c r="H373" s="26">
        <f t="shared" si="9"/>
        <v>0</v>
      </c>
      <c r="I373" s="18"/>
    </row>
    <row r="374" spans="1:9" ht="12.4" hidden="1" customHeight="1">
      <c r="A374" s="17"/>
      <c r="B374" s="1"/>
      <c r="C374" s="44"/>
      <c r="D374" s="116"/>
      <c r="E374" s="117"/>
      <c r="F374" s="51" t="str">
        <f>VLOOKUP(C374,'[2]Acha Air Sales Price List'!$B$1:$D$65536,3,FALSE)</f>
        <v>Exchange rate :</v>
      </c>
      <c r="G374" s="25">
        <f>ROUND(IF(ISBLANK(C374),0,VLOOKUP(C374,'[2]Acha Air Sales Price List'!$B$1:$X$65536,12,FALSE)*$L$14),2)</f>
        <v>0</v>
      </c>
      <c r="H374" s="26">
        <f t="shared" si="9"/>
        <v>0</v>
      </c>
      <c r="I374" s="18"/>
    </row>
    <row r="375" spans="1:9" ht="12.4" hidden="1" customHeight="1">
      <c r="A375" s="17"/>
      <c r="B375" s="1"/>
      <c r="C375" s="44"/>
      <c r="D375" s="116"/>
      <c r="E375" s="117"/>
      <c r="F375" s="51" t="str">
        <f>VLOOKUP(C375,'[2]Acha Air Sales Price List'!$B$1:$D$65536,3,FALSE)</f>
        <v>Exchange rate :</v>
      </c>
      <c r="G375" s="25">
        <f>ROUND(IF(ISBLANK(C375),0,VLOOKUP(C375,'[2]Acha Air Sales Price List'!$B$1:$X$65536,12,FALSE)*$L$14),2)</f>
        <v>0</v>
      </c>
      <c r="H375" s="26">
        <f t="shared" si="9"/>
        <v>0</v>
      </c>
      <c r="I375" s="18"/>
    </row>
    <row r="376" spans="1:9" ht="12.4" hidden="1" customHeight="1">
      <c r="A376" s="17"/>
      <c r="B376" s="1"/>
      <c r="C376" s="44"/>
      <c r="D376" s="116"/>
      <c r="E376" s="117"/>
      <c r="F376" s="51" t="str">
        <f>VLOOKUP(C376,'[2]Acha Air Sales Price List'!$B$1:$D$65536,3,FALSE)</f>
        <v>Exchange rate :</v>
      </c>
      <c r="G376" s="25">
        <f>ROUND(IF(ISBLANK(C376),0,VLOOKUP(C376,'[2]Acha Air Sales Price List'!$B$1:$X$65536,12,FALSE)*$L$14),2)</f>
        <v>0</v>
      </c>
      <c r="H376" s="26">
        <f t="shared" si="9"/>
        <v>0</v>
      </c>
      <c r="I376" s="18"/>
    </row>
    <row r="377" spans="1:9" ht="12.4" hidden="1" customHeight="1">
      <c r="A377" s="17"/>
      <c r="B377" s="1"/>
      <c r="C377" s="44"/>
      <c r="D377" s="116"/>
      <c r="E377" s="117"/>
      <c r="F377" s="51" t="str">
        <f>VLOOKUP(C377,'[2]Acha Air Sales Price List'!$B$1:$D$65536,3,FALSE)</f>
        <v>Exchange rate :</v>
      </c>
      <c r="G377" s="25">
        <f>ROUND(IF(ISBLANK(C377),0,VLOOKUP(C377,'[2]Acha Air Sales Price List'!$B$1:$X$65536,12,FALSE)*$L$14),2)</f>
        <v>0</v>
      </c>
      <c r="H377" s="26">
        <f t="shared" si="9"/>
        <v>0</v>
      </c>
      <c r="I377" s="18"/>
    </row>
    <row r="378" spans="1:9" ht="12.4" hidden="1" customHeight="1">
      <c r="A378" s="17"/>
      <c r="B378" s="1"/>
      <c r="C378" s="44"/>
      <c r="D378" s="116"/>
      <c r="E378" s="117"/>
      <c r="F378" s="51" t="str">
        <f>VLOOKUP(C378,'[2]Acha Air Sales Price List'!$B$1:$D$65536,3,FALSE)</f>
        <v>Exchange rate :</v>
      </c>
      <c r="G378" s="25">
        <f>ROUND(IF(ISBLANK(C378),0,VLOOKUP(C378,'[2]Acha Air Sales Price List'!$B$1:$X$65536,12,FALSE)*$L$14),2)</f>
        <v>0</v>
      </c>
      <c r="H378" s="26">
        <f t="shared" si="9"/>
        <v>0</v>
      </c>
      <c r="I378" s="18"/>
    </row>
    <row r="379" spans="1:9" ht="12.4" hidden="1" customHeight="1">
      <c r="A379" s="17"/>
      <c r="B379" s="1"/>
      <c r="C379" s="44"/>
      <c r="D379" s="116"/>
      <c r="E379" s="117"/>
      <c r="F379" s="51" t="str">
        <f>VLOOKUP(C379,'[2]Acha Air Sales Price List'!$B$1:$D$65536,3,FALSE)</f>
        <v>Exchange rate :</v>
      </c>
      <c r="G379" s="25">
        <f>ROUND(IF(ISBLANK(C379),0,VLOOKUP(C379,'[2]Acha Air Sales Price List'!$B$1:$X$65536,12,FALSE)*$L$14),2)</f>
        <v>0</v>
      </c>
      <c r="H379" s="26">
        <f t="shared" si="9"/>
        <v>0</v>
      </c>
      <c r="I379" s="18"/>
    </row>
    <row r="380" spans="1:9" ht="12.4" hidden="1" customHeight="1">
      <c r="A380" s="17"/>
      <c r="B380" s="1"/>
      <c r="C380" s="44"/>
      <c r="D380" s="116"/>
      <c r="E380" s="117"/>
      <c r="F380" s="51" t="str">
        <f>VLOOKUP(C380,'[2]Acha Air Sales Price List'!$B$1:$D$65536,3,FALSE)</f>
        <v>Exchange rate :</v>
      </c>
      <c r="G380" s="25">
        <f>ROUND(IF(ISBLANK(C380),0,VLOOKUP(C380,'[2]Acha Air Sales Price List'!$B$1:$X$65536,12,FALSE)*$L$14),2)</f>
        <v>0</v>
      </c>
      <c r="H380" s="26">
        <f t="shared" si="9"/>
        <v>0</v>
      </c>
      <c r="I380" s="18"/>
    </row>
    <row r="381" spans="1:9" ht="12.4" hidden="1" customHeight="1">
      <c r="A381" s="17"/>
      <c r="B381" s="1"/>
      <c r="C381" s="44"/>
      <c r="D381" s="116"/>
      <c r="E381" s="117"/>
      <c r="F381" s="51" t="str">
        <f>VLOOKUP(C381,'[2]Acha Air Sales Price List'!$B$1:$D$65536,3,FALSE)</f>
        <v>Exchange rate :</v>
      </c>
      <c r="G381" s="25">
        <f>ROUND(IF(ISBLANK(C381),0,VLOOKUP(C381,'[2]Acha Air Sales Price List'!$B$1:$X$65536,12,FALSE)*$L$14),2)</f>
        <v>0</v>
      </c>
      <c r="H381" s="26">
        <f t="shared" si="9"/>
        <v>0</v>
      </c>
      <c r="I381" s="18"/>
    </row>
    <row r="382" spans="1:9" ht="12.4" hidden="1" customHeight="1">
      <c r="A382" s="17"/>
      <c r="B382" s="1"/>
      <c r="C382" s="44"/>
      <c r="D382" s="116"/>
      <c r="E382" s="117"/>
      <c r="F382" s="51" t="str">
        <f>VLOOKUP(C382,'[2]Acha Air Sales Price List'!$B$1:$D$65536,3,FALSE)</f>
        <v>Exchange rate :</v>
      </c>
      <c r="G382" s="25">
        <f>ROUND(IF(ISBLANK(C382),0,VLOOKUP(C382,'[2]Acha Air Sales Price List'!$B$1:$X$65536,12,FALSE)*$L$14),2)</f>
        <v>0</v>
      </c>
      <c r="H382" s="26">
        <f t="shared" si="9"/>
        <v>0</v>
      </c>
      <c r="I382" s="18"/>
    </row>
    <row r="383" spans="1:9" ht="12.4" hidden="1" customHeight="1">
      <c r="A383" s="17"/>
      <c r="B383" s="1"/>
      <c r="C383" s="44"/>
      <c r="D383" s="116"/>
      <c r="E383" s="117"/>
      <c r="F383" s="51" t="str">
        <f>VLOOKUP(C383,'[2]Acha Air Sales Price List'!$B$1:$D$65536,3,FALSE)</f>
        <v>Exchange rate :</v>
      </c>
      <c r="G383" s="25">
        <f>ROUND(IF(ISBLANK(C383),0,VLOOKUP(C383,'[2]Acha Air Sales Price List'!$B$1:$X$65536,12,FALSE)*$L$14),2)</f>
        <v>0</v>
      </c>
      <c r="H383" s="26">
        <f t="shared" si="9"/>
        <v>0</v>
      </c>
      <c r="I383" s="18"/>
    </row>
    <row r="384" spans="1:9" ht="12.4" hidden="1" customHeight="1">
      <c r="A384" s="17"/>
      <c r="B384" s="1"/>
      <c r="C384" s="44"/>
      <c r="D384" s="116"/>
      <c r="E384" s="117"/>
      <c r="F384" s="51" t="str">
        <f>VLOOKUP(C384,'[2]Acha Air Sales Price List'!$B$1:$D$65536,3,FALSE)</f>
        <v>Exchange rate :</v>
      </c>
      <c r="G384" s="25">
        <f>ROUND(IF(ISBLANK(C384),0,VLOOKUP(C384,'[2]Acha Air Sales Price List'!$B$1:$X$65536,12,FALSE)*$L$14),2)</f>
        <v>0</v>
      </c>
      <c r="H384" s="26">
        <f t="shared" si="9"/>
        <v>0</v>
      </c>
      <c r="I384" s="18"/>
    </row>
    <row r="385" spans="1:9" ht="12.4" hidden="1" customHeight="1">
      <c r="A385" s="17"/>
      <c r="B385" s="1"/>
      <c r="C385" s="44"/>
      <c r="D385" s="116"/>
      <c r="E385" s="117"/>
      <c r="F385" s="51" t="str">
        <f>VLOOKUP(C385,'[2]Acha Air Sales Price List'!$B$1:$D$65536,3,FALSE)</f>
        <v>Exchange rate :</v>
      </c>
      <c r="G385" s="25">
        <f>ROUND(IF(ISBLANK(C385),0,VLOOKUP(C385,'[2]Acha Air Sales Price List'!$B$1:$X$65536,12,FALSE)*$L$14),2)</f>
        <v>0</v>
      </c>
      <c r="H385" s="26">
        <f t="shared" si="9"/>
        <v>0</v>
      </c>
      <c r="I385" s="18"/>
    </row>
    <row r="386" spans="1:9" ht="12.4" hidden="1" customHeight="1">
      <c r="A386" s="17"/>
      <c r="B386" s="1"/>
      <c r="C386" s="44"/>
      <c r="D386" s="116"/>
      <c r="E386" s="117"/>
      <c r="F386" s="51" t="str">
        <f>VLOOKUP(C386,'[2]Acha Air Sales Price List'!$B$1:$D$65536,3,FALSE)</f>
        <v>Exchange rate :</v>
      </c>
      <c r="G386" s="25">
        <f>ROUND(IF(ISBLANK(C386),0,VLOOKUP(C386,'[2]Acha Air Sales Price List'!$B$1:$X$65536,12,FALSE)*$L$14),2)</f>
        <v>0</v>
      </c>
      <c r="H386" s="26">
        <f t="shared" si="9"/>
        <v>0</v>
      </c>
      <c r="I386" s="18"/>
    </row>
    <row r="387" spans="1:9" ht="12.4" hidden="1" customHeight="1">
      <c r="A387" s="17"/>
      <c r="B387" s="1"/>
      <c r="C387" s="44"/>
      <c r="D387" s="116"/>
      <c r="E387" s="117"/>
      <c r="F387" s="51" t="str">
        <f>VLOOKUP(C387,'[2]Acha Air Sales Price List'!$B$1:$D$65536,3,FALSE)</f>
        <v>Exchange rate :</v>
      </c>
      <c r="G387" s="25">
        <f>ROUND(IF(ISBLANK(C387),0,VLOOKUP(C387,'[2]Acha Air Sales Price List'!$B$1:$X$65536,12,FALSE)*$L$14),2)</f>
        <v>0</v>
      </c>
      <c r="H387" s="26">
        <f t="shared" si="9"/>
        <v>0</v>
      </c>
      <c r="I387" s="18"/>
    </row>
    <row r="388" spans="1:9" ht="12.4" hidden="1" customHeight="1">
      <c r="A388" s="17"/>
      <c r="B388" s="1"/>
      <c r="C388" s="44"/>
      <c r="D388" s="116"/>
      <c r="E388" s="117"/>
      <c r="F388" s="51" t="str">
        <f>VLOOKUP(C388,'[2]Acha Air Sales Price List'!$B$1:$D$65536,3,FALSE)</f>
        <v>Exchange rate :</v>
      </c>
      <c r="G388" s="25">
        <f>ROUND(IF(ISBLANK(C388),0,VLOOKUP(C388,'[2]Acha Air Sales Price List'!$B$1:$X$65536,12,FALSE)*$L$14),2)</f>
        <v>0</v>
      </c>
      <c r="H388" s="26">
        <f t="shared" si="9"/>
        <v>0</v>
      </c>
      <c r="I388" s="18"/>
    </row>
    <row r="389" spans="1:9" ht="12.4" hidden="1" customHeight="1">
      <c r="A389" s="17"/>
      <c r="B389" s="1"/>
      <c r="C389" s="44"/>
      <c r="D389" s="116"/>
      <c r="E389" s="117"/>
      <c r="F389" s="51" t="str">
        <f>VLOOKUP(C389,'[2]Acha Air Sales Price List'!$B$1:$D$65536,3,FALSE)</f>
        <v>Exchange rate :</v>
      </c>
      <c r="G389" s="25">
        <f>ROUND(IF(ISBLANK(C389),0,VLOOKUP(C389,'[2]Acha Air Sales Price List'!$B$1:$X$65536,12,FALSE)*$L$14),2)</f>
        <v>0</v>
      </c>
      <c r="H389" s="26">
        <f t="shared" si="9"/>
        <v>0</v>
      </c>
      <c r="I389" s="18"/>
    </row>
    <row r="390" spans="1:9" ht="12.4" hidden="1" customHeight="1">
      <c r="A390" s="17"/>
      <c r="B390" s="1"/>
      <c r="C390" s="44"/>
      <c r="D390" s="116"/>
      <c r="E390" s="117"/>
      <c r="F390" s="51" t="str">
        <f>VLOOKUP(C390,'[2]Acha Air Sales Price List'!$B$1:$D$65536,3,FALSE)</f>
        <v>Exchange rate :</v>
      </c>
      <c r="G390" s="25">
        <f>ROUND(IF(ISBLANK(C390),0,VLOOKUP(C390,'[2]Acha Air Sales Price List'!$B$1:$X$65536,12,FALSE)*$L$14),2)</f>
        <v>0</v>
      </c>
      <c r="H390" s="26">
        <f t="shared" si="9"/>
        <v>0</v>
      </c>
      <c r="I390" s="18"/>
    </row>
    <row r="391" spans="1:9" ht="12.4" hidden="1" customHeight="1">
      <c r="A391" s="17"/>
      <c r="B391" s="1"/>
      <c r="C391" s="44"/>
      <c r="D391" s="116"/>
      <c r="E391" s="117"/>
      <c r="F391" s="51" t="str">
        <f>VLOOKUP(C391,'[2]Acha Air Sales Price List'!$B$1:$D$65536,3,FALSE)</f>
        <v>Exchange rate :</v>
      </c>
      <c r="G391" s="25">
        <f>ROUND(IF(ISBLANK(C391),0,VLOOKUP(C391,'[2]Acha Air Sales Price List'!$B$1:$X$65536,12,FALSE)*$L$14),2)</f>
        <v>0</v>
      </c>
      <c r="H391" s="26">
        <f t="shared" si="9"/>
        <v>0</v>
      </c>
      <c r="I391" s="18"/>
    </row>
    <row r="392" spans="1:9" ht="12.4" hidden="1" customHeight="1">
      <c r="A392" s="17"/>
      <c r="B392" s="1"/>
      <c r="C392" s="44"/>
      <c r="D392" s="116"/>
      <c r="E392" s="117"/>
      <c r="F392" s="51" t="str">
        <f>VLOOKUP(C392,'[2]Acha Air Sales Price List'!$B$1:$D$65536,3,FALSE)</f>
        <v>Exchange rate :</v>
      </c>
      <c r="G392" s="25">
        <f>ROUND(IF(ISBLANK(C392),0,VLOOKUP(C392,'[2]Acha Air Sales Price List'!$B$1:$X$65536,12,FALSE)*$L$14),2)</f>
        <v>0</v>
      </c>
      <c r="H392" s="26">
        <f t="shared" si="9"/>
        <v>0</v>
      </c>
      <c r="I392" s="18"/>
    </row>
    <row r="393" spans="1:9" ht="12.4" hidden="1" customHeight="1">
      <c r="A393" s="17"/>
      <c r="B393" s="1"/>
      <c r="C393" s="44"/>
      <c r="D393" s="116"/>
      <c r="E393" s="117"/>
      <c r="F393" s="51" t="str">
        <f>VLOOKUP(C393,'[2]Acha Air Sales Price List'!$B$1:$D$65536,3,FALSE)</f>
        <v>Exchange rate :</v>
      </c>
      <c r="G393" s="25">
        <f>ROUND(IF(ISBLANK(C393),0,VLOOKUP(C393,'[2]Acha Air Sales Price List'!$B$1:$X$65536,12,FALSE)*$L$14),2)</f>
        <v>0</v>
      </c>
      <c r="H393" s="26">
        <f t="shared" si="9"/>
        <v>0</v>
      </c>
      <c r="I393" s="18"/>
    </row>
    <row r="394" spans="1:9" ht="12.4" hidden="1" customHeight="1">
      <c r="A394" s="17"/>
      <c r="B394" s="1"/>
      <c r="C394" s="44"/>
      <c r="D394" s="116"/>
      <c r="E394" s="117"/>
      <c r="F394" s="51" t="str">
        <f>VLOOKUP(C394,'[2]Acha Air Sales Price List'!$B$1:$D$65536,3,FALSE)</f>
        <v>Exchange rate :</v>
      </c>
      <c r="G394" s="25">
        <f>ROUND(IF(ISBLANK(C394),0,VLOOKUP(C394,'[2]Acha Air Sales Price List'!$B$1:$X$65536,12,FALSE)*$L$14),2)</f>
        <v>0</v>
      </c>
      <c r="H394" s="26">
        <f t="shared" si="9"/>
        <v>0</v>
      </c>
      <c r="I394" s="18"/>
    </row>
    <row r="395" spans="1:9" ht="12.4" hidden="1" customHeight="1">
      <c r="A395" s="17"/>
      <c r="B395" s="1"/>
      <c r="C395" s="45"/>
      <c r="D395" s="116"/>
      <c r="E395" s="117"/>
      <c r="F395" s="51" t="str">
        <f>VLOOKUP(C395,'[2]Acha Air Sales Price List'!$B$1:$D$65536,3,FALSE)</f>
        <v>Exchange rate :</v>
      </c>
      <c r="G395" s="25">
        <f>ROUND(IF(ISBLANK(C395),0,VLOOKUP(C395,'[2]Acha Air Sales Price List'!$B$1:$X$65536,12,FALSE)*$L$14),2)</f>
        <v>0</v>
      </c>
      <c r="H395" s="26">
        <f>ROUND(IF(ISNUMBER(B395), G395*B395, 0),5)</f>
        <v>0</v>
      </c>
      <c r="I395" s="18"/>
    </row>
    <row r="396" spans="1:9" ht="12" hidden="1" customHeight="1">
      <c r="A396" s="17"/>
      <c r="B396" s="1"/>
      <c r="C396" s="44"/>
      <c r="D396" s="116"/>
      <c r="E396" s="117"/>
      <c r="F396" s="51" t="str">
        <f>VLOOKUP(C396,'[2]Acha Air Sales Price List'!$B$1:$D$65536,3,FALSE)</f>
        <v>Exchange rate :</v>
      </c>
      <c r="G396" s="25">
        <f>ROUND(IF(ISBLANK(C396),0,VLOOKUP(C396,'[2]Acha Air Sales Price List'!$B$1:$X$65536,12,FALSE)*$L$14),2)</f>
        <v>0</v>
      </c>
      <c r="H396" s="26">
        <f t="shared" ref="H396:H450" si="10">ROUND(IF(ISNUMBER(B396), G396*B396, 0),5)</f>
        <v>0</v>
      </c>
      <c r="I396" s="18"/>
    </row>
    <row r="397" spans="1:9" ht="12.4" hidden="1" customHeight="1">
      <c r="A397" s="17"/>
      <c r="B397" s="1"/>
      <c r="C397" s="44"/>
      <c r="D397" s="116"/>
      <c r="E397" s="117"/>
      <c r="F397" s="51" t="str">
        <f>VLOOKUP(C397,'[2]Acha Air Sales Price List'!$B$1:$D$65536,3,FALSE)</f>
        <v>Exchange rate :</v>
      </c>
      <c r="G397" s="25">
        <f>ROUND(IF(ISBLANK(C397),0,VLOOKUP(C397,'[2]Acha Air Sales Price List'!$B$1:$X$65536,12,FALSE)*$L$14),2)</f>
        <v>0</v>
      </c>
      <c r="H397" s="26">
        <f t="shared" si="10"/>
        <v>0</v>
      </c>
      <c r="I397" s="18"/>
    </row>
    <row r="398" spans="1:9" ht="12.4" hidden="1" customHeight="1">
      <c r="A398" s="17"/>
      <c r="B398" s="1"/>
      <c r="C398" s="44"/>
      <c r="D398" s="116"/>
      <c r="E398" s="117"/>
      <c r="F398" s="51" t="str">
        <f>VLOOKUP(C398,'[2]Acha Air Sales Price List'!$B$1:$D$65536,3,FALSE)</f>
        <v>Exchange rate :</v>
      </c>
      <c r="G398" s="25">
        <f>ROUND(IF(ISBLANK(C398),0,VLOOKUP(C398,'[2]Acha Air Sales Price List'!$B$1:$X$65536,12,FALSE)*$L$14),2)</f>
        <v>0</v>
      </c>
      <c r="H398" s="26">
        <f t="shared" si="10"/>
        <v>0</v>
      </c>
      <c r="I398" s="18"/>
    </row>
    <row r="399" spans="1:9" ht="12.4" hidden="1" customHeight="1">
      <c r="A399" s="17"/>
      <c r="B399" s="1"/>
      <c r="C399" s="44"/>
      <c r="D399" s="116"/>
      <c r="E399" s="117"/>
      <c r="F399" s="51" t="str">
        <f>VLOOKUP(C399,'[2]Acha Air Sales Price List'!$B$1:$D$65536,3,FALSE)</f>
        <v>Exchange rate :</v>
      </c>
      <c r="G399" s="25">
        <f>ROUND(IF(ISBLANK(C399),0,VLOOKUP(C399,'[2]Acha Air Sales Price List'!$B$1:$X$65536,12,FALSE)*$L$14),2)</f>
        <v>0</v>
      </c>
      <c r="H399" s="26">
        <f t="shared" si="10"/>
        <v>0</v>
      </c>
      <c r="I399" s="18"/>
    </row>
    <row r="400" spans="1:9" ht="12.4" hidden="1" customHeight="1">
      <c r="A400" s="17"/>
      <c r="B400" s="1"/>
      <c r="C400" s="44"/>
      <c r="D400" s="116"/>
      <c r="E400" s="117"/>
      <c r="F400" s="51" t="str">
        <f>VLOOKUP(C400,'[2]Acha Air Sales Price List'!$B$1:$D$65536,3,FALSE)</f>
        <v>Exchange rate :</v>
      </c>
      <c r="G400" s="25">
        <f>ROUND(IF(ISBLANK(C400),0,VLOOKUP(C400,'[2]Acha Air Sales Price List'!$B$1:$X$65536,12,FALSE)*$L$14),2)</f>
        <v>0</v>
      </c>
      <c r="H400" s="26">
        <f t="shared" si="10"/>
        <v>0</v>
      </c>
      <c r="I400" s="18"/>
    </row>
    <row r="401" spans="1:9" ht="12.4" hidden="1" customHeight="1">
      <c r="A401" s="17"/>
      <c r="B401" s="1"/>
      <c r="C401" s="44"/>
      <c r="D401" s="116"/>
      <c r="E401" s="117"/>
      <c r="F401" s="51" t="str">
        <f>VLOOKUP(C401,'[2]Acha Air Sales Price List'!$B$1:$D$65536,3,FALSE)</f>
        <v>Exchange rate :</v>
      </c>
      <c r="G401" s="25">
        <f>ROUND(IF(ISBLANK(C401),0,VLOOKUP(C401,'[2]Acha Air Sales Price List'!$B$1:$X$65536,12,FALSE)*$L$14),2)</f>
        <v>0</v>
      </c>
      <c r="H401" s="26">
        <f t="shared" si="10"/>
        <v>0</v>
      </c>
      <c r="I401" s="18"/>
    </row>
    <row r="402" spans="1:9" ht="12.4" hidden="1" customHeight="1">
      <c r="A402" s="17"/>
      <c r="B402" s="1"/>
      <c r="C402" s="44"/>
      <c r="D402" s="116"/>
      <c r="E402" s="117"/>
      <c r="F402" s="51" t="str">
        <f>VLOOKUP(C402,'[2]Acha Air Sales Price List'!$B$1:$D$65536,3,FALSE)</f>
        <v>Exchange rate :</v>
      </c>
      <c r="G402" s="25">
        <f>ROUND(IF(ISBLANK(C402),0,VLOOKUP(C402,'[2]Acha Air Sales Price List'!$B$1:$X$65536,12,FALSE)*$L$14),2)</f>
        <v>0</v>
      </c>
      <c r="H402" s="26">
        <f t="shared" si="10"/>
        <v>0</v>
      </c>
      <c r="I402" s="18"/>
    </row>
    <row r="403" spans="1:9" ht="12.4" hidden="1" customHeight="1">
      <c r="A403" s="17"/>
      <c r="B403" s="1"/>
      <c r="C403" s="44"/>
      <c r="D403" s="116"/>
      <c r="E403" s="117"/>
      <c r="F403" s="51" t="str">
        <f>VLOOKUP(C403,'[2]Acha Air Sales Price List'!$B$1:$D$65536,3,FALSE)</f>
        <v>Exchange rate :</v>
      </c>
      <c r="G403" s="25">
        <f>ROUND(IF(ISBLANK(C403),0,VLOOKUP(C403,'[2]Acha Air Sales Price List'!$B$1:$X$65536,12,FALSE)*$L$14),2)</f>
        <v>0</v>
      </c>
      <c r="H403" s="26">
        <f t="shared" si="10"/>
        <v>0</v>
      </c>
      <c r="I403" s="18"/>
    </row>
    <row r="404" spans="1:9" ht="12.4" hidden="1" customHeight="1">
      <c r="A404" s="17"/>
      <c r="B404" s="1"/>
      <c r="C404" s="44"/>
      <c r="D404" s="116"/>
      <c r="E404" s="117"/>
      <c r="F404" s="51" t="str">
        <f>VLOOKUP(C404,'[2]Acha Air Sales Price List'!$B$1:$D$65536,3,FALSE)</f>
        <v>Exchange rate :</v>
      </c>
      <c r="G404" s="25">
        <f>ROUND(IF(ISBLANK(C404),0,VLOOKUP(C404,'[2]Acha Air Sales Price List'!$B$1:$X$65536,12,FALSE)*$L$14),2)</f>
        <v>0</v>
      </c>
      <c r="H404" s="26">
        <f t="shared" si="10"/>
        <v>0</v>
      </c>
      <c r="I404" s="18"/>
    </row>
    <row r="405" spans="1:9" ht="12.4" hidden="1" customHeight="1">
      <c r="A405" s="17"/>
      <c r="B405" s="1"/>
      <c r="C405" s="44"/>
      <c r="D405" s="116"/>
      <c r="E405" s="117"/>
      <c r="F405" s="51" t="str">
        <f>VLOOKUP(C405,'[2]Acha Air Sales Price List'!$B$1:$D$65536,3,FALSE)</f>
        <v>Exchange rate :</v>
      </c>
      <c r="G405" s="25">
        <f>ROUND(IF(ISBLANK(C405),0,VLOOKUP(C405,'[2]Acha Air Sales Price List'!$B$1:$X$65536,12,FALSE)*$L$14),2)</f>
        <v>0</v>
      </c>
      <c r="H405" s="26">
        <f t="shared" si="10"/>
        <v>0</v>
      </c>
      <c r="I405" s="18"/>
    </row>
    <row r="406" spans="1:9" ht="12.4" hidden="1" customHeight="1">
      <c r="A406" s="17"/>
      <c r="B406" s="1"/>
      <c r="C406" s="44"/>
      <c r="D406" s="116"/>
      <c r="E406" s="117"/>
      <c r="F406" s="51" t="str">
        <f>VLOOKUP(C406,'[2]Acha Air Sales Price List'!$B$1:$D$65536,3,FALSE)</f>
        <v>Exchange rate :</v>
      </c>
      <c r="G406" s="25">
        <f>ROUND(IF(ISBLANK(C406),0,VLOOKUP(C406,'[2]Acha Air Sales Price List'!$B$1:$X$65536,12,FALSE)*$L$14),2)</f>
        <v>0</v>
      </c>
      <c r="H406" s="26">
        <f t="shared" si="10"/>
        <v>0</v>
      </c>
      <c r="I406" s="18"/>
    </row>
    <row r="407" spans="1:9" ht="12.4" hidden="1" customHeight="1">
      <c r="A407" s="17"/>
      <c r="B407" s="1"/>
      <c r="C407" s="44"/>
      <c r="D407" s="116"/>
      <c r="E407" s="117"/>
      <c r="F407" s="51" t="str">
        <f>VLOOKUP(C407,'[2]Acha Air Sales Price List'!$B$1:$D$65536,3,FALSE)</f>
        <v>Exchange rate :</v>
      </c>
      <c r="G407" s="25">
        <f>ROUND(IF(ISBLANK(C407),0,VLOOKUP(C407,'[2]Acha Air Sales Price List'!$B$1:$X$65536,12,FALSE)*$L$14),2)</f>
        <v>0</v>
      </c>
      <c r="H407" s="26">
        <f t="shared" si="10"/>
        <v>0</v>
      </c>
      <c r="I407" s="18"/>
    </row>
    <row r="408" spans="1:9" ht="12.4" hidden="1" customHeight="1">
      <c r="A408" s="17"/>
      <c r="B408" s="1"/>
      <c r="C408" s="44"/>
      <c r="D408" s="116"/>
      <c r="E408" s="117"/>
      <c r="F408" s="51" t="str">
        <f>VLOOKUP(C408,'[2]Acha Air Sales Price List'!$B$1:$D$65536,3,FALSE)</f>
        <v>Exchange rate :</v>
      </c>
      <c r="G408" s="25">
        <f>ROUND(IF(ISBLANK(C408),0,VLOOKUP(C408,'[2]Acha Air Sales Price List'!$B$1:$X$65536,12,FALSE)*$L$14),2)</f>
        <v>0</v>
      </c>
      <c r="H408" s="26">
        <f t="shared" si="10"/>
        <v>0</v>
      </c>
      <c r="I408" s="18"/>
    </row>
    <row r="409" spans="1:9" ht="12.4" hidden="1" customHeight="1">
      <c r="A409" s="17"/>
      <c r="B409" s="1"/>
      <c r="C409" s="44"/>
      <c r="D409" s="116"/>
      <c r="E409" s="117"/>
      <c r="F409" s="51" t="str">
        <f>VLOOKUP(C409,'[2]Acha Air Sales Price List'!$B$1:$D$65536,3,FALSE)</f>
        <v>Exchange rate :</v>
      </c>
      <c r="G409" s="25">
        <f>ROUND(IF(ISBLANK(C409),0,VLOOKUP(C409,'[2]Acha Air Sales Price List'!$B$1:$X$65536,12,FALSE)*$L$14),2)</f>
        <v>0</v>
      </c>
      <c r="H409" s="26">
        <f t="shared" si="10"/>
        <v>0</v>
      </c>
      <c r="I409" s="18"/>
    </row>
    <row r="410" spans="1:9" ht="12.4" hidden="1" customHeight="1">
      <c r="A410" s="17"/>
      <c r="B410" s="1"/>
      <c r="C410" s="44"/>
      <c r="D410" s="116"/>
      <c r="E410" s="117"/>
      <c r="F410" s="51" t="str">
        <f>VLOOKUP(C410,'[2]Acha Air Sales Price List'!$B$1:$D$65536,3,FALSE)</f>
        <v>Exchange rate :</v>
      </c>
      <c r="G410" s="25">
        <f>ROUND(IF(ISBLANK(C410),0,VLOOKUP(C410,'[2]Acha Air Sales Price List'!$B$1:$X$65536,12,FALSE)*$L$14),2)</f>
        <v>0</v>
      </c>
      <c r="H410" s="26">
        <f t="shared" si="10"/>
        <v>0</v>
      </c>
      <c r="I410" s="18"/>
    </row>
    <row r="411" spans="1:9" ht="12.4" hidden="1" customHeight="1">
      <c r="A411" s="17"/>
      <c r="B411" s="1"/>
      <c r="C411" s="45"/>
      <c r="D411" s="116"/>
      <c r="E411" s="117"/>
      <c r="F411" s="51" t="str">
        <f>VLOOKUP(C411,'[2]Acha Air Sales Price List'!$B$1:$D$65536,3,FALSE)</f>
        <v>Exchange rate :</v>
      </c>
      <c r="G411" s="25">
        <f>ROUND(IF(ISBLANK(C411),0,VLOOKUP(C411,'[2]Acha Air Sales Price List'!$B$1:$X$65536,12,FALSE)*$L$14),2)</f>
        <v>0</v>
      </c>
      <c r="H411" s="26">
        <f t="shared" si="10"/>
        <v>0</v>
      </c>
      <c r="I411" s="18"/>
    </row>
    <row r="412" spans="1:9" ht="12.4" hidden="1" customHeight="1">
      <c r="A412" s="17"/>
      <c r="B412" s="1"/>
      <c r="C412" s="45"/>
      <c r="D412" s="116"/>
      <c r="E412" s="117"/>
      <c r="F412" s="51" t="str">
        <f>VLOOKUP(C412,'[2]Acha Air Sales Price List'!$B$1:$D$65536,3,FALSE)</f>
        <v>Exchange rate :</v>
      </c>
      <c r="G412" s="25">
        <f>ROUND(IF(ISBLANK(C412),0,VLOOKUP(C412,'[2]Acha Air Sales Price List'!$B$1:$X$65536,12,FALSE)*$L$14),2)</f>
        <v>0</v>
      </c>
      <c r="H412" s="26">
        <f t="shared" si="10"/>
        <v>0</v>
      </c>
      <c r="I412" s="18"/>
    </row>
    <row r="413" spans="1:9" ht="12.4" hidden="1" customHeight="1">
      <c r="A413" s="17"/>
      <c r="B413" s="1"/>
      <c r="C413" s="44"/>
      <c r="D413" s="116"/>
      <c r="E413" s="117"/>
      <c r="F413" s="51" t="str">
        <f>VLOOKUP(C413,'[2]Acha Air Sales Price List'!$B$1:$D$65536,3,FALSE)</f>
        <v>Exchange rate :</v>
      </c>
      <c r="G413" s="25">
        <f>ROUND(IF(ISBLANK(C413),0,VLOOKUP(C413,'[2]Acha Air Sales Price List'!$B$1:$X$65536,12,FALSE)*$L$14),2)</f>
        <v>0</v>
      </c>
      <c r="H413" s="26">
        <f t="shared" si="10"/>
        <v>0</v>
      </c>
      <c r="I413" s="18"/>
    </row>
    <row r="414" spans="1:9" ht="12.4" hidden="1" customHeight="1">
      <c r="A414" s="17"/>
      <c r="B414" s="1"/>
      <c r="C414" s="44"/>
      <c r="D414" s="116"/>
      <c r="E414" s="117"/>
      <c r="F414" s="51" t="str">
        <f>VLOOKUP(C414,'[2]Acha Air Sales Price List'!$B$1:$D$65536,3,FALSE)</f>
        <v>Exchange rate :</v>
      </c>
      <c r="G414" s="25">
        <f>ROUND(IF(ISBLANK(C414),0,VLOOKUP(C414,'[2]Acha Air Sales Price List'!$B$1:$X$65536,12,FALSE)*$L$14),2)</f>
        <v>0</v>
      </c>
      <c r="H414" s="26">
        <f t="shared" si="10"/>
        <v>0</v>
      </c>
      <c r="I414" s="18"/>
    </row>
    <row r="415" spans="1:9" ht="12.4" hidden="1" customHeight="1">
      <c r="A415" s="17"/>
      <c r="B415" s="1"/>
      <c r="C415" s="44"/>
      <c r="D415" s="116"/>
      <c r="E415" s="117"/>
      <c r="F415" s="51" t="str">
        <f>VLOOKUP(C415,'[2]Acha Air Sales Price List'!$B$1:$D$65536,3,FALSE)</f>
        <v>Exchange rate :</v>
      </c>
      <c r="G415" s="25">
        <f>ROUND(IF(ISBLANK(C415),0,VLOOKUP(C415,'[2]Acha Air Sales Price List'!$B$1:$X$65536,12,FALSE)*$L$14),2)</f>
        <v>0</v>
      </c>
      <c r="H415" s="26">
        <f t="shared" si="10"/>
        <v>0</v>
      </c>
      <c r="I415" s="18"/>
    </row>
    <row r="416" spans="1:9" ht="12.4" hidden="1" customHeight="1">
      <c r="A416" s="17"/>
      <c r="B416" s="1"/>
      <c r="C416" s="44"/>
      <c r="D416" s="116"/>
      <c r="E416" s="117"/>
      <c r="F416" s="51" t="str">
        <f>VLOOKUP(C416,'[2]Acha Air Sales Price List'!$B$1:$D$65536,3,FALSE)</f>
        <v>Exchange rate :</v>
      </c>
      <c r="G416" s="25">
        <f>ROUND(IF(ISBLANK(C416),0,VLOOKUP(C416,'[2]Acha Air Sales Price List'!$B$1:$X$65536,12,FALSE)*$L$14),2)</f>
        <v>0</v>
      </c>
      <c r="H416" s="26">
        <f t="shared" si="10"/>
        <v>0</v>
      </c>
      <c r="I416" s="18"/>
    </row>
    <row r="417" spans="1:9" ht="12.4" hidden="1" customHeight="1">
      <c r="A417" s="17"/>
      <c r="B417" s="1"/>
      <c r="C417" s="44"/>
      <c r="D417" s="116"/>
      <c r="E417" s="117"/>
      <c r="F417" s="51" t="str">
        <f>VLOOKUP(C417,'[2]Acha Air Sales Price List'!$B$1:$D$65536,3,FALSE)</f>
        <v>Exchange rate :</v>
      </c>
      <c r="G417" s="25">
        <f>ROUND(IF(ISBLANK(C417),0,VLOOKUP(C417,'[2]Acha Air Sales Price List'!$B$1:$X$65536,12,FALSE)*$L$14),2)</f>
        <v>0</v>
      </c>
      <c r="H417" s="26">
        <f t="shared" si="10"/>
        <v>0</v>
      </c>
      <c r="I417" s="18"/>
    </row>
    <row r="418" spans="1:9" ht="12.4" hidden="1" customHeight="1">
      <c r="A418" s="17"/>
      <c r="B418" s="1"/>
      <c r="C418" s="44"/>
      <c r="D418" s="116"/>
      <c r="E418" s="117"/>
      <c r="F418" s="51" t="str">
        <f>VLOOKUP(C418,'[2]Acha Air Sales Price List'!$B$1:$D$65536,3,FALSE)</f>
        <v>Exchange rate :</v>
      </c>
      <c r="G418" s="25">
        <f>ROUND(IF(ISBLANK(C418),0,VLOOKUP(C418,'[2]Acha Air Sales Price List'!$B$1:$X$65536,12,FALSE)*$L$14),2)</f>
        <v>0</v>
      </c>
      <c r="H418" s="26">
        <f t="shared" si="10"/>
        <v>0</v>
      </c>
      <c r="I418" s="18"/>
    </row>
    <row r="419" spans="1:9" ht="12.4" hidden="1" customHeight="1">
      <c r="A419" s="17"/>
      <c r="B419" s="1"/>
      <c r="C419" s="44"/>
      <c r="D419" s="116"/>
      <c r="E419" s="117"/>
      <c r="F419" s="51" t="str">
        <f>VLOOKUP(C419,'[2]Acha Air Sales Price List'!$B$1:$D$65536,3,FALSE)</f>
        <v>Exchange rate :</v>
      </c>
      <c r="G419" s="25">
        <f>ROUND(IF(ISBLANK(C419),0,VLOOKUP(C419,'[2]Acha Air Sales Price List'!$B$1:$X$65536,12,FALSE)*$L$14),2)</f>
        <v>0</v>
      </c>
      <c r="H419" s="26">
        <f t="shared" si="10"/>
        <v>0</v>
      </c>
      <c r="I419" s="18"/>
    </row>
    <row r="420" spans="1:9" ht="12.4" hidden="1" customHeight="1">
      <c r="A420" s="17"/>
      <c r="B420" s="1"/>
      <c r="C420" s="44"/>
      <c r="D420" s="116"/>
      <c r="E420" s="117"/>
      <c r="F420" s="51" t="str">
        <f>VLOOKUP(C420,'[2]Acha Air Sales Price List'!$B$1:$D$65536,3,FALSE)</f>
        <v>Exchange rate :</v>
      </c>
      <c r="G420" s="25">
        <f>ROUND(IF(ISBLANK(C420),0,VLOOKUP(C420,'[2]Acha Air Sales Price List'!$B$1:$X$65536,12,FALSE)*$L$14),2)</f>
        <v>0</v>
      </c>
      <c r="H420" s="26">
        <f t="shared" si="10"/>
        <v>0</v>
      </c>
      <c r="I420" s="18"/>
    </row>
    <row r="421" spans="1:9" ht="12.4" hidden="1" customHeight="1">
      <c r="A421" s="17"/>
      <c r="B421" s="1"/>
      <c r="C421" s="44"/>
      <c r="D421" s="116"/>
      <c r="E421" s="117"/>
      <c r="F421" s="51" t="str">
        <f>VLOOKUP(C421,'[2]Acha Air Sales Price List'!$B$1:$D$65536,3,FALSE)</f>
        <v>Exchange rate :</v>
      </c>
      <c r="G421" s="25">
        <f>ROUND(IF(ISBLANK(C421),0,VLOOKUP(C421,'[2]Acha Air Sales Price List'!$B$1:$X$65536,12,FALSE)*$L$14),2)</f>
        <v>0</v>
      </c>
      <c r="H421" s="26">
        <f t="shared" si="10"/>
        <v>0</v>
      </c>
      <c r="I421" s="18"/>
    </row>
    <row r="422" spans="1:9" ht="12.4" hidden="1" customHeight="1">
      <c r="A422" s="17"/>
      <c r="B422" s="1"/>
      <c r="C422" s="44"/>
      <c r="D422" s="116"/>
      <c r="E422" s="117"/>
      <c r="F422" s="51" t="str">
        <f>VLOOKUP(C422,'[2]Acha Air Sales Price List'!$B$1:$D$65536,3,FALSE)</f>
        <v>Exchange rate :</v>
      </c>
      <c r="G422" s="25">
        <f>ROUND(IF(ISBLANK(C422),0,VLOOKUP(C422,'[2]Acha Air Sales Price List'!$B$1:$X$65536,12,FALSE)*$L$14),2)</f>
        <v>0</v>
      </c>
      <c r="H422" s="26">
        <f t="shared" si="10"/>
        <v>0</v>
      </c>
      <c r="I422" s="18"/>
    </row>
    <row r="423" spans="1:9" ht="12.4" hidden="1" customHeight="1">
      <c r="A423" s="17"/>
      <c r="B423" s="1"/>
      <c r="C423" s="45"/>
      <c r="D423" s="116"/>
      <c r="E423" s="117"/>
      <c r="F423" s="51" t="str">
        <f>VLOOKUP(C423,'[2]Acha Air Sales Price List'!$B$1:$D$65536,3,FALSE)</f>
        <v>Exchange rate :</v>
      </c>
      <c r="G423" s="25">
        <f>ROUND(IF(ISBLANK(C423),0,VLOOKUP(C423,'[2]Acha Air Sales Price List'!$B$1:$X$65536,12,FALSE)*$L$14),2)</f>
        <v>0</v>
      </c>
      <c r="H423" s="26">
        <f t="shared" si="10"/>
        <v>0</v>
      </c>
      <c r="I423" s="18"/>
    </row>
    <row r="424" spans="1:9" ht="12" hidden="1" customHeight="1">
      <c r="A424" s="17"/>
      <c r="B424" s="1"/>
      <c r="C424" s="44"/>
      <c r="D424" s="116"/>
      <c r="E424" s="117"/>
      <c r="F424" s="51" t="str">
        <f>VLOOKUP(C424,'[2]Acha Air Sales Price List'!$B$1:$D$65536,3,FALSE)</f>
        <v>Exchange rate :</v>
      </c>
      <c r="G424" s="25">
        <f>ROUND(IF(ISBLANK(C424),0,VLOOKUP(C424,'[2]Acha Air Sales Price List'!$B$1:$X$65536,12,FALSE)*$L$14),2)</f>
        <v>0</v>
      </c>
      <c r="H424" s="26">
        <f t="shared" si="10"/>
        <v>0</v>
      </c>
      <c r="I424" s="18"/>
    </row>
    <row r="425" spans="1:9" ht="12.4" hidden="1" customHeight="1">
      <c r="A425" s="17"/>
      <c r="B425" s="1"/>
      <c r="C425" s="44"/>
      <c r="D425" s="116"/>
      <c r="E425" s="117"/>
      <c r="F425" s="51" t="str">
        <f>VLOOKUP(C425,'[2]Acha Air Sales Price List'!$B$1:$D$65536,3,FALSE)</f>
        <v>Exchange rate :</v>
      </c>
      <c r="G425" s="25">
        <f>ROUND(IF(ISBLANK(C425),0,VLOOKUP(C425,'[2]Acha Air Sales Price List'!$B$1:$X$65536,12,FALSE)*$L$14),2)</f>
        <v>0</v>
      </c>
      <c r="H425" s="26">
        <f t="shared" si="10"/>
        <v>0</v>
      </c>
      <c r="I425" s="18"/>
    </row>
    <row r="426" spans="1:9" ht="12.4" hidden="1" customHeight="1">
      <c r="A426" s="17"/>
      <c r="B426" s="1"/>
      <c r="C426" s="44"/>
      <c r="D426" s="116"/>
      <c r="E426" s="117"/>
      <c r="F426" s="51" t="str">
        <f>VLOOKUP(C426,'[2]Acha Air Sales Price List'!$B$1:$D$65536,3,FALSE)</f>
        <v>Exchange rate :</v>
      </c>
      <c r="G426" s="25">
        <f>ROUND(IF(ISBLANK(C426),0,VLOOKUP(C426,'[2]Acha Air Sales Price List'!$B$1:$X$65536,12,FALSE)*$L$14),2)</f>
        <v>0</v>
      </c>
      <c r="H426" s="26">
        <f t="shared" si="10"/>
        <v>0</v>
      </c>
      <c r="I426" s="18"/>
    </row>
    <row r="427" spans="1:9" ht="12.4" hidden="1" customHeight="1">
      <c r="A427" s="17"/>
      <c r="B427" s="1"/>
      <c r="C427" s="44"/>
      <c r="D427" s="116"/>
      <c r="E427" s="117"/>
      <c r="F427" s="51" t="str">
        <f>VLOOKUP(C427,'[2]Acha Air Sales Price List'!$B$1:$D$65536,3,FALSE)</f>
        <v>Exchange rate :</v>
      </c>
      <c r="G427" s="25">
        <f>ROUND(IF(ISBLANK(C427),0,VLOOKUP(C427,'[2]Acha Air Sales Price List'!$B$1:$X$65536,12,FALSE)*$L$14),2)</f>
        <v>0</v>
      </c>
      <c r="H427" s="26">
        <f t="shared" si="10"/>
        <v>0</v>
      </c>
      <c r="I427" s="18"/>
    </row>
    <row r="428" spans="1:9" ht="12.4" hidden="1" customHeight="1">
      <c r="A428" s="17"/>
      <c r="B428" s="1"/>
      <c r="C428" s="44"/>
      <c r="D428" s="116"/>
      <c r="E428" s="117"/>
      <c r="F428" s="51" t="str">
        <f>VLOOKUP(C428,'[2]Acha Air Sales Price List'!$B$1:$D$65536,3,FALSE)</f>
        <v>Exchange rate :</v>
      </c>
      <c r="G428" s="25">
        <f>ROUND(IF(ISBLANK(C428),0,VLOOKUP(C428,'[2]Acha Air Sales Price List'!$B$1:$X$65536,12,FALSE)*$L$14),2)</f>
        <v>0</v>
      </c>
      <c r="H428" s="26">
        <f t="shared" si="10"/>
        <v>0</v>
      </c>
      <c r="I428" s="18"/>
    </row>
    <row r="429" spans="1:9" ht="12.4" hidden="1" customHeight="1">
      <c r="A429" s="17"/>
      <c r="B429" s="1"/>
      <c r="C429" s="44"/>
      <c r="D429" s="116"/>
      <c r="E429" s="117"/>
      <c r="F429" s="51" t="str">
        <f>VLOOKUP(C429,'[2]Acha Air Sales Price List'!$B$1:$D$65536,3,FALSE)</f>
        <v>Exchange rate :</v>
      </c>
      <c r="G429" s="25">
        <f>ROUND(IF(ISBLANK(C429),0,VLOOKUP(C429,'[2]Acha Air Sales Price List'!$B$1:$X$65536,12,FALSE)*$L$14),2)</f>
        <v>0</v>
      </c>
      <c r="H429" s="26">
        <f t="shared" si="10"/>
        <v>0</v>
      </c>
      <c r="I429" s="18"/>
    </row>
    <row r="430" spans="1:9" ht="12.4" hidden="1" customHeight="1">
      <c r="A430" s="17"/>
      <c r="B430" s="1"/>
      <c r="C430" s="44"/>
      <c r="D430" s="116"/>
      <c r="E430" s="117"/>
      <c r="F430" s="51" t="str">
        <f>VLOOKUP(C430,'[2]Acha Air Sales Price List'!$B$1:$D$65536,3,FALSE)</f>
        <v>Exchange rate :</v>
      </c>
      <c r="G430" s="25">
        <f>ROUND(IF(ISBLANK(C430),0,VLOOKUP(C430,'[2]Acha Air Sales Price List'!$B$1:$X$65536,12,FALSE)*$L$14),2)</f>
        <v>0</v>
      </c>
      <c r="H430" s="26">
        <f t="shared" si="10"/>
        <v>0</v>
      </c>
      <c r="I430" s="18"/>
    </row>
    <row r="431" spans="1:9" ht="12.4" hidden="1" customHeight="1">
      <c r="A431" s="17"/>
      <c r="B431" s="1"/>
      <c r="C431" s="44"/>
      <c r="D431" s="116"/>
      <c r="E431" s="117"/>
      <c r="F431" s="51" t="str">
        <f>VLOOKUP(C431,'[2]Acha Air Sales Price List'!$B$1:$D$65536,3,FALSE)</f>
        <v>Exchange rate :</v>
      </c>
      <c r="G431" s="25">
        <f>ROUND(IF(ISBLANK(C431),0,VLOOKUP(C431,'[2]Acha Air Sales Price List'!$B$1:$X$65536,12,FALSE)*$L$14),2)</f>
        <v>0</v>
      </c>
      <c r="H431" s="26">
        <f t="shared" si="10"/>
        <v>0</v>
      </c>
      <c r="I431" s="18"/>
    </row>
    <row r="432" spans="1:9" ht="12.4" hidden="1" customHeight="1">
      <c r="A432" s="17"/>
      <c r="B432" s="1"/>
      <c r="C432" s="44"/>
      <c r="D432" s="116"/>
      <c r="E432" s="117"/>
      <c r="F432" s="51" t="str">
        <f>VLOOKUP(C432,'[2]Acha Air Sales Price List'!$B$1:$D$65536,3,FALSE)</f>
        <v>Exchange rate :</v>
      </c>
      <c r="G432" s="25">
        <f>ROUND(IF(ISBLANK(C432),0,VLOOKUP(C432,'[2]Acha Air Sales Price List'!$B$1:$X$65536,12,FALSE)*$L$14),2)</f>
        <v>0</v>
      </c>
      <c r="H432" s="26">
        <f t="shared" si="10"/>
        <v>0</v>
      </c>
      <c r="I432" s="18"/>
    </row>
    <row r="433" spans="1:9" ht="12.4" hidden="1" customHeight="1">
      <c r="A433" s="17"/>
      <c r="B433" s="1"/>
      <c r="C433" s="44"/>
      <c r="D433" s="116"/>
      <c r="E433" s="117"/>
      <c r="F433" s="51" t="str">
        <f>VLOOKUP(C433,'[2]Acha Air Sales Price List'!$B$1:$D$65536,3,FALSE)</f>
        <v>Exchange rate :</v>
      </c>
      <c r="G433" s="25">
        <f>ROUND(IF(ISBLANK(C433),0,VLOOKUP(C433,'[2]Acha Air Sales Price List'!$B$1:$X$65536,12,FALSE)*$L$14),2)</f>
        <v>0</v>
      </c>
      <c r="H433" s="26">
        <f t="shared" si="10"/>
        <v>0</v>
      </c>
      <c r="I433" s="18"/>
    </row>
    <row r="434" spans="1:9" ht="12.4" hidden="1" customHeight="1">
      <c r="A434" s="17"/>
      <c r="B434" s="1"/>
      <c r="C434" s="44"/>
      <c r="D434" s="116"/>
      <c r="E434" s="117"/>
      <c r="F434" s="51" t="str">
        <f>VLOOKUP(C434,'[2]Acha Air Sales Price List'!$B$1:$D$65536,3,FALSE)</f>
        <v>Exchange rate :</v>
      </c>
      <c r="G434" s="25">
        <f>ROUND(IF(ISBLANK(C434),0,VLOOKUP(C434,'[2]Acha Air Sales Price List'!$B$1:$X$65536,12,FALSE)*$L$14),2)</f>
        <v>0</v>
      </c>
      <c r="H434" s="26">
        <f t="shared" si="10"/>
        <v>0</v>
      </c>
      <c r="I434" s="18"/>
    </row>
    <row r="435" spans="1:9" ht="12.4" hidden="1" customHeight="1">
      <c r="A435" s="17"/>
      <c r="B435" s="1"/>
      <c r="C435" s="44"/>
      <c r="D435" s="116"/>
      <c r="E435" s="117"/>
      <c r="F435" s="51" t="str">
        <f>VLOOKUP(C435,'[2]Acha Air Sales Price List'!$B$1:$D$65536,3,FALSE)</f>
        <v>Exchange rate :</v>
      </c>
      <c r="G435" s="25">
        <f>ROUND(IF(ISBLANK(C435),0,VLOOKUP(C435,'[2]Acha Air Sales Price List'!$B$1:$X$65536,12,FALSE)*$L$14),2)</f>
        <v>0</v>
      </c>
      <c r="H435" s="26">
        <f t="shared" si="10"/>
        <v>0</v>
      </c>
      <c r="I435" s="18"/>
    </row>
    <row r="436" spans="1:9" ht="12.4" hidden="1" customHeight="1">
      <c r="A436" s="17"/>
      <c r="B436" s="1"/>
      <c r="C436" s="44"/>
      <c r="D436" s="116"/>
      <c r="E436" s="117"/>
      <c r="F436" s="51" t="str">
        <f>VLOOKUP(C436,'[2]Acha Air Sales Price List'!$B$1:$D$65536,3,FALSE)</f>
        <v>Exchange rate :</v>
      </c>
      <c r="G436" s="25">
        <f>ROUND(IF(ISBLANK(C436),0,VLOOKUP(C436,'[2]Acha Air Sales Price List'!$B$1:$X$65536,12,FALSE)*$L$14),2)</f>
        <v>0</v>
      </c>
      <c r="H436" s="26">
        <f t="shared" si="10"/>
        <v>0</v>
      </c>
      <c r="I436" s="18"/>
    </row>
    <row r="437" spans="1:9" ht="12.4" hidden="1" customHeight="1">
      <c r="A437" s="17"/>
      <c r="B437" s="1"/>
      <c r="C437" s="44"/>
      <c r="D437" s="116"/>
      <c r="E437" s="117"/>
      <c r="F437" s="51" t="str">
        <f>VLOOKUP(C437,'[2]Acha Air Sales Price List'!$B$1:$D$65536,3,FALSE)</f>
        <v>Exchange rate :</v>
      </c>
      <c r="G437" s="25">
        <f>ROUND(IF(ISBLANK(C437),0,VLOOKUP(C437,'[2]Acha Air Sales Price List'!$B$1:$X$65536,12,FALSE)*$L$14),2)</f>
        <v>0</v>
      </c>
      <c r="H437" s="26">
        <f t="shared" si="10"/>
        <v>0</v>
      </c>
      <c r="I437" s="18"/>
    </row>
    <row r="438" spans="1:9" ht="12.4" hidden="1" customHeight="1">
      <c r="A438" s="17"/>
      <c r="B438" s="1"/>
      <c r="C438" s="44"/>
      <c r="D438" s="116"/>
      <c r="E438" s="117"/>
      <c r="F438" s="51" t="str">
        <f>VLOOKUP(C438,'[2]Acha Air Sales Price List'!$B$1:$D$65536,3,FALSE)</f>
        <v>Exchange rate :</v>
      </c>
      <c r="G438" s="25">
        <f>ROUND(IF(ISBLANK(C438),0,VLOOKUP(C438,'[2]Acha Air Sales Price List'!$B$1:$X$65536,12,FALSE)*$L$14),2)</f>
        <v>0</v>
      </c>
      <c r="H438" s="26">
        <f t="shared" si="10"/>
        <v>0</v>
      </c>
      <c r="I438" s="18"/>
    </row>
    <row r="439" spans="1:9" ht="12.4" hidden="1" customHeight="1">
      <c r="A439" s="17"/>
      <c r="B439" s="1"/>
      <c r="C439" s="44"/>
      <c r="D439" s="116"/>
      <c r="E439" s="117"/>
      <c r="F439" s="51" t="str">
        <f>VLOOKUP(C439,'[2]Acha Air Sales Price List'!$B$1:$D$65536,3,FALSE)</f>
        <v>Exchange rate :</v>
      </c>
      <c r="G439" s="25">
        <f>ROUND(IF(ISBLANK(C439),0,VLOOKUP(C439,'[2]Acha Air Sales Price List'!$B$1:$X$65536,12,FALSE)*$L$14),2)</f>
        <v>0</v>
      </c>
      <c r="H439" s="26">
        <f t="shared" si="10"/>
        <v>0</v>
      </c>
      <c r="I439" s="18"/>
    </row>
    <row r="440" spans="1:9" ht="12.4" hidden="1" customHeight="1">
      <c r="A440" s="17"/>
      <c r="B440" s="1"/>
      <c r="C440" s="44"/>
      <c r="D440" s="116"/>
      <c r="E440" s="117"/>
      <c r="F440" s="51" t="str">
        <f>VLOOKUP(C440,'[2]Acha Air Sales Price List'!$B$1:$D$65536,3,FALSE)</f>
        <v>Exchange rate :</v>
      </c>
      <c r="G440" s="25">
        <f>ROUND(IF(ISBLANK(C440),0,VLOOKUP(C440,'[2]Acha Air Sales Price List'!$B$1:$X$65536,12,FALSE)*$L$14),2)</f>
        <v>0</v>
      </c>
      <c r="H440" s="26">
        <f t="shared" si="10"/>
        <v>0</v>
      </c>
      <c r="I440" s="18"/>
    </row>
    <row r="441" spans="1:9" ht="12.4" hidden="1" customHeight="1">
      <c r="A441" s="17"/>
      <c r="B441" s="1"/>
      <c r="C441" s="44"/>
      <c r="D441" s="116"/>
      <c r="E441" s="117"/>
      <c r="F441" s="51" t="str">
        <f>VLOOKUP(C441,'[2]Acha Air Sales Price List'!$B$1:$D$65536,3,FALSE)</f>
        <v>Exchange rate :</v>
      </c>
      <c r="G441" s="25">
        <f>ROUND(IF(ISBLANK(C441),0,VLOOKUP(C441,'[2]Acha Air Sales Price List'!$B$1:$X$65536,12,FALSE)*$L$14),2)</f>
        <v>0</v>
      </c>
      <c r="H441" s="26">
        <f t="shared" si="10"/>
        <v>0</v>
      </c>
      <c r="I441" s="18"/>
    </row>
    <row r="442" spans="1:9" ht="12.4" hidden="1" customHeight="1">
      <c r="A442" s="17"/>
      <c r="B442" s="1"/>
      <c r="C442" s="44"/>
      <c r="D442" s="116"/>
      <c r="E442" s="117"/>
      <c r="F442" s="51" t="str">
        <f>VLOOKUP(C442,'[2]Acha Air Sales Price List'!$B$1:$D$65536,3,FALSE)</f>
        <v>Exchange rate :</v>
      </c>
      <c r="G442" s="25">
        <f>ROUND(IF(ISBLANK(C442),0,VLOOKUP(C442,'[2]Acha Air Sales Price List'!$B$1:$X$65536,12,FALSE)*$L$14),2)</f>
        <v>0</v>
      </c>
      <c r="H442" s="26">
        <f t="shared" si="10"/>
        <v>0</v>
      </c>
      <c r="I442" s="18"/>
    </row>
    <row r="443" spans="1:9" ht="12.4" hidden="1" customHeight="1">
      <c r="A443" s="17"/>
      <c r="B443" s="1"/>
      <c r="C443" s="44"/>
      <c r="D443" s="116"/>
      <c r="E443" s="117"/>
      <c r="F443" s="51" t="str">
        <f>VLOOKUP(C443,'[2]Acha Air Sales Price List'!$B$1:$D$65536,3,FALSE)</f>
        <v>Exchange rate :</v>
      </c>
      <c r="G443" s="25">
        <f>ROUND(IF(ISBLANK(C443),0,VLOOKUP(C443,'[2]Acha Air Sales Price List'!$B$1:$X$65536,12,FALSE)*$L$14),2)</f>
        <v>0</v>
      </c>
      <c r="H443" s="26">
        <f t="shared" si="10"/>
        <v>0</v>
      </c>
      <c r="I443" s="18"/>
    </row>
    <row r="444" spans="1:9" ht="12.4" hidden="1" customHeight="1">
      <c r="A444" s="17"/>
      <c r="B444" s="1"/>
      <c r="C444" s="44"/>
      <c r="D444" s="116"/>
      <c r="E444" s="117"/>
      <c r="F444" s="51" t="str">
        <f>VLOOKUP(C444,'[2]Acha Air Sales Price List'!$B$1:$D$65536,3,FALSE)</f>
        <v>Exchange rate :</v>
      </c>
      <c r="G444" s="25">
        <f>ROUND(IF(ISBLANK(C444),0,VLOOKUP(C444,'[2]Acha Air Sales Price List'!$B$1:$X$65536,12,FALSE)*$L$14),2)</f>
        <v>0</v>
      </c>
      <c r="H444" s="26">
        <f t="shared" si="10"/>
        <v>0</v>
      </c>
      <c r="I444" s="18"/>
    </row>
    <row r="445" spans="1:9" ht="12.4" hidden="1" customHeight="1">
      <c r="A445" s="17"/>
      <c r="B445" s="1"/>
      <c r="C445" s="44"/>
      <c r="D445" s="116"/>
      <c r="E445" s="117"/>
      <c r="F445" s="51" t="str">
        <f>VLOOKUP(C445,'[2]Acha Air Sales Price List'!$B$1:$D$65536,3,FALSE)</f>
        <v>Exchange rate :</v>
      </c>
      <c r="G445" s="25">
        <f>ROUND(IF(ISBLANK(C445),0,VLOOKUP(C445,'[2]Acha Air Sales Price List'!$B$1:$X$65536,12,FALSE)*$L$14),2)</f>
        <v>0</v>
      </c>
      <c r="H445" s="26">
        <f t="shared" si="10"/>
        <v>0</v>
      </c>
      <c r="I445" s="18"/>
    </row>
    <row r="446" spans="1:9" ht="12.4" hidden="1" customHeight="1">
      <c r="A446" s="17"/>
      <c r="B446" s="1"/>
      <c r="C446" s="44"/>
      <c r="D446" s="116"/>
      <c r="E446" s="117"/>
      <c r="F446" s="51" t="str">
        <f>VLOOKUP(C446,'[2]Acha Air Sales Price List'!$B$1:$D$65536,3,FALSE)</f>
        <v>Exchange rate :</v>
      </c>
      <c r="G446" s="25">
        <f>ROUND(IF(ISBLANK(C446),0,VLOOKUP(C446,'[2]Acha Air Sales Price List'!$B$1:$X$65536,12,FALSE)*$L$14),2)</f>
        <v>0</v>
      </c>
      <c r="H446" s="26">
        <f t="shared" si="10"/>
        <v>0</v>
      </c>
      <c r="I446" s="18"/>
    </row>
    <row r="447" spans="1:9" ht="12.4" hidden="1" customHeight="1">
      <c r="A447" s="17"/>
      <c r="B447" s="1"/>
      <c r="C447" s="44"/>
      <c r="D447" s="116"/>
      <c r="E447" s="117"/>
      <c r="F447" s="51" t="str">
        <f>VLOOKUP(C447,'[2]Acha Air Sales Price List'!$B$1:$D$65536,3,FALSE)</f>
        <v>Exchange rate :</v>
      </c>
      <c r="G447" s="25">
        <f>ROUND(IF(ISBLANK(C447),0,VLOOKUP(C447,'[2]Acha Air Sales Price List'!$B$1:$X$65536,12,FALSE)*$L$14),2)</f>
        <v>0</v>
      </c>
      <c r="H447" s="26">
        <f t="shared" si="10"/>
        <v>0</v>
      </c>
      <c r="I447" s="18"/>
    </row>
    <row r="448" spans="1:9" ht="12.4" hidden="1" customHeight="1">
      <c r="A448" s="17"/>
      <c r="B448" s="1"/>
      <c r="C448" s="44"/>
      <c r="D448" s="116"/>
      <c r="E448" s="117"/>
      <c r="F448" s="51" t="str">
        <f>VLOOKUP(C448,'[2]Acha Air Sales Price List'!$B$1:$D$65536,3,FALSE)</f>
        <v>Exchange rate :</v>
      </c>
      <c r="G448" s="25">
        <f>ROUND(IF(ISBLANK(C448),0,VLOOKUP(C448,'[2]Acha Air Sales Price List'!$B$1:$X$65536,12,FALSE)*$L$14),2)</f>
        <v>0</v>
      </c>
      <c r="H448" s="26">
        <f t="shared" si="10"/>
        <v>0</v>
      </c>
      <c r="I448" s="18"/>
    </row>
    <row r="449" spans="1:9" ht="12.4" hidden="1" customHeight="1">
      <c r="A449" s="17"/>
      <c r="B449" s="1"/>
      <c r="C449" s="44"/>
      <c r="D449" s="116"/>
      <c r="E449" s="117"/>
      <c r="F449" s="51" t="str">
        <f>VLOOKUP(C449,'[2]Acha Air Sales Price List'!$B$1:$D$65536,3,FALSE)</f>
        <v>Exchange rate :</v>
      </c>
      <c r="G449" s="25">
        <f>ROUND(IF(ISBLANK(C449),0,VLOOKUP(C449,'[2]Acha Air Sales Price List'!$B$1:$X$65536,12,FALSE)*$L$14),2)</f>
        <v>0</v>
      </c>
      <c r="H449" s="26">
        <f t="shared" si="10"/>
        <v>0</v>
      </c>
      <c r="I449" s="18"/>
    </row>
    <row r="450" spans="1:9" ht="12.4" hidden="1" customHeight="1">
      <c r="A450" s="17"/>
      <c r="B450" s="1"/>
      <c r="C450" s="44"/>
      <c r="D450" s="116"/>
      <c r="E450" s="117"/>
      <c r="F450" s="51" t="str">
        <f>VLOOKUP(C450,'[2]Acha Air Sales Price List'!$B$1:$D$65536,3,FALSE)</f>
        <v>Exchange rate :</v>
      </c>
      <c r="G450" s="25">
        <f>ROUND(IF(ISBLANK(C450),0,VLOOKUP(C450,'[2]Acha Air Sales Price List'!$B$1:$X$65536,12,FALSE)*$L$14),2)</f>
        <v>0</v>
      </c>
      <c r="H450" s="26">
        <f t="shared" si="10"/>
        <v>0</v>
      </c>
      <c r="I450" s="18"/>
    </row>
    <row r="451" spans="1:9" ht="12.4" hidden="1" customHeight="1">
      <c r="A451" s="17"/>
      <c r="B451" s="1"/>
      <c r="C451" s="45"/>
      <c r="D451" s="116"/>
      <c r="E451" s="117"/>
      <c r="F451" s="51" t="str">
        <f>VLOOKUP(C451,'[2]Acha Air Sales Price List'!$B$1:$D$65536,3,FALSE)</f>
        <v>Exchange rate :</v>
      </c>
      <c r="G451" s="25">
        <f>ROUND(IF(ISBLANK(C451),0,VLOOKUP(C451,'[2]Acha Air Sales Price List'!$B$1:$X$65536,12,FALSE)*$L$14),2)</f>
        <v>0</v>
      </c>
      <c r="H451" s="26">
        <f>ROUND(IF(ISNUMBER(B451), G451*B451, 0),5)</f>
        <v>0</v>
      </c>
      <c r="I451" s="18"/>
    </row>
    <row r="452" spans="1:9" ht="12" hidden="1" customHeight="1">
      <c r="A452" s="17"/>
      <c r="B452" s="1"/>
      <c r="C452" s="44"/>
      <c r="D452" s="116"/>
      <c r="E452" s="117"/>
      <c r="F452" s="51" t="str">
        <f>VLOOKUP(C452,'[2]Acha Air Sales Price List'!$B$1:$D$65536,3,FALSE)</f>
        <v>Exchange rate :</v>
      </c>
      <c r="G452" s="25">
        <f>ROUND(IF(ISBLANK(C452),0,VLOOKUP(C452,'[2]Acha Air Sales Price List'!$B$1:$X$65536,12,FALSE)*$L$14),2)</f>
        <v>0</v>
      </c>
      <c r="H452" s="26">
        <f t="shared" ref="H452:H502" si="11">ROUND(IF(ISNUMBER(B452), G452*B452, 0),5)</f>
        <v>0</v>
      </c>
      <c r="I452" s="18"/>
    </row>
    <row r="453" spans="1:9" ht="12.4" hidden="1" customHeight="1">
      <c r="A453" s="17"/>
      <c r="B453" s="1"/>
      <c r="C453" s="44"/>
      <c r="D453" s="116"/>
      <c r="E453" s="117"/>
      <c r="F453" s="51" t="str">
        <f>VLOOKUP(C453,'[2]Acha Air Sales Price List'!$B$1:$D$65536,3,FALSE)</f>
        <v>Exchange rate :</v>
      </c>
      <c r="G453" s="25">
        <f>ROUND(IF(ISBLANK(C453),0,VLOOKUP(C453,'[2]Acha Air Sales Price List'!$B$1:$X$65536,12,FALSE)*$L$14),2)</f>
        <v>0</v>
      </c>
      <c r="H453" s="26">
        <f t="shared" si="11"/>
        <v>0</v>
      </c>
      <c r="I453" s="18"/>
    </row>
    <row r="454" spans="1:9" ht="12.4" hidden="1" customHeight="1">
      <c r="A454" s="17"/>
      <c r="B454" s="1"/>
      <c r="C454" s="44"/>
      <c r="D454" s="116"/>
      <c r="E454" s="117"/>
      <c r="F454" s="51" t="str">
        <f>VLOOKUP(C454,'[2]Acha Air Sales Price List'!$B$1:$D$65536,3,FALSE)</f>
        <v>Exchange rate :</v>
      </c>
      <c r="G454" s="25">
        <f>ROUND(IF(ISBLANK(C454),0,VLOOKUP(C454,'[2]Acha Air Sales Price List'!$B$1:$X$65536,12,FALSE)*$L$14),2)</f>
        <v>0</v>
      </c>
      <c r="H454" s="26">
        <f t="shared" si="11"/>
        <v>0</v>
      </c>
      <c r="I454" s="18"/>
    </row>
    <row r="455" spans="1:9" ht="12.4" hidden="1" customHeight="1">
      <c r="A455" s="17"/>
      <c r="B455" s="1"/>
      <c r="C455" s="44"/>
      <c r="D455" s="116"/>
      <c r="E455" s="117"/>
      <c r="F455" s="51" t="str">
        <f>VLOOKUP(C455,'[2]Acha Air Sales Price List'!$B$1:$D$65536,3,FALSE)</f>
        <v>Exchange rate :</v>
      </c>
      <c r="G455" s="25">
        <f>ROUND(IF(ISBLANK(C455),0,VLOOKUP(C455,'[2]Acha Air Sales Price List'!$B$1:$X$65536,12,FALSE)*$L$14),2)</f>
        <v>0</v>
      </c>
      <c r="H455" s="26">
        <f t="shared" si="11"/>
        <v>0</v>
      </c>
      <c r="I455" s="18"/>
    </row>
    <row r="456" spans="1:9" ht="12.4" hidden="1" customHeight="1">
      <c r="A456" s="17"/>
      <c r="B456" s="1"/>
      <c r="C456" s="44"/>
      <c r="D456" s="116"/>
      <c r="E456" s="117"/>
      <c r="F456" s="51" t="str">
        <f>VLOOKUP(C456,'[2]Acha Air Sales Price List'!$B$1:$D$65536,3,FALSE)</f>
        <v>Exchange rate :</v>
      </c>
      <c r="G456" s="25">
        <f>ROUND(IF(ISBLANK(C456),0,VLOOKUP(C456,'[2]Acha Air Sales Price List'!$B$1:$X$65536,12,FALSE)*$L$14),2)</f>
        <v>0</v>
      </c>
      <c r="H456" s="26">
        <f t="shared" si="11"/>
        <v>0</v>
      </c>
      <c r="I456" s="18"/>
    </row>
    <row r="457" spans="1:9" ht="12.4" hidden="1" customHeight="1">
      <c r="A457" s="17"/>
      <c r="B457" s="1"/>
      <c r="C457" s="44"/>
      <c r="D457" s="116"/>
      <c r="E457" s="117"/>
      <c r="F457" s="51" t="str">
        <f>VLOOKUP(C457,'[2]Acha Air Sales Price List'!$B$1:$D$65536,3,FALSE)</f>
        <v>Exchange rate :</v>
      </c>
      <c r="G457" s="25">
        <f>ROUND(IF(ISBLANK(C457),0,VLOOKUP(C457,'[2]Acha Air Sales Price List'!$B$1:$X$65536,12,FALSE)*$L$14),2)</f>
        <v>0</v>
      </c>
      <c r="H457" s="26">
        <f t="shared" si="11"/>
        <v>0</v>
      </c>
      <c r="I457" s="18"/>
    </row>
    <row r="458" spans="1:9" ht="12.4" hidden="1" customHeight="1">
      <c r="A458" s="17"/>
      <c r="B458" s="1"/>
      <c r="C458" s="44"/>
      <c r="D458" s="116"/>
      <c r="E458" s="117"/>
      <c r="F458" s="51" t="str">
        <f>VLOOKUP(C458,'[2]Acha Air Sales Price List'!$B$1:$D$65536,3,FALSE)</f>
        <v>Exchange rate :</v>
      </c>
      <c r="G458" s="25">
        <f>ROUND(IF(ISBLANK(C458),0,VLOOKUP(C458,'[2]Acha Air Sales Price List'!$B$1:$X$65536,12,FALSE)*$L$14),2)</f>
        <v>0</v>
      </c>
      <c r="H458" s="26">
        <f t="shared" si="11"/>
        <v>0</v>
      </c>
      <c r="I458" s="18"/>
    </row>
    <row r="459" spans="1:9" ht="12.4" hidden="1" customHeight="1">
      <c r="A459" s="17"/>
      <c r="B459" s="1"/>
      <c r="C459" s="44"/>
      <c r="D459" s="116"/>
      <c r="E459" s="117"/>
      <c r="F459" s="51" t="str">
        <f>VLOOKUP(C459,'[2]Acha Air Sales Price List'!$B$1:$D$65536,3,FALSE)</f>
        <v>Exchange rate :</v>
      </c>
      <c r="G459" s="25">
        <f>ROUND(IF(ISBLANK(C459),0,VLOOKUP(C459,'[2]Acha Air Sales Price List'!$B$1:$X$65536,12,FALSE)*$L$14),2)</f>
        <v>0</v>
      </c>
      <c r="H459" s="26">
        <f t="shared" si="11"/>
        <v>0</v>
      </c>
      <c r="I459" s="18"/>
    </row>
    <row r="460" spans="1:9" ht="12.4" hidden="1" customHeight="1">
      <c r="A460" s="17"/>
      <c r="B460" s="1"/>
      <c r="C460" s="44"/>
      <c r="D460" s="116"/>
      <c r="E460" s="117"/>
      <c r="F460" s="51" t="str">
        <f>VLOOKUP(C460,'[2]Acha Air Sales Price List'!$B$1:$D$65536,3,FALSE)</f>
        <v>Exchange rate :</v>
      </c>
      <c r="G460" s="25">
        <f>ROUND(IF(ISBLANK(C460),0,VLOOKUP(C460,'[2]Acha Air Sales Price List'!$B$1:$X$65536,12,FALSE)*$L$14),2)</f>
        <v>0</v>
      </c>
      <c r="H460" s="26">
        <f t="shared" si="11"/>
        <v>0</v>
      </c>
      <c r="I460" s="18"/>
    </row>
    <row r="461" spans="1:9" ht="12.4" hidden="1" customHeight="1">
      <c r="A461" s="17"/>
      <c r="B461" s="1"/>
      <c r="C461" s="44"/>
      <c r="D461" s="116"/>
      <c r="E461" s="117"/>
      <c r="F461" s="51" t="str">
        <f>VLOOKUP(C461,'[2]Acha Air Sales Price List'!$B$1:$D$65536,3,FALSE)</f>
        <v>Exchange rate :</v>
      </c>
      <c r="G461" s="25">
        <f>ROUND(IF(ISBLANK(C461),0,VLOOKUP(C461,'[2]Acha Air Sales Price List'!$B$1:$X$65536,12,FALSE)*$L$14),2)</f>
        <v>0</v>
      </c>
      <c r="H461" s="26">
        <f t="shared" si="11"/>
        <v>0</v>
      </c>
      <c r="I461" s="18"/>
    </row>
    <row r="462" spans="1:9" ht="12.4" hidden="1" customHeight="1">
      <c r="A462" s="17"/>
      <c r="B462" s="1"/>
      <c r="C462" s="44"/>
      <c r="D462" s="116"/>
      <c r="E462" s="117"/>
      <c r="F462" s="51" t="str">
        <f>VLOOKUP(C462,'[2]Acha Air Sales Price List'!$B$1:$D$65536,3,FALSE)</f>
        <v>Exchange rate :</v>
      </c>
      <c r="G462" s="25">
        <f>ROUND(IF(ISBLANK(C462),0,VLOOKUP(C462,'[2]Acha Air Sales Price List'!$B$1:$X$65536,12,FALSE)*$L$14),2)</f>
        <v>0</v>
      </c>
      <c r="H462" s="26">
        <f t="shared" si="11"/>
        <v>0</v>
      </c>
      <c r="I462" s="18"/>
    </row>
    <row r="463" spans="1:9" ht="12.4" hidden="1" customHeight="1">
      <c r="A463" s="17"/>
      <c r="B463" s="1"/>
      <c r="C463" s="44"/>
      <c r="D463" s="116"/>
      <c r="E463" s="117"/>
      <c r="F463" s="51" t="str">
        <f>VLOOKUP(C463,'[2]Acha Air Sales Price List'!$B$1:$D$65536,3,FALSE)</f>
        <v>Exchange rate :</v>
      </c>
      <c r="G463" s="25">
        <f>ROUND(IF(ISBLANK(C463),0,VLOOKUP(C463,'[2]Acha Air Sales Price List'!$B$1:$X$65536,12,FALSE)*$L$14),2)</f>
        <v>0</v>
      </c>
      <c r="H463" s="26">
        <f t="shared" si="11"/>
        <v>0</v>
      </c>
      <c r="I463" s="18"/>
    </row>
    <row r="464" spans="1:9" ht="12.4" hidden="1" customHeight="1">
      <c r="A464" s="17"/>
      <c r="B464" s="1"/>
      <c r="C464" s="44"/>
      <c r="D464" s="116"/>
      <c r="E464" s="117"/>
      <c r="F464" s="51" t="str">
        <f>VLOOKUP(C464,'[2]Acha Air Sales Price List'!$B$1:$D$65536,3,FALSE)</f>
        <v>Exchange rate :</v>
      </c>
      <c r="G464" s="25">
        <f>ROUND(IF(ISBLANK(C464),0,VLOOKUP(C464,'[2]Acha Air Sales Price List'!$B$1:$X$65536,12,FALSE)*$L$14),2)</f>
        <v>0</v>
      </c>
      <c r="H464" s="26">
        <f t="shared" si="11"/>
        <v>0</v>
      </c>
      <c r="I464" s="18"/>
    </row>
    <row r="465" spans="1:9" ht="12.4" hidden="1" customHeight="1">
      <c r="A465" s="17"/>
      <c r="B465" s="1"/>
      <c r="C465" s="44"/>
      <c r="D465" s="116"/>
      <c r="E465" s="117"/>
      <c r="F465" s="51" t="str">
        <f>VLOOKUP(C465,'[2]Acha Air Sales Price List'!$B$1:$D$65536,3,FALSE)</f>
        <v>Exchange rate :</v>
      </c>
      <c r="G465" s="25">
        <f>ROUND(IF(ISBLANK(C465),0,VLOOKUP(C465,'[2]Acha Air Sales Price List'!$B$1:$X$65536,12,FALSE)*$L$14),2)</f>
        <v>0</v>
      </c>
      <c r="H465" s="26">
        <f t="shared" si="11"/>
        <v>0</v>
      </c>
      <c r="I465" s="18"/>
    </row>
    <row r="466" spans="1:9" ht="12.4" hidden="1" customHeight="1">
      <c r="A466" s="17"/>
      <c r="B466" s="1"/>
      <c r="C466" s="44"/>
      <c r="D466" s="116"/>
      <c r="E466" s="117"/>
      <c r="F466" s="51" t="str">
        <f>VLOOKUP(C466,'[2]Acha Air Sales Price List'!$B$1:$D$65536,3,FALSE)</f>
        <v>Exchange rate :</v>
      </c>
      <c r="G466" s="25">
        <f>ROUND(IF(ISBLANK(C466),0,VLOOKUP(C466,'[2]Acha Air Sales Price List'!$B$1:$X$65536,12,FALSE)*$L$14),2)</f>
        <v>0</v>
      </c>
      <c r="H466" s="26">
        <f t="shared" si="11"/>
        <v>0</v>
      </c>
      <c r="I466" s="18"/>
    </row>
    <row r="467" spans="1:9" ht="12.4" hidden="1" customHeight="1">
      <c r="A467" s="17"/>
      <c r="B467" s="1"/>
      <c r="C467" s="44"/>
      <c r="D467" s="116"/>
      <c r="E467" s="117"/>
      <c r="F467" s="51" t="str">
        <f>VLOOKUP(C467,'[2]Acha Air Sales Price List'!$B$1:$D$65536,3,FALSE)</f>
        <v>Exchange rate :</v>
      </c>
      <c r="G467" s="25">
        <f>ROUND(IF(ISBLANK(C467),0,VLOOKUP(C467,'[2]Acha Air Sales Price List'!$B$1:$X$65536,12,FALSE)*$L$14),2)</f>
        <v>0</v>
      </c>
      <c r="H467" s="26">
        <f t="shared" si="11"/>
        <v>0</v>
      </c>
      <c r="I467" s="18"/>
    </row>
    <row r="468" spans="1:9" ht="12.4" hidden="1" customHeight="1">
      <c r="A468" s="17"/>
      <c r="B468" s="1"/>
      <c r="C468" s="44"/>
      <c r="D468" s="116"/>
      <c r="E468" s="117"/>
      <c r="F468" s="51" t="str">
        <f>VLOOKUP(C468,'[2]Acha Air Sales Price List'!$B$1:$D$65536,3,FALSE)</f>
        <v>Exchange rate :</v>
      </c>
      <c r="G468" s="25">
        <f>ROUND(IF(ISBLANK(C468),0,VLOOKUP(C468,'[2]Acha Air Sales Price List'!$B$1:$X$65536,12,FALSE)*$L$14),2)</f>
        <v>0</v>
      </c>
      <c r="H468" s="26">
        <f t="shared" si="11"/>
        <v>0</v>
      </c>
      <c r="I468" s="18"/>
    </row>
    <row r="469" spans="1:9" ht="12.4" hidden="1" customHeight="1">
      <c r="A469" s="17"/>
      <c r="B469" s="1"/>
      <c r="C469" s="44"/>
      <c r="D469" s="116"/>
      <c r="E469" s="117"/>
      <c r="F469" s="51" t="str">
        <f>VLOOKUP(C469,'[2]Acha Air Sales Price List'!$B$1:$D$65536,3,FALSE)</f>
        <v>Exchange rate :</v>
      </c>
      <c r="G469" s="25">
        <f>ROUND(IF(ISBLANK(C469),0,VLOOKUP(C469,'[2]Acha Air Sales Price List'!$B$1:$X$65536,12,FALSE)*$L$14),2)</f>
        <v>0</v>
      </c>
      <c r="H469" s="26">
        <f t="shared" si="11"/>
        <v>0</v>
      </c>
      <c r="I469" s="18"/>
    </row>
    <row r="470" spans="1:9" ht="12.4" hidden="1" customHeight="1">
      <c r="A470" s="17"/>
      <c r="B470" s="1"/>
      <c r="C470" s="44"/>
      <c r="D470" s="116"/>
      <c r="E470" s="117"/>
      <c r="F470" s="51" t="str">
        <f>VLOOKUP(C470,'[2]Acha Air Sales Price List'!$B$1:$D$65536,3,FALSE)</f>
        <v>Exchange rate :</v>
      </c>
      <c r="G470" s="25">
        <f>ROUND(IF(ISBLANK(C470),0,VLOOKUP(C470,'[2]Acha Air Sales Price List'!$B$1:$X$65536,12,FALSE)*$L$14),2)</f>
        <v>0</v>
      </c>
      <c r="H470" s="26">
        <f t="shared" si="11"/>
        <v>0</v>
      </c>
      <c r="I470" s="18"/>
    </row>
    <row r="471" spans="1:9" ht="12.4" hidden="1" customHeight="1">
      <c r="A471" s="17"/>
      <c r="B471" s="1"/>
      <c r="C471" s="44"/>
      <c r="D471" s="116"/>
      <c r="E471" s="117"/>
      <c r="F471" s="51" t="str">
        <f>VLOOKUP(C471,'[2]Acha Air Sales Price List'!$B$1:$D$65536,3,FALSE)</f>
        <v>Exchange rate :</v>
      </c>
      <c r="G471" s="25">
        <f>ROUND(IF(ISBLANK(C471),0,VLOOKUP(C471,'[2]Acha Air Sales Price List'!$B$1:$X$65536,12,FALSE)*$L$14),2)</f>
        <v>0</v>
      </c>
      <c r="H471" s="26">
        <f t="shared" si="11"/>
        <v>0</v>
      </c>
      <c r="I471" s="18"/>
    </row>
    <row r="472" spans="1:9" ht="12.4" hidden="1" customHeight="1">
      <c r="A472" s="17"/>
      <c r="B472" s="1"/>
      <c r="C472" s="44"/>
      <c r="D472" s="116"/>
      <c r="E472" s="117"/>
      <c r="F472" s="51" t="str">
        <f>VLOOKUP(C472,'[2]Acha Air Sales Price List'!$B$1:$D$65536,3,FALSE)</f>
        <v>Exchange rate :</v>
      </c>
      <c r="G472" s="25">
        <f>ROUND(IF(ISBLANK(C472),0,VLOOKUP(C472,'[2]Acha Air Sales Price List'!$B$1:$X$65536,12,FALSE)*$L$14),2)</f>
        <v>0</v>
      </c>
      <c r="H472" s="26">
        <f t="shared" si="11"/>
        <v>0</v>
      </c>
      <c r="I472" s="18"/>
    </row>
    <row r="473" spans="1:9" ht="12.4" hidden="1" customHeight="1">
      <c r="A473" s="17"/>
      <c r="B473" s="1"/>
      <c r="C473" s="44"/>
      <c r="D473" s="116"/>
      <c r="E473" s="117"/>
      <c r="F473" s="51" t="str">
        <f>VLOOKUP(C473,'[2]Acha Air Sales Price List'!$B$1:$D$65536,3,FALSE)</f>
        <v>Exchange rate :</v>
      </c>
      <c r="G473" s="25">
        <f>ROUND(IF(ISBLANK(C473),0,VLOOKUP(C473,'[2]Acha Air Sales Price List'!$B$1:$X$65536,12,FALSE)*$L$14),2)</f>
        <v>0</v>
      </c>
      <c r="H473" s="26">
        <f t="shared" si="11"/>
        <v>0</v>
      </c>
      <c r="I473" s="18"/>
    </row>
    <row r="474" spans="1:9" ht="12.4" hidden="1" customHeight="1">
      <c r="A474" s="17"/>
      <c r="B474" s="1"/>
      <c r="C474" s="44"/>
      <c r="D474" s="116"/>
      <c r="E474" s="117"/>
      <c r="F474" s="51" t="str">
        <f>VLOOKUP(C474,'[2]Acha Air Sales Price List'!$B$1:$D$65536,3,FALSE)</f>
        <v>Exchange rate :</v>
      </c>
      <c r="G474" s="25">
        <f>ROUND(IF(ISBLANK(C474),0,VLOOKUP(C474,'[2]Acha Air Sales Price List'!$B$1:$X$65536,12,FALSE)*$L$14),2)</f>
        <v>0</v>
      </c>
      <c r="H474" s="26">
        <f t="shared" si="11"/>
        <v>0</v>
      </c>
      <c r="I474" s="18"/>
    </row>
    <row r="475" spans="1:9" ht="12.4" hidden="1" customHeight="1">
      <c r="A475" s="17"/>
      <c r="B475" s="1"/>
      <c r="C475" s="45"/>
      <c r="D475" s="116"/>
      <c r="E475" s="117"/>
      <c r="F475" s="51" t="str">
        <f>VLOOKUP(C475,'[2]Acha Air Sales Price List'!$B$1:$D$65536,3,FALSE)</f>
        <v>Exchange rate :</v>
      </c>
      <c r="G475" s="25">
        <f>ROUND(IF(ISBLANK(C475),0,VLOOKUP(C475,'[2]Acha Air Sales Price List'!$B$1:$X$65536,12,FALSE)*$L$14),2)</f>
        <v>0</v>
      </c>
      <c r="H475" s="26">
        <f t="shared" si="11"/>
        <v>0</v>
      </c>
      <c r="I475" s="18"/>
    </row>
    <row r="476" spans="1:9" ht="12" hidden="1" customHeight="1">
      <c r="A476" s="17"/>
      <c r="B476" s="1"/>
      <c r="C476" s="44"/>
      <c r="D476" s="116"/>
      <c r="E476" s="117"/>
      <c r="F476" s="51" t="str">
        <f>VLOOKUP(C476,'[2]Acha Air Sales Price List'!$B$1:$D$65536,3,FALSE)</f>
        <v>Exchange rate :</v>
      </c>
      <c r="G476" s="25">
        <f>ROUND(IF(ISBLANK(C476),0,VLOOKUP(C476,'[2]Acha Air Sales Price List'!$B$1:$X$65536,12,FALSE)*$L$14),2)</f>
        <v>0</v>
      </c>
      <c r="H476" s="26">
        <f t="shared" si="11"/>
        <v>0</v>
      </c>
      <c r="I476" s="18"/>
    </row>
    <row r="477" spans="1:9" ht="12.4" hidden="1" customHeight="1">
      <c r="A477" s="17"/>
      <c r="B477" s="1"/>
      <c r="C477" s="44"/>
      <c r="D477" s="116"/>
      <c r="E477" s="117"/>
      <c r="F477" s="51" t="str">
        <f>VLOOKUP(C477,'[2]Acha Air Sales Price List'!$B$1:$D$65536,3,FALSE)</f>
        <v>Exchange rate :</v>
      </c>
      <c r="G477" s="25">
        <f>ROUND(IF(ISBLANK(C477),0,VLOOKUP(C477,'[2]Acha Air Sales Price List'!$B$1:$X$65536,12,FALSE)*$L$14),2)</f>
        <v>0</v>
      </c>
      <c r="H477" s="26">
        <f t="shared" si="11"/>
        <v>0</v>
      </c>
      <c r="I477" s="18"/>
    </row>
    <row r="478" spans="1:9" ht="12.4" hidden="1" customHeight="1">
      <c r="A478" s="17"/>
      <c r="B478" s="1"/>
      <c r="C478" s="44"/>
      <c r="D478" s="116"/>
      <c r="E478" s="117"/>
      <c r="F478" s="51" t="str">
        <f>VLOOKUP(C478,'[2]Acha Air Sales Price List'!$B$1:$D$65536,3,FALSE)</f>
        <v>Exchange rate :</v>
      </c>
      <c r="G478" s="25">
        <f>ROUND(IF(ISBLANK(C478),0,VLOOKUP(C478,'[2]Acha Air Sales Price List'!$B$1:$X$65536,12,FALSE)*$L$14),2)</f>
        <v>0</v>
      </c>
      <c r="H478" s="26">
        <f t="shared" si="11"/>
        <v>0</v>
      </c>
      <c r="I478" s="18"/>
    </row>
    <row r="479" spans="1:9" ht="12.4" hidden="1" customHeight="1">
      <c r="A479" s="17"/>
      <c r="B479" s="1"/>
      <c r="C479" s="44"/>
      <c r="D479" s="116"/>
      <c r="E479" s="117"/>
      <c r="F479" s="51" t="str">
        <f>VLOOKUP(C479,'[2]Acha Air Sales Price List'!$B$1:$D$65536,3,FALSE)</f>
        <v>Exchange rate :</v>
      </c>
      <c r="G479" s="25">
        <f>ROUND(IF(ISBLANK(C479),0,VLOOKUP(C479,'[2]Acha Air Sales Price List'!$B$1:$X$65536,12,FALSE)*$L$14),2)</f>
        <v>0</v>
      </c>
      <c r="H479" s="26">
        <f t="shared" si="11"/>
        <v>0</v>
      </c>
      <c r="I479" s="18"/>
    </row>
    <row r="480" spans="1:9" ht="12.4" hidden="1" customHeight="1">
      <c r="A480" s="17"/>
      <c r="B480" s="1"/>
      <c r="C480" s="44"/>
      <c r="D480" s="116"/>
      <c r="E480" s="117"/>
      <c r="F480" s="51" t="str">
        <f>VLOOKUP(C480,'[2]Acha Air Sales Price List'!$B$1:$D$65536,3,FALSE)</f>
        <v>Exchange rate :</v>
      </c>
      <c r="G480" s="25">
        <f>ROUND(IF(ISBLANK(C480),0,VLOOKUP(C480,'[2]Acha Air Sales Price List'!$B$1:$X$65536,12,FALSE)*$L$14),2)</f>
        <v>0</v>
      </c>
      <c r="H480" s="26">
        <f t="shared" si="11"/>
        <v>0</v>
      </c>
      <c r="I480" s="18"/>
    </row>
    <row r="481" spans="1:9" ht="12.4" hidden="1" customHeight="1">
      <c r="A481" s="17"/>
      <c r="B481" s="1"/>
      <c r="C481" s="44"/>
      <c r="D481" s="116"/>
      <c r="E481" s="117"/>
      <c r="F481" s="51" t="str">
        <f>VLOOKUP(C481,'[2]Acha Air Sales Price List'!$B$1:$D$65536,3,FALSE)</f>
        <v>Exchange rate :</v>
      </c>
      <c r="G481" s="25">
        <f>ROUND(IF(ISBLANK(C481),0,VLOOKUP(C481,'[2]Acha Air Sales Price List'!$B$1:$X$65536,12,FALSE)*$L$14),2)</f>
        <v>0</v>
      </c>
      <c r="H481" s="26">
        <f t="shared" si="11"/>
        <v>0</v>
      </c>
      <c r="I481" s="18"/>
    </row>
    <row r="482" spans="1:9" ht="12.4" hidden="1" customHeight="1">
      <c r="A482" s="17"/>
      <c r="B482" s="1"/>
      <c r="C482" s="44"/>
      <c r="D482" s="116"/>
      <c r="E482" s="117"/>
      <c r="F482" s="51" t="str">
        <f>VLOOKUP(C482,'[2]Acha Air Sales Price List'!$B$1:$D$65536,3,FALSE)</f>
        <v>Exchange rate :</v>
      </c>
      <c r="G482" s="25">
        <f>ROUND(IF(ISBLANK(C482),0,VLOOKUP(C482,'[2]Acha Air Sales Price List'!$B$1:$X$65536,12,FALSE)*$L$14),2)</f>
        <v>0</v>
      </c>
      <c r="H482" s="26">
        <f t="shared" si="11"/>
        <v>0</v>
      </c>
      <c r="I482" s="18"/>
    </row>
    <row r="483" spans="1:9" ht="12.4" hidden="1" customHeight="1">
      <c r="A483" s="17"/>
      <c r="B483" s="1"/>
      <c r="C483" s="44"/>
      <c r="D483" s="116"/>
      <c r="E483" s="117"/>
      <c r="F483" s="51" t="str">
        <f>VLOOKUP(C483,'[2]Acha Air Sales Price List'!$B$1:$D$65536,3,FALSE)</f>
        <v>Exchange rate :</v>
      </c>
      <c r="G483" s="25">
        <f>ROUND(IF(ISBLANK(C483),0,VLOOKUP(C483,'[2]Acha Air Sales Price List'!$B$1:$X$65536,12,FALSE)*$L$14),2)</f>
        <v>0</v>
      </c>
      <c r="H483" s="26">
        <f t="shared" si="11"/>
        <v>0</v>
      </c>
      <c r="I483" s="18"/>
    </row>
    <row r="484" spans="1:9" ht="12.4" hidden="1" customHeight="1">
      <c r="A484" s="17"/>
      <c r="B484" s="1"/>
      <c r="C484" s="44"/>
      <c r="D484" s="116"/>
      <c r="E484" s="117"/>
      <c r="F484" s="51" t="str">
        <f>VLOOKUP(C484,'[2]Acha Air Sales Price List'!$B$1:$D$65536,3,FALSE)</f>
        <v>Exchange rate :</v>
      </c>
      <c r="G484" s="25">
        <f>ROUND(IF(ISBLANK(C484),0,VLOOKUP(C484,'[2]Acha Air Sales Price List'!$B$1:$X$65536,12,FALSE)*$L$14),2)</f>
        <v>0</v>
      </c>
      <c r="H484" s="26">
        <f t="shared" si="11"/>
        <v>0</v>
      </c>
      <c r="I484" s="18"/>
    </row>
    <row r="485" spans="1:9" ht="12.4" hidden="1" customHeight="1">
      <c r="A485" s="17"/>
      <c r="B485" s="1"/>
      <c r="C485" s="44"/>
      <c r="D485" s="116"/>
      <c r="E485" s="117"/>
      <c r="F485" s="51" t="str">
        <f>VLOOKUP(C485,'[2]Acha Air Sales Price List'!$B$1:$D$65536,3,FALSE)</f>
        <v>Exchange rate :</v>
      </c>
      <c r="G485" s="25">
        <f>ROUND(IF(ISBLANK(C485),0,VLOOKUP(C485,'[2]Acha Air Sales Price List'!$B$1:$X$65536,12,FALSE)*$L$14),2)</f>
        <v>0</v>
      </c>
      <c r="H485" s="26">
        <f t="shared" si="11"/>
        <v>0</v>
      </c>
      <c r="I485" s="18"/>
    </row>
    <row r="486" spans="1:9" ht="12.4" hidden="1" customHeight="1">
      <c r="A486" s="17"/>
      <c r="B486" s="1"/>
      <c r="C486" s="44"/>
      <c r="D486" s="116"/>
      <c r="E486" s="117"/>
      <c r="F486" s="51" t="str">
        <f>VLOOKUP(C486,'[2]Acha Air Sales Price List'!$B$1:$D$65536,3,FALSE)</f>
        <v>Exchange rate :</v>
      </c>
      <c r="G486" s="25">
        <f>ROUND(IF(ISBLANK(C486),0,VLOOKUP(C486,'[2]Acha Air Sales Price List'!$B$1:$X$65536,12,FALSE)*$L$14),2)</f>
        <v>0</v>
      </c>
      <c r="H486" s="26">
        <f t="shared" si="11"/>
        <v>0</v>
      </c>
      <c r="I486" s="18"/>
    </row>
    <row r="487" spans="1:9" ht="12.4" hidden="1" customHeight="1">
      <c r="A487" s="17"/>
      <c r="B487" s="1"/>
      <c r="C487" s="44"/>
      <c r="D487" s="116"/>
      <c r="E487" s="117"/>
      <c r="F487" s="51" t="str">
        <f>VLOOKUP(C487,'[2]Acha Air Sales Price List'!$B$1:$D$65536,3,FALSE)</f>
        <v>Exchange rate :</v>
      </c>
      <c r="G487" s="25">
        <f>ROUND(IF(ISBLANK(C487),0,VLOOKUP(C487,'[2]Acha Air Sales Price List'!$B$1:$X$65536,12,FALSE)*$L$14),2)</f>
        <v>0</v>
      </c>
      <c r="H487" s="26">
        <f t="shared" si="11"/>
        <v>0</v>
      </c>
      <c r="I487" s="18"/>
    </row>
    <row r="488" spans="1:9" ht="12.4" hidden="1" customHeight="1">
      <c r="A488" s="17"/>
      <c r="B488" s="1"/>
      <c r="C488" s="44"/>
      <c r="D488" s="116"/>
      <c r="E488" s="117"/>
      <c r="F488" s="51" t="str">
        <f>VLOOKUP(C488,'[2]Acha Air Sales Price List'!$B$1:$D$65536,3,FALSE)</f>
        <v>Exchange rate :</v>
      </c>
      <c r="G488" s="25">
        <f>ROUND(IF(ISBLANK(C488),0,VLOOKUP(C488,'[2]Acha Air Sales Price List'!$B$1:$X$65536,12,FALSE)*$L$14),2)</f>
        <v>0</v>
      </c>
      <c r="H488" s="26">
        <f t="shared" si="11"/>
        <v>0</v>
      </c>
      <c r="I488" s="18"/>
    </row>
    <row r="489" spans="1:9" ht="12.4" hidden="1" customHeight="1">
      <c r="A489" s="17"/>
      <c r="B489" s="1"/>
      <c r="C489" s="44"/>
      <c r="D489" s="116"/>
      <c r="E489" s="117"/>
      <c r="F489" s="51" t="str">
        <f>VLOOKUP(C489,'[2]Acha Air Sales Price List'!$B$1:$D$65536,3,FALSE)</f>
        <v>Exchange rate :</v>
      </c>
      <c r="G489" s="25">
        <f>ROUND(IF(ISBLANK(C489),0,VLOOKUP(C489,'[2]Acha Air Sales Price List'!$B$1:$X$65536,12,FALSE)*$L$14),2)</f>
        <v>0</v>
      </c>
      <c r="H489" s="26">
        <f t="shared" si="11"/>
        <v>0</v>
      </c>
      <c r="I489" s="18"/>
    </row>
    <row r="490" spans="1:9" ht="12.4" hidden="1" customHeight="1">
      <c r="A490" s="17"/>
      <c r="B490" s="1"/>
      <c r="C490" s="44"/>
      <c r="D490" s="116"/>
      <c r="E490" s="117"/>
      <c r="F490" s="51" t="str">
        <f>VLOOKUP(C490,'[2]Acha Air Sales Price List'!$B$1:$D$65536,3,FALSE)</f>
        <v>Exchange rate :</v>
      </c>
      <c r="G490" s="25">
        <f>ROUND(IF(ISBLANK(C490),0,VLOOKUP(C490,'[2]Acha Air Sales Price List'!$B$1:$X$65536,12,FALSE)*$L$14),2)</f>
        <v>0</v>
      </c>
      <c r="H490" s="26">
        <f t="shared" si="11"/>
        <v>0</v>
      </c>
      <c r="I490" s="18"/>
    </row>
    <row r="491" spans="1:9" ht="12.4" hidden="1" customHeight="1">
      <c r="A491" s="17"/>
      <c r="B491" s="1"/>
      <c r="C491" s="44"/>
      <c r="D491" s="116"/>
      <c r="E491" s="117"/>
      <c r="F491" s="51" t="str">
        <f>VLOOKUP(C491,'[2]Acha Air Sales Price List'!$B$1:$D$65536,3,FALSE)</f>
        <v>Exchange rate :</v>
      </c>
      <c r="G491" s="25">
        <f>ROUND(IF(ISBLANK(C491),0,VLOOKUP(C491,'[2]Acha Air Sales Price List'!$B$1:$X$65536,12,FALSE)*$L$14),2)</f>
        <v>0</v>
      </c>
      <c r="H491" s="26">
        <f t="shared" si="11"/>
        <v>0</v>
      </c>
      <c r="I491" s="18"/>
    </row>
    <row r="492" spans="1:9" ht="12.4" hidden="1" customHeight="1">
      <c r="A492" s="17"/>
      <c r="B492" s="1"/>
      <c r="C492" s="44"/>
      <c r="D492" s="116"/>
      <c r="E492" s="117"/>
      <c r="F492" s="51" t="str">
        <f>VLOOKUP(C492,'[2]Acha Air Sales Price List'!$B$1:$D$65536,3,FALSE)</f>
        <v>Exchange rate :</v>
      </c>
      <c r="G492" s="25">
        <f>ROUND(IF(ISBLANK(C492),0,VLOOKUP(C492,'[2]Acha Air Sales Price List'!$B$1:$X$65536,12,FALSE)*$L$14),2)</f>
        <v>0</v>
      </c>
      <c r="H492" s="26">
        <f t="shared" si="11"/>
        <v>0</v>
      </c>
      <c r="I492" s="18"/>
    </row>
    <row r="493" spans="1:9" ht="12.4" hidden="1" customHeight="1">
      <c r="A493" s="17"/>
      <c r="B493" s="1"/>
      <c r="C493" s="44"/>
      <c r="D493" s="116"/>
      <c r="E493" s="117"/>
      <c r="F493" s="51" t="str">
        <f>VLOOKUP(C493,'[2]Acha Air Sales Price List'!$B$1:$D$65536,3,FALSE)</f>
        <v>Exchange rate :</v>
      </c>
      <c r="G493" s="25">
        <f>ROUND(IF(ISBLANK(C493),0,VLOOKUP(C493,'[2]Acha Air Sales Price List'!$B$1:$X$65536,12,FALSE)*$L$14),2)</f>
        <v>0</v>
      </c>
      <c r="H493" s="26">
        <f t="shared" si="11"/>
        <v>0</v>
      </c>
      <c r="I493" s="18"/>
    </row>
    <row r="494" spans="1:9" ht="12.4" hidden="1" customHeight="1">
      <c r="A494" s="17"/>
      <c r="B494" s="1"/>
      <c r="C494" s="44"/>
      <c r="D494" s="116"/>
      <c r="E494" s="117"/>
      <c r="F494" s="51" t="str">
        <f>VLOOKUP(C494,'[2]Acha Air Sales Price List'!$B$1:$D$65536,3,FALSE)</f>
        <v>Exchange rate :</v>
      </c>
      <c r="G494" s="25">
        <f>ROUND(IF(ISBLANK(C494),0,VLOOKUP(C494,'[2]Acha Air Sales Price List'!$B$1:$X$65536,12,FALSE)*$L$14),2)</f>
        <v>0</v>
      </c>
      <c r="H494" s="26">
        <f t="shared" si="11"/>
        <v>0</v>
      </c>
      <c r="I494" s="18"/>
    </row>
    <row r="495" spans="1:9" ht="12.4" hidden="1" customHeight="1">
      <c r="A495" s="17"/>
      <c r="B495" s="1"/>
      <c r="C495" s="44"/>
      <c r="D495" s="116"/>
      <c r="E495" s="117"/>
      <c r="F495" s="51" t="str">
        <f>VLOOKUP(C495,'[2]Acha Air Sales Price List'!$B$1:$D$65536,3,FALSE)</f>
        <v>Exchange rate :</v>
      </c>
      <c r="G495" s="25">
        <f>ROUND(IF(ISBLANK(C495),0,VLOOKUP(C495,'[2]Acha Air Sales Price List'!$B$1:$X$65536,12,FALSE)*$L$14),2)</f>
        <v>0</v>
      </c>
      <c r="H495" s="26">
        <f t="shared" si="11"/>
        <v>0</v>
      </c>
      <c r="I495" s="18"/>
    </row>
    <row r="496" spans="1:9" ht="12.4" hidden="1" customHeight="1">
      <c r="A496" s="17"/>
      <c r="B496" s="1"/>
      <c r="C496" s="44"/>
      <c r="D496" s="116"/>
      <c r="E496" s="117"/>
      <c r="F496" s="51" t="str">
        <f>VLOOKUP(C496,'[2]Acha Air Sales Price List'!$B$1:$D$65536,3,FALSE)</f>
        <v>Exchange rate :</v>
      </c>
      <c r="G496" s="25">
        <f>ROUND(IF(ISBLANK(C496),0,VLOOKUP(C496,'[2]Acha Air Sales Price List'!$B$1:$X$65536,12,FALSE)*$L$14),2)</f>
        <v>0</v>
      </c>
      <c r="H496" s="26">
        <f t="shared" si="11"/>
        <v>0</v>
      </c>
      <c r="I496" s="18"/>
    </row>
    <row r="497" spans="1:9" ht="12.4" hidden="1" customHeight="1">
      <c r="A497" s="17"/>
      <c r="B497" s="1"/>
      <c r="C497" s="44"/>
      <c r="D497" s="116"/>
      <c r="E497" s="117"/>
      <c r="F497" s="51" t="str">
        <f>VLOOKUP(C497,'[2]Acha Air Sales Price List'!$B$1:$D$65536,3,FALSE)</f>
        <v>Exchange rate :</v>
      </c>
      <c r="G497" s="25">
        <f>ROUND(IF(ISBLANK(C497),0,VLOOKUP(C497,'[2]Acha Air Sales Price List'!$B$1:$X$65536,12,FALSE)*$L$14),2)</f>
        <v>0</v>
      </c>
      <c r="H497" s="26">
        <f t="shared" si="11"/>
        <v>0</v>
      </c>
      <c r="I497" s="18"/>
    </row>
    <row r="498" spans="1:9" ht="12.4" hidden="1" customHeight="1">
      <c r="A498" s="17"/>
      <c r="B498" s="1"/>
      <c r="C498" s="44"/>
      <c r="D498" s="116"/>
      <c r="E498" s="117"/>
      <c r="F498" s="51" t="str">
        <f>VLOOKUP(C498,'[2]Acha Air Sales Price List'!$B$1:$D$65536,3,FALSE)</f>
        <v>Exchange rate :</v>
      </c>
      <c r="G498" s="25">
        <f>ROUND(IF(ISBLANK(C498),0,VLOOKUP(C498,'[2]Acha Air Sales Price List'!$B$1:$X$65536,12,FALSE)*$L$14),2)</f>
        <v>0</v>
      </c>
      <c r="H498" s="26">
        <f t="shared" si="11"/>
        <v>0</v>
      </c>
      <c r="I498" s="18"/>
    </row>
    <row r="499" spans="1:9" ht="12.4" hidden="1" customHeight="1">
      <c r="A499" s="17"/>
      <c r="B499" s="1"/>
      <c r="C499" s="44"/>
      <c r="D499" s="116"/>
      <c r="E499" s="117"/>
      <c r="F499" s="51" t="str">
        <f>VLOOKUP(C499,'[2]Acha Air Sales Price List'!$B$1:$D$65536,3,FALSE)</f>
        <v>Exchange rate :</v>
      </c>
      <c r="G499" s="25">
        <f>ROUND(IF(ISBLANK(C499),0,VLOOKUP(C499,'[2]Acha Air Sales Price List'!$B$1:$X$65536,12,FALSE)*$L$14),2)</f>
        <v>0</v>
      </c>
      <c r="H499" s="26">
        <f t="shared" si="11"/>
        <v>0</v>
      </c>
      <c r="I499" s="18"/>
    </row>
    <row r="500" spans="1:9" ht="12.4" hidden="1" customHeight="1">
      <c r="A500" s="17"/>
      <c r="B500" s="1"/>
      <c r="C500" s="44"/>
      <c r="D500" s="116"/>
      <c r="E500" s="117"/>
      <c r="F500" s="51" t="str">
        <f>VLOOKUP(C500,'[2]Acha Air Sales Price List'!$B$1:$D$65536,3,FALSE)</f>
        <v>Exchange rate :</v>
      </c>
      <c r="G500" s="25">
        <f>ROUND(IF(ISBLANK(C500),0,VLOOKUP(C500,'[2]Acha Air Sales Price List'!$B$1:$X$65536,12,FALSE)*$L$14),2)</f>
        <v>0</v>
      </c>
      <c r="H500" s="26">
        <f t="shared" si="11"/>
        <v>0</v>
      </c>
      <c r="I500" s="18"/>
    </row>
    <row r="501" spans="1:9" ht="12.4" hidden="1" customHeight="1">
      <c r="A501" s="17"/>
      <c r="B501" s="1"/>
      <c r="C501" s="44"/>
      <c r="D501" s="116"/>
      <c r="E501" s="117"/>
      <c r="F501" s="51" t="str">
        <f>VLOOKUP(C501,'[2]Acha Air Sales Price List'!$B$1:$D$65536,3,FALSE)</f>
        <v>Exchange rate :</v>
      </c>
      <c r="G501" s="25">
        <f>ROUND(IF(ISBLANK(C501),0,VLOOKUP(C501,'[2]Acha Air Sales Price List'!$B$1:$X$65536,12,FALSE)*$L$14),2)</f>
        <v>0</v>
      </c>
      <c r="H501" s="26">
        <f t="shared" si="11"/>
        <v>0</v>
      </c>
      <c r="I501" s="18"/>
    </row>
    <row r="502" spans="1:9" ht="12.4" hidden="1" customHeight="1">
      <c r="A502" s="17"/>
      <c r="B502" s="1"/>
      <c r="C502" s="44"/>
      <c r="D502" s="116"/>
      <c r="E502" s="117"/>
      <c r="F502" s="51" t="str">
        <f>VLOOKUP(C502,'[2]Acha Air Sales Price List'!$B$1:$D$65536,3,FALSE)</f>
        <v>Exchange rate :</v>
      </c>
      <c r="G502" s="25">
        <f>ROUND(IF(ISBLANK(C502),0,VLOOKUP(C502,'[2]Acha Air Sales Price List'!$B$1:$X$65536,12,FALSE)*$L$14),2)</f>
        <v>0</v>
      </c>
      <c r="H502" s="26">
        <f t="shared" si="11"/>
        <v>0</v>
      </c>
      <c r="I502" s="18"/>
    </row>
    <row r="503" spans="1:9" ht="12.4" hidden="1" customHeight="1">
      <c r="A503" s="17"/>
      <c r="B503" s="1"/>
      <c r="C503" s="45"/>
      <c r="D503" s="116"/>
      <c r="E503" s="117"/>
      <c r="F503" s="51" t="str">
        <f>VLOOKUP(C503,'[2]Acha Air Sales Price List'!$B$1:$D$65536,3,FALSE)</f>
        <v>Exchange rate :</v>
      </c>
      <c r="G503" s="25">
        <f>ROUND(IF(ISBLANK(C503),0,VLOOKUP(C503,'[2]Acha Air Sales Price List'!$B$1:$X$65536,12,FALSE)*$L$14),2)</f>
        <v>0</v>
      </c>
      <c r="H503" s="26">
        <f>ROUND(IF(ISNUMBER(B503), G503*B503, 0),5)</f>
        <v>0</v>
      </c>
      <c r="I503" s="18"/>
    </row>
    <row r="504" spans="1:9" ht="12" hidden="1" customHeight="1">
      <c r="A504" s="17"/>
      <c r="B504" s="1"/>
      <c r="C504" s="44"/>
      <c r="D504" s="116"/>
      <c r="E504" s="117"/>
      <c r="F504" s="51" t="str">
        <f>VLOOKUP(C504,'[2]Acha Air Sales Price List'!$B$1:$D$65536,3,FALSE)</f>
        <v>Exchange rate :</v>
      </c>
      <c r="G504" s="25">
        <f>ROUND(IF(ISBLANK(C504),0,VLOOKUP(C504,'[2]Acha Air Sales Price List'!$B$1:$X$65536,12,FALSE)*$L$14),2)</f>
        <v>0</v>
      </c>
      <c r="H504" s="26">
        <f t="shared" ref="H504:H520" si="12">ROUND(IF(ISNUMBER(B504), G504*B504, 0),5)</f>
        <v>0</v>
      </c>
      <c r="I504" s="18"/>
    </row>
    <row r="505" spans="1:9" ht="12.4" hidden="1" customHeight="1">
      <c r="A505" s="17"/>
      <c r="B505" s="1"/>
      <c r="C505" s="44"/>
      <c r="D505" s="116"/>
      <c r="E505" s="117"/>
      <c r="F505" s="51" t="str">
        <f>VLOOKUP(C505,'[2]Acha Air Sales Price List'!$B$1:$D$65536,3,FALSE)</f>
        <v>Exchange rate :</v>
      </c>
      <c r="G505" s="25">
        <f>ROUND(IF(ISBLANK(C505),0,VLOOKUP(C505,'[2]Acha Air Sales Price List'!$B$1:$X$65536,12,FALSE)*$L$14),2)</f>
        <v>0</v>
      </c>
      <c r="H505" s="26">
        <f t="shared" si="12"/>
        <v>0</v>
      </c>
      <c r="I505" s="18"/>
    </row>
    <row r="506" spans="1:9" ht="12.4" hidden="1" customHeight="1">
      <c r="A506" s="17"/>
      <c r="B506" s="1"/>
      <c r="C506" s="44"/>
      <c r="D506" s="116"/>
      <c r="E506" s="117"/>
      <c r="F506" s="51" t="str">
        <f>VLOOKUP(C506,'[2]Acha Air Sales Price List'!$B$1:$D$65536,3,FALSE)</f>
        <v>Exchange rate :</v>
      </c>
      <c r="G506" s="25">
        <f>ROUND(IF(ISBLANK(C506),0,VLOOKUP(C506,'[2]Acha Air Sales Price List'!$B$1:$X$65536,12,FALSE)*$L$14),2)</f>
        <v>0</v>
      </c>
      <c r="H506" s="26">
        <f t="shared" si="12"/>
        <v>0</v>
      </c>
      <c r="I506" s="18"/>
    </row>
    <row r="507" spans="1:9" ht="12.4" hidden="1" customHeight="1">
      <c r="A507" s="17"/>
      <c r="B507" s="1"/>
      <c r="C507" s="44"/>
      <c r="D507" s="116"/>
      <c r="E507" s="117"/>
      <c r="F507" s="51" t="str">
        <f>VLOOKUP(C507,'[2]Acha Air Sales Price List'!$B$1:$D$65536,3,FALSE)</f>
        <v>Exchange rate :</v>
      </c>
      <c r="G507" s="25">
        <f>ROUND(IF(ISBLANK(C507),0,VLOOKUP(C507,'[2]Acha Air Sales Price List'!$B$1:$X$65536,12,FALSE)*$L$14),2)</f>
        <v>0</v>
      </c>
      <c r="H507" s="26">
        <f t="shared" si="12"/>
        <v>0</v>
      </c>
      <c r="I507" s="18"/>
    </row>
    <row r="508" spans="1:9" ht="12.4" hidden="1" customHeight="1">
      <c r="A508" s="17"/>
      <c r="B508" s="1"/>
      <c r="C508" s="44"/>
      <c r="D508" s="116"/>
      <c r="E508" s="117"/>
      <c r="F508" s="51" t="str">
        <f>VLOOKUP(C508,'[2]Acha Air Sales Price List'!$B$1:$D$65536,3,FALSE)</f>
        <v>Exchange rate :</v>
      </c>
      <c r="G508" s="25">
        <f>ROUND(IF(ISBLANK(C508),0,VLOOKUP(C508,'[2]Acha Air Sales Price List'!$B$1:$X$65536,12,FALSE)*$L$14),2)</f>
        <v>0</v>
      </c>
      <c r="H508" s="26">
        <f t="shared" si="12"/>
        <v>0</v>
      </c>
      <c r="I508" s="18"/>
    </row>
    <row r="509" spans="1:9" ht="12.4" hidden="1" customHeight="1">
      <c r="A509" s="17"/>
      <c r="B509" s="1"/>
      <c r="C509" s="44"/>
      <c r="D509" s="116"/>
      <c r="E509" s="117"/>
      <c r="F509" s="51" t="str">
        <f>VLOOKUP(C509,'[2]Acha Air Sales Price List'!$B$1:$D$65536,3,FALSE)</f>
        <v>Exchange rate :</v>
      </c>
      <c r="G509" s="25">
        <f>ROUND(IF(ISBLANK(C509),0,VLOOKUP(C509,'[2]Acha Air Sales Price List'!$B$1:$X$65536,12,FALSE)*$L$14),2)</f>
        <v>0</v>
      </c>
      <c r="H509" s="26">
        <f t="shared" si="12"/>
        <v>0</v>
      </c>
      <c r="I509" s="18"/>
    </row>
    <row r="510" spans="1:9" ht="12.4" hidden="1" customHeight="1">
      <c r="A510" s="17"/>
      <c r="B510" s="1"/>
      <c r="C510" s="44"/>
      <c r="D510" s="116"/>
      <c r="E510" s="117"/>
      <c r="F510" s="51" t="str">
        <f>VLOOKUP(C510,'[2]Acha Air Sales Price List'!$B$1:$D$65536,3,FALSE)</f>
        <v>Exchange rate :</v>
      </c>
      <c r="G510" s="25">
        <f>ROUND(IF(ISBLANK(C510),0,VLOOKUP(C510,'[2]Acha Air Sales Price List'!$B$1:$X$65536,12,FALSE)*$L$14),2)</f>
        <v>0</v>
      </c>
      <c r="H510" s="26">
        <f t="shared" si="12"/>
        <v>0</v>
      </c>
      <c r="I510" s="18"/>
    </row>
    <row r="511" spans="1:9" ht="12.4" hidden="1" customHeight="1">
      <c r="A511" s="17"/>
      <c r="B511" s="1"/>
      <c r="C511" s="44"/>
      <c r="D511" s="116"/>
      <c r="E511" s="117"/>
      <c r="F511" s="51" t="str">
        <f>VLOOKUP(C511,'[2]Acha Air Sales Price List'!$B$1:$D$65536,3,FALSE)</f>
        <v>Exchange rate :</v>
      </c>
      <c r="G511" s="25">
        <f>ROUND(IF(ISBLANK(C511),0,VLOOKUP(C511,'[2]Acha Air Sales Price List'!$B$1:$X$65536,12,FALSE)*$L$14),2)</f>
        <v>0</v>
      </c>
      <c r="H511" s="26">
        <f t="shared" si="12"/>
        <v>0</v>
      </c>
      <c r="I511" s="18"/>
    </row>
    <row r="512" spans="1:9" ht="12.4" hidden="1" customHeight="1">
      <c r="A512" s="17"/>
      <c r="B512" s="1"/>
      <c r="C512" s="44"/>
      <c r="D512" s="116"/>
      <c r="E512" s="117"/>
      <c r="F512" s="51" t="str">
        <f>VLOOKUP(C512,'[2]Acha Air Sales Price List'!$B$1:$D$65536,3,FALSE)</f>
        <v>Exchange rate :</v>
      </c>
      <c r="G512" s="25">
        <f>ROUND(IF(ISBLANK(C512),0,VLOOKUP(C512,'[2]Acha Air Sales Price List'!$B$1:$X$65536,12,FALSE)*$L$14),2)</f>
        <v>0</v>
      </c>
      <c r="H512" s="26">
        <f t="shared" si="12"/>
        <v>0</v>
      </c>
      <c r="I512" s="18"/>
    </row>
    <row r="513" spans="1:9" ht="12.4" hidden="1" customHeight="1">
      <c r="A513" s="17"/>
      <c r="B513" s="1"/>
      <c r="C513" s="44"/>
      <c r="D513" s="116"/>
      <c r="E513" s="117"/>
      <c r="F513" s="51" t="str">
        <f>VLOOKUP(C513,'[2]Acha Air Sales Price List'!$B$1:$D$65536,3,FALSE)</f>
        <v>Exchange rate :</v>
      </c>
      <c r="G513" s="25">
        <f>ROUND(IF(ISBLANK(C513),0,VLOOKUP(C513,'[2]Acha Air Sales Price List'!$B$1:$X$65536,12,FALSE)*$L$14),2)</f>
        <v>0</v>
      </c>
      <c r="H513" s="26">
        <f t="shared" si="12"/>
        <v>0</v>
      </c>
      <c r="I513" s="18"/>
    </row>
    <row r="514" spans="1:9" ht="12.4" hidden="1" customHeight="1">
      <c r="A514" s="17"/>
      <c r="B514" s="1"/>
      <c r="C514" s="44"/>
      <c r="D514" s="116"/>
      <c r="E514" s="117"/>
      <c r="F514" s="51" t="str">
        <f>VLOOKUP(C514,'[2]Acha Air Sales Price List'!$B$1:$D$65536,3,FALSE)</f>
        <v>Exchange rate :</v>
      </c>
      <c r="G514" s="25">
        <f>ROUND(IF(ISBLANK(C514),0,VLOOKUP(C514,'[2]Acha Air Sales Price List'!$B$1:$X$65536,12,FALSE)*$L$14),2)</f>
        <v>0</v>
      </c>
      <c r="H514" s="26">
        <f t="shared" si="12"/>
        <v>0</v>
      </c>
      <c r="I514" s="18"/>
    </row>
    <row r="515" spans="1:9" ht="12.4" hidden="1" customHeight="1">
      <c r="A515" s="17"/>
      <c r="B515" s="1"/>
      <c r="C515" s="44"/>
      <c r="D515" s="116"/>
      <c r="E515" s="117"/>
      <c r="F515" s="51" t="str">
        <f>VLOOKUP(C515,'[2]Acha Air Sales Price List'!$B$1:$D$65536,3,FALSE)</f>
        <v>Exchange rate :</v>
      </c>
      <c r="G515" s="25">
        <f>ROUND(IF(ISBLANK(C515),0,VLOOKUP(C515,'[2]Acha Air Sales Price List'!$B$1:$X$65536,12,FALSE)*$L$14),2)</f>
        <v>0</v>
      </c>
      <c r="H515" s="26">
        <f t="shared" si="12"/>
        <v>0</v>
      </c>
      <c r="I515" s="18"/>
    </row>
    <row r="516" spans="1:9" ht="12.4" hidden="1" customHeight="1">
      <c r="A516" s="17"/>
      <c r="B516" s="1"/>
      <c r="C516" s="44"/>
      <c r="D516" s="116"/>
      <c r="E516" s="117"/>
      <c r="F516" s="51" t="str">
        <f>VLOOKUP(C516,'[2]Acha Air Sales Price List'!$B$1:$D$65536,3,FALSE)</f>
        <v>Exchange rate :</v>
      </c>
      <c r="G516" s="25">
        <f>ROUND(IF(ISBLANK(C516),0,VLOOKUP(C516,'[2]Acha Air Sales Price List'!$B$1:$X$65536,12,FALSE)*$L$14),2)</f>
        <v>0</v>
      </c>
      <c r="H516" s="26">
        <f t="shared" si="12"/>
        <v>0</v>
      </c>
      <c r="I516" s="18"/>
    </row>
    <row r="517" spans="1:9" ht="12.4" hidden="1" customHeight="1">
      <c r="A517" s="17"/>
      <c r="B517" s="1"/>
      <c r="C517" s="44"/>
      <c r="D517" s="116"/>
      <c r="E517" s="117"/>
      <c r="F517" s="51" t="str">
        <f>VLOOKUP(C517,'[2]Acha Air Sales Price List'!$B$1:$D$65536,3,FALSE)</f>
        <v>Exchange rate :</v>
      </c>
      <c r="G517" s="25">
        <f>ROUND(IF(ISBLANK(C517),0,VLOOKUP(C517,'[2]Acha Air Sales Price List'!$B$1:$X$65536,12,FALSE)*$L$14),2)</f>
        <v>0</v>
      </c>
      <c r="H517" s="26">
        <f t="shared" si="12"/>
        <v>0</v>
      </c>
      <c r="I517" s="18"/>
    </row>
    <row r="518" spans="1:9" ht="12.4" hidden="1" customHeight="1">
      <c r="A518" s="17"/>
      <c r="B518" s="1"/>
      <c r="C518" s="44"/>
      <c r="D518" s="116"/>
      <c r="E518" s="117"/>
      <c r="F518" s="51" t="str">
        <f>VLOOKUP(C518,'[2]Acha Air Sales Price List'!$B$1:$D$65536,3,FALSE)</f>
        <v>Exchange rate :</v>
      </c>
      <c r="G518" s="25">
        <f>ROUND(IF(ISBLANK(C518),0,VLOOKUP(C518,'[2]Acha Air Sales Price List'!$B$1:$X$65536,12,FALSE)*$L$14),2)</f>
        <v>0</v>
      </c>
      <c r="H518" s="26">
        <f t="shared" si="12"/>
        <v>0</v>
      </c>
      <c r="I518" s="18"/>
    </row>
    <row r="519" spans="1:9" ht="12.4" hidden="1" customHeight="1">
      <c r="A519" s="17"/>
      <c r="B519" s="1"/>
      <c r="C519" s="45"/>
      <c r="D519" s="116"/>
      <c r="E519" s="117"/>
      <c r="F519" s="51" t="str">
        <f>VLOOKUP(C519,'[2]Acha Air Sales Price List'!$B$1:$D$65536,3,FALSE)</f>
        <v>Exchange rate :</v>
      </c>
      <c r="G519" s="25">
        <f>ROUND(IF(ISBLANK(C519),0,VLOOKUP(C519,'[2]Acha Air Sales Price List'!$B$1:$X$65536,12,FALSE)*$L$14),2)</f>
        <v>0</v>
      </c>
      <c r="H519" s="26">
        <f t="shared" si="12"/>
        <v>0</v>
      </c>
      <c r="I519" s="18"/>
    </row>
    <row r="520" spans="1:9" ht="12.4" hidden="1" customHeight="1">
      <c r="A520" s="17"/>
      <c r="B520" s="1"/>
      <c r="C520" s="45"/>
      <c r="D520" s="116"/>
      <c r="E520" s="117"/>
      <c r="F520" s="51" t="str">
        <f>VLOOKUP(C520,'[2]Acha Air Sales Price List'!$B$1:$D$65536,3,FALSE)</f>
        <v>Exchange rate :</v>
      </c>
      <c r="G520" s="25">
        <f>ROUND(IF(ISBLANK(C520),0,VLOOKUP(C520,'[2]Acha Air Sales Price List'!$B$1:$X$65536,12,FALSE)*$L$14),2)</f>
        <v>0</v>
      </c>
      <c r="H520" s="26">
        <f t="shared" si="12"/>
        <v>0</v>
      </c>
      <c r="I520" s="18"/>
    </row>
    <row r="521" spans="1:9" ht="12.4" hidden="1" customHeight="1">
      <c r="A521" s="17"/>
      <c r="B521" s="1"/>
      <c r="C521" s="44"/>
      <c r="D521" s="116"/>
      <c r="E521" s="117"/>
      <c r="F521" s="51" t="str">
        <f>VLOOKUP(C521,'[2]Acha Air Sales Price List'!$B$1:$D$65536,3,FALSE)</f>
        <v>Exchange rate :</v>
      </c>
      <c r="G521" s="25">
        <f>ROUND(IF(ISBLANK(C521),0,VLOOKUP(C521,'[2]Acha Air Sales Price List'!$B$1:$X$65536,12,FALSE)*$L$14),2)</f>
        <v>0</v>
      </c>
      <c r="H521" s="26">
        <f>ROUND(IF(ISNUMBER(B521), G521*B521, 0),5)</f>
        <v>0</v>
      </c>
      <c r="I521" s="18"/>
    </row>
    <row r="522" spans="1:9" ht="12.4" hidden="1" customHeight="1">
      <c r="A522" s="17"/>
      <c r="B522" s="1"/>
      <c r="C522" s="44"/>
      <c r="D522" s="116"/>
      <c r="E522" s="117"/>
      <c r="F522" s="51" t="str">
        <f>VLOOKUP(C522,'[2]Acha Air Sales Price List'!$B$1:$D$65536,3,FALSE)</f>
        <v>Exchange rate :</v>
      </c>
      <c r="G522" s="25">
        <f>ROUND(IF(ISBLANK(C522),0,VLOOKUP(C522,'[2]Acha Air Sales Price List'!$B$1:$X$65536,12,FALSE)*$L$14),2)</f>
        <v>0</v>
      </c>
      <c r="H522" s="26">
        <f t="shared" ref="H522:H559" si="13">ROUND(IF(ISNUMBER(B522), G522*B522, 0),5)</f>
        <v>0</v>
      </c>
      <c r="I522" s="18"/>
    </row>
    <row r="523" spans="1:9" ht="12.4" hidden="1" customHeight="1">
      <c r="A523" s="17"/>
      <c r="B523" s="1"/>
      <c r="C523" s="44"/>
      <c r="D523" s="116"/>
      <c r="E523" s="117"/>
      <c r="F523" s="51" t="str">
        <f>VLOOKUP(C523,'[2]Acha Air Sales Price List'!$B$1:$D$65536,3,FALSE)</f>
        <v>Exchange rate :</v>
      </c>
      <c r="G523" s="25">
        <f>ROUND(IF(ISBLANK(C523),0,VLOOKUP(C523,'[2]Acha Air Sales Price List'!$B$1:$X$65536,12,FALSE)*$L$14),2)</f>
        <v>0</v>
      </c>
      <c r="H523" s="26">
        <f t="shared" si="13"/>
        <v>0</v>
      </c>
      <c r="I523" s="18"/>
    </row>
    <row r="524" spans="1:9" ht="12.4" hidden="1" customHeight="1">
      <c r="A524" s="17"/>
      <c r="B524" s="1"/>
      <c r="C524" s="44"/>
      <c r="D524" s="116"/>
      <c r="E524" s="117"/>
      <c r="F524" s="51" t="str">
        <f>VLOOKUP(C524,'[2]Acha Air Sales Price List'!$B$1:$D$65536,3,FALSE)</f>
        <v>Exchange rate :</v>
      </c>
      <c r="G524" s="25">
        <f>ROUND(IF(ISBLANK(C524),0,VLOOKUP(C524,'[2]Acha Air Sales Price List'!$B$1:$X$65536,12,FALSE)*$L$14),2)</f>
        <v>0</v>
      </c>
      <c r="H524" s="26">
        <f t="shared" si="13"/>
        <v>0</v>
      </c>
      <c r="I524" s="18"/>
    </row>
    <row r="525" spans="1:9" ht="12.4" hidden="1" customHeight="1">
      <c r="A525" s="17"/>
      <c r="B525" s="1"/>
      <c r="C525" s="44"/>
      <c r="D525" s="116"/>
      <c r="E525" s="117"/>
      <c r="F525" s="51" t="str">
        <f>VLOOKUP(C525,'[2]Acha Air Sales Price List'!$B$1:$D$65536,3,FALSE)</f>
        <v>Exchange rate :</v>
      </c>
      <c r="G525" s="25">
        <f>ROUND(IF(ISBLANK(C525),0,VLOOKUP(C525,'[2]Acha Air Sales Price List'!$B$1:$X$65536,12,FALSE)*$L$14),2)</f>
        <v>0</v>
      </c>
      <c r="H525" s="26">
        <f t="shared" si="13"/>
        <v>0</v>
      </c>
      <c r="I525" s="18"/>
    </row>
    <row r="526" spans="1:9" ht="12.4" hidden="1" customHeight="1">
      <c r="A526" s="17"/>
      <c r="B526" s="1"/>
      <c r="C526" s="44"/>
      <c r="D526" s="116"/>
      <c r="E526" s="117"/>
      <c r="F526" s="51" t="str">
        <f>VLOOKUP(C526,'[2]Acha Air Sales Price List'!$B$1:$D$65536,3,FALSE)</f>
        <v>Exchange rate :</v>
      </c>
      <c r="G526" s="25">
        <f>ROUND(IF(ISBLANK(C526),0,VLOOKUP(C526,'[2]Acha Air Sales Price List'!$B$1:$X$65536,12,FALSE)*$L$14),2)</f>
        <v>0</v>
      </c>
      <c r="H526" s="26">
        <f t="shared" si="13"/>
        <v>0</v>
      </c>
      <c r="I526" s="18"/>
    </row>
    <row r="527" spans="1:9" ht="12.4" hidden="1" customHeight="1">
      <c r="A527" s="17"/>
      <c r="B527" s="1"/>
      <c r="C527" s="44"/>
      <c r="D527" s="116"/>
      <c r="E527" s="117"/>
      <c r="F527" s="51" t="str">
        <f>VLOOKUP(C527,'[2]Acha Air Sales Price List'!$B$1:$D$65536,3,FALSE)</f>
        <v>Exchange rate :</v>
      </c>
      <c r="G527" s="25">
        <f>ROUND(IF(ISBLANK(C527),0,VLOOKUP(C527,'[2]Acha Air Sales Price List'!$B$1:$X$65536,12,FALSE)*$L$14),2)</f>
        <v>0</v>
      </c>
      <c r="H527" s="26">
        <f t="shared" si="13"/>
        <v>0</v>
      </c>
      <c r="I527" s="18"/>
    </row>
    <row r="528" spans="1:9" ht="12.4" hidden="1" customHeight="1">
      <c r="A528" s="17"/>
      <c r="B528" s="1"/>
      <c r="C528" s="44"/>
      <c r="D528" s="116"/>
      <c r="E528" s="117"/>
      <c r="F528" s="51" t="str">
        <f>VLOOKUP(C528,'[2]Acha Air Sales Price List'!$B$1:$D$65536,3,FALSE)</f>
        <v>Exchange rate :</v>
      </c>
      <c r="G528" s="25">
        <f>ROUND(IF(ISBLANK(C528),0,VLOOKUP(C528,'[2]Acha Air Sales Price List'!$B$1:$X$65536,12,FALSE)*$L$14),2)</f>
        <v>0</v>
      </c>
      <c r="H528" s="26">
        <f t="shared" si="13"/>
        <v>0</v>
      </c>
      <c r="I528" s="18"/>
    </row>
    <row r="529" spans="1:9" ht="12.4" hidden="1" customHeight="1">
      <c r="A529" s="17"/>
      <c r="B529" s="1"/>
      <c r="C529" s="44"/>
      <c r="D529" s="116"/>
      <c r="E529" s="117"/>
      <c r="F529" s="51" t="str">
        <f>VLOOKUP(C529,'[2]Acha Air Sales Price List'!$B$1:$D$65536,3,FALSE)</f>
        <v>Exchange rate :</v>
      </c>
      <c r="G529" s="25">
        <f>ROUND(IF(ISBLANK(C529),0,VLOOKUP(C529,'[2]Acha Air Sales Price List'!$B$1:$X$65536,12,FALSE)*$L$14),2)</f>
        <v>0</v>
      </c>
      <c r="H529" s="26">
        <f t="shared" si="13"/>
        <v>0</v>
      </c>
      <c r="I529" s="18"/>
    </row>
    <row r="530" spans="1:9" ht="12.4" hidden="1" customHeight="1">
      <c r="A530" s="17"/>
      <c r="B530" s="1"/>
      <c r="C530" s="44"/>
      <c r="D530" s="116"/>
      <c r="E530" s="117"/>
      <c r="F530" s="51" t="str">
        <f>VLOOKUP(C530,'[2]Acha Air Sales Price List'!$B$1:$D$65536,3,FALSE)</f>
        <v>Exchange rate :</v>
      </c>
      <c r="G530" s="25">
        <f>ROUND(IF(ISBLANK(C530),0,VLOOKUP(C530,'[2]Acha Air Sales Price List'!$B$1:$X$65536,12,FALSE)*$L$14),2)</f>
        <v>0</v>
      </c>
      <c r="H530" s="26">
        <f t="shared" si="13"/>
        <v>0</v>
      </c>
      <c r="I530" s="18"/>
    </row>
    <row r="531" spans="1:9" ht="12.4" hidden="1" customHeight="1">
      <c r="A531" s="17"/>
      <c r="B531" s="1"/>
      <c r="C531" s="44"/>
      <c r="D531" s="116"/>
      <c r="E531" s="117"/>
      <c r="F531" s="51" t="str">
        <f>VLOOKUP(C531,'[2]Acha Air Sales Price List'!$B$1:$D$65536,3,FALSE)</f>
        <v>Exchange rate :</v>
      </c>
      <c r="G531" s="25">
        <f>ROUND(IF(ISBLANK(C531),0,VLOOKUP(C531,'[2]Acha Air Sales Price List'!$B$1:$X$65536,12,FALSE)*$L$14),2)</f>
        <v>0</v>
      </c>
      <c r="H531" s="26">
        <f t="shared" si="13"/>
        <v>0</v>
      </c>
      <c r="I531" s="18"/>
    </row>
    <row r="532" spans="1:9" ht="12.4" hidden="1" customHeight="1">
      <c r="A532" s="17"/>
      <c r="B532" s="1"/>
      <c r="C532" s="45"/>
      <c r="D532" s="116"/>
      <c r="E532" s="117"/>
      <c r="F532" s="51" t="str">
        <f>VLOOKUP(C532,'[2]Acha Air Sales Price List'!$B$1:$D$65536,3,FALSE)</f>
        <v>Exchange rate :</v>
      </c>
      <c r="G532" s="25">
        <f>ROUND(IF(ISBLANK(C532),0,VLOOKUP(C532,'[2]Acha Air Sales Price List'!$B$1:$X$65536,12,FALSE)*$L$14),2)</f>
        <v>0</v>
      </c>
      <c r="H532" s="26">
        <f t="shared" si="13"/>
        <v>0</v>
      </c>
      <c r="I532" s="18"/>
    </row>
    <row r="533" spans="1:9" ht="12" hidden="1" customHeight="1">
      <c r="A533" s="17"/>
      <c r="B533" s="1"/>
      <c r="C533" s="44"/>
      <c r="D533" s="116"/>
      <c r="E533" s="117"/>
      <c r="F533" s="51" t="str">
        <f>VLOOKUP(C533,'[2]Acha Air Sales Price List'!$B$1:$D$65536,3,FALSE)</f>
        <v>Exchange rate :</v>
      </c>
      <c r="G533" s="25">
        <f>ROUND(IF(ISBLANK(C533),0,VLOOKUP(C533,'[2]Acha Air Sales Price List'!$B$1:$X$65536,12,FALSE)*$L$14),2)</f>
        <v>0</v>
      </c>
      <c r="H533" s="26">
        <f t="shared" si="13"/>
        <v>0</v>
      </c>
      <c r="I533" s="18"/>
    </row>
    <row r="534" spans="1:9" ht="12.4" hidden="1" customHeight="1">
      <c r="A534" s="17"/>
      <c r="B534" s="1"/>
      <c r="C534" s="44"/>
      <c r="D534" s="116"/>
      <c r="E534" s="117"/>
      <c r="F534" s="51" t="str">
        <f>VLOOKUP(C534,'[2]Acha Air Sales Price List'!$B$1:$D$65536,3,FALSE)</f>
        <v>Exchange rate :</v>
      </c>
      <c r="G534" s="25">
        <f>ROUND(IF(ISBLANK(C534),0,VLOOKUP(C534,'[2]Acha Air Sales Price List'!$B$1:$X$65536,12,FALSE)*$L$14),2)</f>
        <v>0</v>
      </c>
      <c r="H534" s="26">
        <f t="shared" si="13"/>
        <v>0</v>
      </c>
      <c r="I534" s="18"/>
    </row>
    <row r="535" spans="1:9" ht="12.4" hidden="1" customHeight="1">
      <c r="A535" s="17"/>
      <c r="B535" s="1"/>
      <c r="C535" s="44"/>
      <c r="D535" s="116"/>
      <c r="E535" s="117"/>
      <c r="F535" s="51" t="str">
        <f>VLOOKUP(C535,'[2]Acha Air Sales Price List'!$B$1:$D$65536,3,FALSE)</f>
        <v>Exchange rate :</v>
      </c>
      <c r="G535" s="25">
        <f>ROUND(IF(ISBLANK(C535),0,VLOOKUP(C535,'[2]Acha Air Sales Price List'!$B$1:$X$65536,12,FALSE)*$L$14),2)</f>
        <v>0</v>
      </c>
      <c r="H535" s="26">
        <f t="shared" si="13"/>
        <v>0</v>
      </c>
      <c r="I535" s="18"/>
    </row>
    <row r="536" spans="1:9" ht="12.4" hidden="1" customHeight="1">
      <c r="A536" s="17"/>
      <c r="B536" s="1"/>
      <c r="C536" s="44"/>
      <c r="D536" s="116"/>
      <c r="E536" s="117"/>
      <c r="F536" s="51" t="str">
        <f>VLOOKUP(C536,'[2]Acha Air Sales Price List'!$B$1:$D$65536,3,FALSE)</f>
        <v>Exchange rate :</v>
      </c>
      <c r="G536" s="25">
        <f>ROUND(IF(ISBLANK(C536),0,VLOOKUP(C536,'[2]Acha Air Sales Price List'!$B$1:$X$65536,12,FALSE)*$L$14),2)</f>
        <v>0</v>
      </c>
      <c r="H536" s="26">
        <f t="shared" si="13"/>
        <v>0</v>
      </c>
      <c r="I536" s="18"/>
    </row>
    <row r="537" spans="1:9" ht="12.4" hidden="1" customHeight="1">
      <c r="A537" s="17"/>
      <c r="B537" s="1"/>
      <c r="C537" s="44"/>
      <c r="D537" s="116"/>
      <c r="E537" s="117"/>
      <c r="F537" s="51" t="str">
        <f>VLOOKUP(C537,'[2]Acha Air Sales Price List'!$B$1:$D$65536,3,FALSE)</f>
        <v>Exchange rate :</v>
      </c>
      <c r="G537" s="25">
        <f>ROUND(IF(ISBLANK(C537),0,VLOOKUP(C537,'[2]Acha Air Sales Price List'!$B$1:$X$65536,12,FALSE)*$L$14),2)</f>
        <v>0</v>
      </c>
      <c r="H537" s="26">
        <f t="shared" si="13"/>
        <v>0</v>
      </c>
      <c r="I537" s="18"/>
    </row>
    <row r="538" spans="1:9" ht="12.4" hidden="1" customHeight="1">
      <c r="A538" s="17"/>
      <c r="B538" s="1"/>
      <c r="C538" s="44"/>
      <c r="D538" s="116"/>
      <c r="E538" s="117"/>
      <c r="F538" s="51" t="str">
        <f>VLOOKUP(C538,'[2]Acha Air Sales Price List'!$B$1:$D$65536,3,FALSE)</f>
        <v>Exchange rate :</v>
      </c>
      <c r="G538" s="25">
        <f>ROUND(IF(ISBLANK(C538),0,VLOOKUP(C538,'[2]Acha Air Sales Price List'!$B$1:$X$65536,12,FALSE)*$L$14),2)</f>
        <v>0</v>
      </c>
      <c r="H538" s="26">
        <f t="shared" si="13"/>
        <v>0</v>
      </c>
      <c r="I538" s="18"/>
    </row>
    <row r="539" spans="1:9" ht="12.4" hidden="1" customHeight="1">
      <c r="A539" s="17"/>
      <c r="B539" s="1"/>
      <c r="C539" s="44"/>
      <c r="D539" s="116"/>
      <c r="E539" s="117"/>
      <c r="F539" s="51" t="str">
        <f>VLOOKUP(C539,'[2]Acha Air Sales Price List'!$B$1:$D$65536,3,FALSE)</f>
        <v>Exchange rate :</v>
      </c>
      <c r="G539" s="25">
        <f>ROUND(IF(ISBLANK(C539),0,VLOOKUP(C539,'[2]Acha Air Sales Price List'!$B$1:$X$65536,12,FALSE)*$L$14),2)</f>
        <v>0</v>
      </c>
      <c r="H539" s="26">
        <f t="shared" si="13"/>
        <v>0</v>
      </c>
      <c r="I539" s="18"/>
    </row>
    <row r="540" spans="1:9" ht="12.4" hidden="1" customHeight="1">
      <c r="A540" s="17"/>
      <c r="B540" s="1"/>
      <c r="C540" s="44"/>
      <c r="D540" s="116"/>
      <c r="E540" s="117"/>
      <c r="F540" s="51" t="str">
        <f>VLOOKUP(C540,'[2]Acha Air Sales Price List'!$B$1:$D$65536,3,FALSE)</f>
        <v>Exchange rate :</v>
      </c>
      <c r="G540" s="25">
        <f>ROUND(IF(ISBLANK(C540),0,VLOOKUP(C540,'[2]Acha Air Sales Price List'!$B$1:$X$65536,12,FALSE)*$L$14),2)</f>
        <v>0</v>
      </c>
      <c r="H540" s="26">
        <f t="shared" si="13"/>
        <v>0</v>
      </c>
      <c r="I540" s="18"/>
    </row>
    <row r="541" spans="1:9" ht="12.4" hidden="1" customHeight="1">
      <c r="A541" s="17"/>
      <c r="B541" s="1"/>
      <c r="C541" s="44"/>
      <c r="D541" s="116"/>
      <c r="E541" s="117"/>
      <c r="F541" s="51" t="str">
        <f>VLOOKUP(C541,'[2]Acha Air Sales Price List'!$B$1:$D$65536,3,FALSE)</f>
        <v>Exchange rate :</v>
      </c>
      <c r="G541" s="25">
        <f>ROUND(IF(ISBLANK(C541),0,VLOOKUP(C541,'[2]Acha Air Sales Price List'!$B$1:$X$65536,12,FALSE)*$L$14),2)</f>
        <v>0</v>
      </c>
      <c r="H541" s="26">
        <f t="shared" si="13"/>
        <v>0</v>
      </c>
      <c r="I541" s="18"/>
    </row>
    <row r="542" spans="1:9" ht="12.4" hidden="1" customHeight="1">
      <c r="A542" s="17"/>
      <c r="B542" s="1"/>
      <c r="C542" s="44"/>
      <c r="D542" s="116"/>
      <c r="E542" s="117"/>
      <c r="F542" s="51" t="str">
        <f>VLOOKUP(C542,'[2]Acha Air Sales Price List'!$B$1:$D$65536,3,FALSE)</f>
        <v>Exchange rate :</v>
      </c>
      <c r="G542" s="25">
        <f>ROUND(IF(ISBLANK(C542),0,VLOOKUP(C542,'[2]Acha Air Sales Price List'!$B$1:$X$65536,12,FALSE)*$L$14),2)</f>
        <v>0</v>
      </c>
      <c r="H542" s="26">
        <f t="shared" si="13"/>
        <v>0</v>
      </c>
      <c r="I542" s="18"/>
    </row>
    <row r="543" spans="1:9" ht="12.4" hidden="1" customHeight="1">
      <c r="A543" s="17"/>
      <c r="B543" s="1"/>
      <c r="C543" s="44"/>
      <c r="D543" s="116"/>
      <c r="E543" s="117"/>
      <c r="F543" s="51" t="str">
        <f>VLOOKUP(C543,'[2]Acha Air Sales Price List'!$B$1:$D$65536,3,FALSE)</f>
        <v>Exchange rate :</v>
      </c>
      <c r="G543" s="25">
        <f>ROUND(IF(ISBLANK(C543),0,VLOOKUP(C543,'[2]Acha Air Sales Price List'!$B$1:$X$65536,12,FALSE)*$L$14),2)</f>
        <v>0</v>
      </c>
      <c r="H543" s="26">
        <f t="shared" si="13"/>
        <v>0</v>
      </c>
      <c r="I543" s="18"/>
    </row>
    <row r="544" spans="1:9" ht="12.4" hidden="1" customHeight="1">
      <c r="A544" s="17"/>
      <c r="B544" s="1"/>
      <c r="C544" s="44"/>
      <c r="D544" s="116"/>
      <c r="E544" s="117"/>
      <c r="F544" s="51" t="str">
        <f>VLOOKUP(C544,'[2]Acha Air Sales Price List'!$B$1:$D$65536,3,FALSE)</f>
        <v>Exchange rate :</v>
      </c>
      <c r="G544" s="25">
        <f>ROUND(IF(ISBLANK(C544),0,VLOOKUP(C544,'[2]Acha Air Sales Price List'!$B$1:$X$65536,12,FALSE)*$L$14),2)</f>
        <v>0</v>
      </c>
      <c r="H544" s="26">
        <f t="shared" si="13"/>
        <v>0</v>
      </c>
      <c r="I544" s="18"/>
    </row>
    <row r="545" spans="1:9" ht="12.4" hidden="1" customHeight="1">
      <c r="A545" s="17"/>
      <c r="B545" s="1"/>
      <c r="C545" s="44"/>
      <c r="D545" s="116"/>
      <c r="E545" s="117"/>
      <c r="F545" s="51" t="str">
        <f>VLOOKUP(C545,'[2]Acha Air Sales Price List'!$B$1:$D$65536,3,FALSE)</f>
        <v>Exchange rate :</v>
      </c>
      <c r="G545" s="25">
        <f>ROUND(IF(ISBLANK(C545),0,VLOOKUP(C545,'[2]Acha Air Sales Price List'!$B$1:$X$65536,12,FALSE)*$L$14),2)</f>
        <v>0</v>
      </c>
      <c r="H545" s="26">
        <f t="shared" si="13"/>
        <v>0</v>
      </c>
      <c r="I545" s="18"/>
    </row>
    <row r="546" spans="1:9" ht="12.4" hidden="1" customHeight="1">
      <c r="A546" s="17"/>
      <c r="B546" s="1"/>
      <c r="C546" s="44"/>
      <c r="D546" s="116"/>
      <c r="E546" s="117"/>
      <c r="F546" s="51" t="str">
        <f>VLOOKUP(C546,'[2]Acha Air Sales Price List'!$B$1:$D$65536,3,FALSE)</f>
        <v>Exchange rate :</v>
      </c>
      <c r="G546" s="25">
        <f>ROUND(IF(ISBLANK(C546),0,VLOOKUP(C546,'[2]Acha Air Sales Price List'!$B$1:$X$65536,12,FALSE)*$L$14),2)</f>
        <v>0</v>
      </c>
      <c r="H546" s="26">
        <f t="shared" si="13"/>
        <v>0</v>
      </c>
      <c r="I546" s="18"/>
    </row>
    <row r="547" spans="1:9" ht="12.4" hidden="1" customHeight="1">
      <c r="A547" s="17"/>
      <c r="B547" s="1"/>
      <c r="C547" s="44"/>
      <c r="D547" s="116"/>
      <c r="E547" s="117"/>
      <c r="F547" s="51" t="str">
        <f>VLOOKUP(C547,'[2]Acha Air Sales Price List'!$B$1:$D$65536,3,FALSE)</f>
        <v>Exchange rate :</v>
      </c>
      <c r="G547" s="25">
        <f>ROUND(IF(ISBLANK(C547),0,VLOOKUP(C547,'[2]Acha Air Sales Price List'!$B$1:$X$65536,12,FALSE)*$L$14),2)</f>
        <v>0</v>
      </c>
      <c r="H547" s="26">
        <f t="shared" si="13"/>
        <v>0</v>
      </c>
      <c r="I547" s="18"/>
    </row>
    <row r="548" spans="1:9" ht="12.4" hidden="1" customHeight="1">
      <c r="A548" s="17"/>
      <c r="B548" s="1"/>
      <c r="C548" s="44"/>
      <c r="D548" s="116"/>
      <c r="E548" s="117"/>
      <c r="F548" s="51" t="str">
        <f>VLOOKUP(C548,'[2]Acha Air Sales Price List'!$B$1:$D$65536,3,FALSE)</f>
        <v>Exchange rate :</v>
      </c>
      <c r="G548" s="25">
        <f>ROUND(IF(ISBLANK(C548),0,VLOOKUP(C548,'[2]Acha Air Sales Price List'!$B$1:$X$65536,12,FALSE)*$L$14),2)</f>
        <v>0</v>
      </c>
      <c r="H548" s="26">
        <f t="shared" si="13"/>
        <v>0</v>
      </c>
      <c r="I548" s="18"/>
    </row>
    <row r="549" spans="1:9" ht="12.4" hidden="1" customHeight="1">
      <c r="A549" s="17"/>
      <c r="B549" s="1"/>
      <c r="C549" s="44"/>
      <c r="D549" s="116"/>
      <c r="E549" s="117"/>
      <c r="F549" s="51" t="str">
        <f>VLOOKUP(C549,'[2]Acha Air Sales Price List'!$B$1:$D$65536,3,FALSE)</f>
        <v>Exchange rate :</v>
      </c>
      <c r="G549" s="25">
        <f>ROUND(IF(ISBLANK(C549),0,VLOOKUP(C549,'[2]Acha Air Sales Price List'!$B$1:$X$65536,12,FALSE)*$L$14),2)</f>
        <v>0</v>
      </c>
      <c r="H549" s="26">
        <f t="shared" si="13"/>
        <v>0</v>
      </c>
      <c r="I549" s="18"/>
    </row>
    <row r="550" spans="1:9" ht="12.4" hidden="1" customHeight="1">
      <c r="A550" s="17"/>
      <c r="B550" s="1"/>
      <c r="C550" s="44"/>
      <c r="D550" s="116"/>
      <c r="E550" s="117"/>
      <c r="F550" s="51" t="str">
        <f>VLOOKUP(C550,'[2]Acha Air Sales Price List'!$B$1:$D$65536,3,FALSE)</f>
        <v>Exchange rate :</v>
      </c>
      <c r="G550" s="25">
        <f>ROUND(IF(ISBLANK(C550),0,VLOOKUP(C550,'[2]Acha Air Sales Price List'!$B$1:$X$65536,12,FALSE)*$L$14),2)</f>
        <v>0</v>
      </c>
      <c r="H550" s="26">
        <f t="shared" si="13"/>
        <v>0</v>
      </c>
      <c r="I550" s="18"/>
    </row>
    <row r="551" spans="1:9" ht="12.4" hidden="1" customHeight="1">
      <c r="A551" s="17"/>
      <c r="B551" s="1"/>
      <c r="C551" s="44"/>
      <c r="D551" s="116"/>
      <c r="E551" s="117"/>
      <c r="F551" s="51" t="str">
        <f>VLOOKUP(C551,'[2]Acha Air Sales Price List'!$B$1:$D$65536,3,FALSE)</f>
        <v>Exchange rate :</v>
      </c>
      <c r="G551" s="25">
        <f>ROUND(IF(ISBLANK(C551),0,VLOOKUP(C551,'[2]Acha Air Sales Price List'!$B$1:$X$65536,12,FALSE)*$L$14),2)</f>
        <v>0</v>
      </c>
      <c r="H551" s="26">
        <f t="shared" si="13"/>
        <v>0</v>
      </c>
      <c r="I551" s="18"/>
    </row>
    <row r="552" spans="1:9" ht="12.4" hidden="1" customHeight="1">
      <c r="A552" s="17"/>
      <c r="B552" s="1"/>
      <c r="C552" s="44"/>
      <c r="D552" s="116"/>
      <c r="E552" s="117"/>
      <c r="F552" s="51" t="str">
        <f>VLOOKUP(C552,'[2]Acha Air Sales Price List'!$B$1:$D$65536,3,FALSE)</f>
        <v>Exchange rate :</v>
      </c>
      <c r="G552" s="25">
        <f>ROUND(IF(ISBLANK(C552),0,VLOOKUP(C552,'[2]Acha Air Sales Price List'!$B$1:$X$65536,12,FALSE)*$L$14),2)</f>
        <v>0</v>
      </c>
      <c r="H552" s="26">
        <f t="shared" si="13"/>
        <v>0</v>
      </c>
      <c r="I552" s="18"/>
    </row>
    <row r="553" spans="1:9" ht="12.4" hidden="1" customHeight="1">
      <c r="A553" s="17"/>
      <c r="B553" s="1"/>
      <c r="C553" s="44"/>
      <c r="D553" s="116"/>
      <c r="E553" s="117"/>
      <c r="F553" s="51" t="str">
        <f>VLOOKUP(C553,'[2]Acha Air Sales Price List'!$B$1:$D$65536,3,FALSE)</f>
        <v>Exchange rate :</v>
      </c>
      <c r="G553" s="25">
        <f>ROUND(IF(ISBLANK(C553),0,VLOOKUP(C553,'[2]Acha Air Sales Price List'!$B$1:$X$65536,12,FALSE)*$L$14),2)</f>
        <v>0</v>
      </c>
      <c r="H553" s="26">
        <f t="shared" si="13"/>
        <v>0</v>
      </c>
      <c r="I553" s="18"/>
    </row>
    <row r="554" spans="1:9" ht="12.4" hidden="1" customHeight="1">
      <c r="A554" s="17"/>
      <c r="B554" s="1"/>
      <c r="C554" s="44"/>
      <c r="D554" s="116"/>
      <c r="E554" s="117"/>
      <c r="F554" s="51" t="str">
        <f>VLOOKUP(C554,'[2]Acha Air Sales Price List'!$B$1:$D$65536,3,FALSE)</f>
        <v>Exchange rate :</v>
      </c>
      <c r="G554" s="25">
        <f>ROUND(IF(ISBLANK(C554),0,VLOOKUP(C554,'[2]Acha Air Sales Price List'!$B$1:$X$65536,12,FALSE)*$L$14),2)</f>
        <v>0</v>
      </c>
      <c r="H554" s="26">
        <f t="shared" si="13"/>
        <v>0</v>
      </c>
      <c r="I554" s="18"/>
    </row>
    <row r="555" spans="1:9" ht="12.4" hidden="1" customHeight="1">
      <c r="A555" s="17"/>
      <c r="B555" s="1"/>
      <c r="C555" s="44"/>
      <c r="D555" s="116"/>
      <c r="E555" s="117"/>
      <c r="F555" s="51" t="str">
        <f>VLOOKUP(C555,'[2]Acha Air Sales Price List'!$B$1:$D$65536,3,FALSE)</f>
        <v>Exchange rate :</v>
      </c>
      <c r="G555" s="25">
        <f>ROUND(IF(ISBLANK(C555),0,VLOOKUP(C555,'[2]Acha Air Sales Price List'!$B$1:$X$65536,12,FALSE)*$L$14),2)</f>
        <v>0</v>
      </c>
      <c r="H555" s="26">
        <f t="shared" si="13"/>
        <v>0</v>
      </c>
      <c r="I555" s="18"/>
    </row>
    <row r="556" spans="1:9" ht="12.4" hidden="1" customHeight="1">
      <c r="A556" s="17"/>
      <c r="B556" s="1"/>
      <c r="C556" s="44"/>
      <c r="D556" s="116"/>
      <c r="E556" s="117"/>
      <c r="F556" s="51" t="str">
        <f>VLOOKUP(C556,'[2]Acha Air Sales Price List'!$B$1:$D$65536,3,FALSE)</f>
        <v>Exchange rate :</v>
      </c>
      <c r="G556" s="25">
        <f>ROUND(IF(ISBLANK(C556),0,VLOOKUP(C556,'[2]Acha Air Sales Price List'!$B$1:$X$65536,12,FALSE)*$L$14),2)</f>
        <v>0</v>
      </c>
      <c r="H556" s="26">
        <f t="shared" si="13"/>
        <v>0</v>
      </c>
      <c r="I556" s="18"/>
    </row>
    <row r="557" spans="1:9" ht="12.4" hidden="1" customHeight="1">
      <c r="A557" s="17"/>
      <c r="B557" s="1"/>
      <c r="C557" s="44"/>
      <c r="D557" s="116"/>
      <c r="E557" s="117"/>
      <c r="F557" s="51" t="str">
        <f>VLOOKUP(C557,'[2]Acha Air Sales Price List'!$B$1:$D$65536,3,FALSE)</f>
        <v>Exchange rate :</v>
      </c>
      <c r="G557" s="25">
        <f>ROUND(IF(ISBLANK(C557),0,VLOOKUP(C557,'[2]Acha Air Sales Price List'!$B$1:$X$65536,12,FALSE)*$L$14),2)</f>
        <v>0</v>
      </c>
      <c r="H557" s="26">
        <f t="shared" si="13"/>
        <v>0</v>
      </c>
      <c r="I557" s="18"/>
    </row>
    <row r="558" spans="1:9" ht="12.4" hidden="1" customHeight="1">
      <c r="A558" s="17"/>
      <c r="B558" s="1"/>
      <c r="C558" s="44"/>
      <c r="D558" s="116"/>
      <c r="E558" s="117"/>
      <c r="F558" s="51" t="str">
        <f>VLOOKUP(C558,'[2]Acha Air Sales Price List'!$B$1:$D$65536,3,FALSE)</f>
        <v>Exchange rate :</v>
      </c>
      <c r="G558" s="25">
        <f>ROUND(IF(ISBLANK(C558),0,VLOOKUP(C558,'[2]Acha Air Sales Price List'!$B$1:$X$65536,12,FALSE)*$L$14),2)</f>
        <v>0</v>
      </c>
      <c r="H558" s="26">
        <f t="shared" si="13"/>
        <v>0</v>
      </c>
      <c r="I558" s="18"/>
    </row>
    <row r="559" spans="1:9" ht="12.4" hidden="1" customHeight="1">
      <c r="A559" s="17"/>
      <c r="B559" s="1"/>
      <c r="C559" s="44"/>
      <c r="D559" s="116"/>
      <c r="E559" s="117"/>
      <c r="F559" s="51" t="str">
        <f>VLOOKUP(C559,'[2]Acha Air Sales Price List'!$B$1:$D$65536,3,FALSE)</f>
        <v>Exchange rate :</v>
      </c>
      <c r="G559" s="25">
        <f>ROUND(IF(ISBLANK(C559),0,VLOOKUP(C559,'[2]Acha Air Sales Price List'!$B$1:$X$65536,12,FALSE)*$L$14),2)</f>
        <v>0</v>
      </c>
      <c r="H559" s="26">
        <f t="shared" si="13"/>
        <v>0</v>
      </c>
      <c r="I559" s="18"/>
    </row>
    <row r="560" spans="1:9" ht="12.4" hidden="1" customHeight="1">
      <c r="A560" s="17"/>
      <c r="B560" s="1"/>
      <c r="C560" s="45"/>
      <c r="D560" s="116"/>
      <c r="E560" s="117"/>
      <c r="F560" s="51" t="str">
        <f>VLOOKUP(C560,'[2]Acha Air Sales Price List'!$B$1:$D$65536,3,FALSE)</f>
        <v>Exchange rate :</v>
      </c>
      <c r="G560" s="25">
        <f>ROUND(IF(ISBLANK(C560),0,VLOOKUP(C560,'[2]Acha Air Sales Price List'!$B$1:$X$65536,12,FALSE)*$L$14),2)</f>
        <v>0</v>
      </c>
      <c r="H560" s="26">
        <f>ROUND(IF(ISNUMBER(B560), G560*B560, 0),5)</f>
        <v>0</v>
      </c>
      <c r="I560" s="18"/>
    </row>
    <row r="561" spans="1:9" ht="12" hidden="1" customHeight="1">
      <c r="A561" s="17"/>
      <c r="B561" s="1"/>
      <c r="C561" s="44"/>
      <c r="D561" s="116"/>
      <c r="E561" s="117"/>
      <c r="F561" s="51" t="str">
        <f>VLOOKUP(C561,'[2]Acha Air Sales Price List'!$B$1:$D$65536,3,FALSE)</f>
        <v>Exchange rate :</v>
      </c>
      <c r="G561" s="25">
        <f>ROUND(IF(ISBLANK(C561),0,VLOOKUP(C561,'[2]Acha Air Sales Price List'!$B$1:$X$65536,12,FALSE)*$L$14),2)</f>
        <v>0</v>
      </c>
      <c r="H561" s="26">
        <f t="shared" ref="H561:H611" si="14">ROUND(IF(ISNUMBER(B561), G561*B561, 0),5)</f>
        <v>0</v>
      </c>
      <c r="I561" s="18"/>
    </row>
    <row r="562" spans="1:9" ht="12.4" hidden="1" customHeight="1">
      <c r="A562" s="17"/>
      <c r="B562" s="1"/>
      <c r="C562" s="44"/>
      <c r="D562" s="116"/>
      <c r="E562" s="117"/>
      <c r="F562" s="51" t="str">
        <f>VLOOKUP(C562,'[2]Acha Air Sales Price List'!$B$1:$D$65536,3,FALSE)</f>
        <v>Exchange rate :</v>
      </c>
      <c r="G562" s="25">
        <f>ROUND(IF(ISBLANK(C562),0,VLOOKUP(C562,'[2]Acha Air Sales Price List'!$B$1:$X$65536,12,FALSE)*$L$14),2)</f>
        <v>0</v>
      </c>
      <c r="H562" s="26">
        <f t="shared" si="14"/>
        <v>0</v>
      </c>
      <c r="I562" s="18"/>
    </row>
    <row r="563" spans="1:9" ht="12.4" hidden="1" customHeight="1">
      <c r="A563" s="17"/>
      <c r="B563" s="1"/>
      <c r="C563" s="44"/>
      <c r="D563" s="116"/>
      <c r="E563" s="117"/>
      <c r="F563" s="51" t="str">
        <f>VLOOKUP(C563,'[2]Acha Air Sales Price List'!$B$1:$D$65536,3,FALSE)</f>
        <v>Exchange rate :</v>
      </c>
      <c r="G563" s="25">
        <f>ROUND(IF(ISBLANK(C563),0,VLOOKUP(C563,'[2]Acha Air Sales Price List'!$B$1:$X$65536,12,FALSE)*$L$14),2)</f>
        <v>0</v>
      </c>
      <c r="H563" s="26">
        <f t="shared" si="14"/>
        <v>0</v>
      </c>
      <c r="I563" s="18"/>
    </row>
    <row r="564" spans="1:9" ht="12.4" hidden="1" customHeight="1">
      <c r="A564" s="17"/>
      <c r="B564" s="1"/>
      <c r="C564" s="44"/>
      <c r="D564" s="116"/>
      <c r="E564" s="117"/>
      <c r="F564" s="51" t="str">
        <f>VLOOKUP(C564,'[2]Acha Air Sales Price List'!$B$1:$D$65536,3,FALSE)</f>
        <v>Exchange rate :</v>
      </c>
      <c r="G564" s="25">
        <f>ROUND(IF(ISBLANK(C564),0,VLOOKUP(C564,'[2]Acha Air Sales Price List'!$B$1:$X$65536,12,FALSE)*$L$14),2)</f>
        <v>0</v>
      </c>
      <c r="H564" s="26">
        <f t="shared" si="14"/>
        <v>0</v>
      </c>
      <c r="I564" s="18"/>
    </row>
    <row r="565" spans="1:9" ht="12.4" hidden="1" customHeight="1">
      <c r="A565" s="17"/>
      <c r="B565" s="1"/>
      <c r="C565" s="44"/>
      <c r="D565" s="116"/>
      <c r="E565" s="117"/>
      <c r="F565" s="51" t="str">
        <f>VLOOKUP(C565,'[2]Acha Air Sales Price List'!$B$1:$D$65536,3,FALSE)</f>
        <v>Exchange rate :</v>
      </c>
      <c r="G565" s="25">
        <f>ROUND(IF(ISBLANK(C565),0,VLOOKUP(C565,'[2]Acha Air Sales Price List'!$B$1:$X$65536,12,FALSE)*$L$14),2)</f>
        <v>0</v>
      </c>
      <c r="H565" s="26">
        <f t="shared" si="14"/>
        <v>0</v>
      </c>
      <c r="I565" s="18"/>
    </row>
    <row r="566" spans="1:9" ht="12.4" hidden="1" customHeight="1">
      <c r="A566" s="17"/>
      <c r="B566" s="1"/>
      <c r="C566" s="44"/>
      <c r="D566" s="116"/>
      <c r="E566" s="117"/>
      <c r="F566" s="51" t="str">
        <f>VLOOKUP(C566,'[2]Acha Air Sales Price List'!$B$1:$D$65536,3,FALSE)</f>
        <v>Exchange rate :</v>
      </c>
      <c r="G566" s="25">
        <f>ROUND(IF(ISBLANK(C566),0,VLOOKUP(C566,'[2]Acha Air Sales Price List'!$B$1:$X$65536,12,FALSE)*$L$14),2)</f>
        <v>0</v>
      </c>
      <c r="H566" s="26">
        <f t="shared" si="14"/>
        <v>0</v>
      </c>
      <c r="I566" s="18"/>
    </row>
    <row r="567" spans="1:9" ht="12.4" hidden="1" customHeight="1">
      <c r="A567" s="17"/>
      <c r="B567" s="1"/>
      <c r="C567" s="44"/>
      <c r="D567" s="116"/>
      <c r="E567" s="117"/>
      <c r="F567" s="51" t="str">
        <f>VLOOKUP(C567,'[2]Acha Air Sales Price List'!$B$1:$D$65536,3,FALSE)</f>
        <v>Exchange rate :</v>
      </c>
      <c r="G567" s="25">
        <f>ROUND(IF(ISBLANK(C567),0,VLOOKUP(C567,'[2]Acha Air Sales Price List'!$B$1:$X$65536,12,FALSE)*$L$14),2)</f>
        <v>0</v>
      </c>
      <c r="H567" s="26">
        <f t="shared" si="14"/>
        <v>0</v>
      </c>
      <c r="I567" s="18"/>
    </row>
    <row r="568" spans="1:9" ht="12.4" hidden="1" customHeight="1">
      <c r="A568" s="17"/>
      <c r="B568" s="1"/>
      <c r="C568" s="44"/>
      <c r="D568" s="116"/>
      <c r="E568" s="117"/>
      <c r="F568" s="51" t="str">
        <f>VLOOKUP(C568,'[2]Acha Air Sales Price List'!$B$1:$D$65536,3,FALSE)</f>
        <v>Exchange rate :</v>
      </c>
      <c r="G568" s="25">
        <f>ROUND(IF(ISBLANK(C568),0,VLOOKUP(C568,'[2]Acha Air Sales Price List'!$B$1:$X$65536,12,FALSE)*$L$14),2)</f>
        <v>0</v>
      </c>
      <c r="H568" s="26">
        <f t="shared" si="14"/>
        <v>0</v>
      </c>
      <c r="I568" s="18"/>
    </row>
    <row r="569" spans="1:9" ht="12.4" hidden="1" customHeight="1">
      <c r="A569" s="17"/>
      <c r="B569" s="1"/>
      <c r="C569" s="44"/>
      <c r="D569" s="116"/>
      <c r="E569" s="117"/>
      <c r="F569" s="51" t="str">
        <f>VLOOKUP(C569,'[2]Acha Air Sales Price List'!$B$1:$D$65536,3,FALSE)</f>
        <v>Exchange rate :</v>
      </c>
      <c r="G569" s="25">
        <f>ROUND(IF(ISBLANK(C569),0,VLOOKUP(C569,'[2]Acha Air Sales Price List'!$B$1:$X$65536,12,FALSE)*$L$14),2)</f>
        <v>0</v>
      </c>
      <c r="H569" s="26">
        <f t="shared" si="14"/>
        <v>0</v>
      </c>
      <c r="I569" s="18"/>
    </row>
    <row r="570" spans="1:9" ht="12.4" hidden="1" customHeight="1">
      <c r="A570" s="17"/>
      <c r="B570" s="1"/>
      <c r="C570" s="44"/>
      <c r="D570" s="116"/>
      <c r="E570" s="117"/>
      <c r="F570" s="51" t="str">
        <f>VLOOKUP(C570,'[2]Acha Air Sales Price List'!$B$1:$D$65536,3,FALSE)</f>
        <v>Exchange rate :</v>
      </c>
      <c r="G570" s="25">
        <f>ROUND(IF(ISBLANK(C570),0,VLOOKUP(C570,'[2]Acha Air Sales Price List'!$B$1:$X$65536,12,FALSE)*$L$14),2)</f>
        <v>0</v>
      </c>
      <c r="H570" s="26">
        <f t="shared" si="14"/>
        <v>0</v>
      </c>
      <c r="I570" s="18"/>
    </row>
    <row r="571" spans="1:9" ht="12.4" hidden="1" customHeight="1">
      <c r="A571" s="17"/>
      <c r="B571" s="1"/>
      <c r="C571" s="44"/>
      <c r="D571" s="116"/>
      <c r="E571" s="117"/>
      <c r="F571" s="51" t="str">
        <f>VLOOKUP(C571,'[2]Acha Air Sales Price List'!$B$1:$D$65536,3,FALSE)</f>
        <v>Exchange rate :</v>
      </c>
      <c r="G571" s="25">
        <f>ROUND(IF(ISBLANK(C571),0,VLOOKUP(C571,'[2]Acha Air Sales Price List'!$B$1:$X$65536,12,FALSE)*$L$14),2)</f>
        <v>0</v>
      </c>
      <c r="H571" s="26">
        <f t="shared" si="14"/>
        <v>0</v>
      </c>
      <c r="I571" s="18"/>
    </row>
    <row r="572" spans="1:9" ht="12.4" hidden="1" customHeight="1">
      <c r="A572" s="17"/>
      <c r="B572" s="1"/>
      <c r="C572" s="44"/>
      <c r="D572" s="116"/>
      <c r="E572" s="117"/>
      <c r="F572" s="51" t="str">
        <f>VLOOKUP(C572,'[2]Acha Air Sales Price List'!$B$1:$D$65536,3,FALSE)</f>
        <v>Exchange rate :</v>
      </c>
      <c r="G572" s="25">
        <f>ROUND(IF(ISBLANK(C572),0,VLOOKUP(C572,'[2]Acha Air Sales Price List'!$B$1:$X$65536,12,FALSE)*$L$14),2)</f>
        <v>0</v>
      </c>
      <c r="H572" s="26">
        <f t="shared" si="14"/>
        <v>0</v>
      </c>
      <c r="I572" s="18"/>
    </row>
    <row r="573" spans="1:9" ht="12.4" hidden="1" customHeight="1">
      <c r="A573" s="17"/>
      <c r="B573" s="1"/>
      <c r="C573" s="44"/>
      <c r="D573" s="116"/>
      <c r="E573" s="117"/>
      <c r="F573" s="51" t="str">
        <f>VLOOKUP(C573,'[2]Acha Air Sales Price List'!$B$1:$D$65536,3,FALSE)</f>
        <v>Exchange rate :</v>
      </c>
      <c r="G573" s="25">
        <f>ROUND(IF(ISBLANK(C573),0,VLOOKUP(C573,'[2]Acha Air Sales Price List'!$B$1:$X$65536,12,FALSE)*$L$14),2)</f>
        <v>0</v>
      </c>
      <c r="H573" s="26">
        <f t="shared" si="14"/>
        <v>0</v>
      </c>
      <c r="I573" s="18"/>
    </row>
    <row r="574" spans="1:9" ht="12.4" hidden="1" customHeight="1">
      <c r="A574" s="17"/>
      <c r="B574" s="1"/>
      <c r="C574" s="44"/>
      <c r="D574" s="116"/>
      <c r="E574" s="117"/>
      <c r="F574" s="51" t="str">
        <f>VLOOKUP(C574,'[2]Acha Air Sales Price List'!$B$1:$D$65536,3,FALSE)</f>
        <v>Exchange rate :</v>
      </c>
      <c r="G574" s="25">
        <f>ROUND(IF(ISBLANK(C574),0,VLOOKUP(C574,'[2]Acha Air Sales Price List'!$B$1:$X$65536,12,FALSE)*$L$14),2)</f>
        <v>0</v>
      </c>
      <c r="H574" s="26">
        <f t="shared" si="14"/>
        <v>0</v>
      </c>
      <c r="I574" s="18"/>
    </row>
    <row r="575" spans="1:9" ht="12.4" hidden="1" customHeight="1">
      <c r="A575" s="17"/>
      <c r="B575" s="1"/>
      <c r="C575" s="44"/>
      <c r="D575" s="116"/>
      <c r="E575" s="117"/>
      <c r="F575" s="51" t="str">
        <f>VLOOKUP(C575,'[2]Acha Air Sales Price List'!$B$1:$D$65536,3,FALSE)</f>
        <v>Exchange rate :</v>
      </c>
      <c r="G575" s="25">
        <f>ROUND(IF(ISBLANK(C575),0,VLOOKUP(C575,'[2]Acha Air Sales Price List'!$B$1:$X$65536,12,FALSE)*$L$14),2)</f>
        <v>0</v>
      </c>
      <c r="H575" s="26">
        <f t="shared" si="14"/>
        <v>0</v>
      </c>
      <c r="I575" s="18"/>
    </row>
    <row r="576" spans="1:9" ht="12.4" hidden="1" customHeight="1">
      <c r="A576" s="17"/>
      <c r="B576" s="1"/>
      <c r="C576" s="44"/>
      <c r="D576" s="116"/>
      <c r="E576" s="117"/>
      <c r="F576" s="51" t="str">
        <f>VLOOKUP(C576,'[2]Acha Air Sales Price List'!$B$1:$D$65536,3,FALSE)</f>
        <v>Exchange rate :</v>
      </c>
      <c r="G576" s="25">
        <f>ROUND(IF(ISBLANK(C576),0,VLOOKUP(C576,'[2]Acha Air Sales Price List'!$B$1:$X$65536,12,FALSE)*$L$14),2)</f>
        <v>0</v>
      </c>
      <c r="H576" s="26">
        <f t="shared" si="14"/>
        <v>0</v>
      </c>
      <c r="I576" s="18"/>
    </row>
    <row r="577" spans="1:9" ht="12.4" hidden="1" customHeight="1">
      <c r="A577" s="17"/>
      <c r="B577" s="1"/>
      <c r="C577" s="44"/>
      <c r="D577" s="116"/>
      <c r="E577" s="117"/>
      <c r="F577" s="51" t="str">
        <f>VLOOKUP(C577,'[2]Acha Air Sales Price List'!$B$1:$D$65536,3,FALSE)</f>
        <v>Exchange rate :</v>
      </c>
      <c r="G577" s="25">
        <f>ROUND(IF(ISBLANK(C577),0,VLOOKUP(C577,'[2]Acha Air Sales Price List'!$B$1:$X$65536,12,FALSE)*$L$14),2)</f>
        <v>0</v>
      </c>
      <c r="H577" s="26">
        <f t="shared" si="14"/>
        <v>0</v>
      </c>
      <c r="I577" s="18"/>
    </row>
    <row r="578" spans="1:9" ht="12.4" hidden="1" customHeight="1">
      <c r="A578" s="17"/>
      <c r="B578" s="1"/>
      <c r="C578" s="44"/>
      <c r="D578" s="116"/>
      <c r="E578" s="117"/>
      <c r="F578" s="51" t="str">
        <f>VLOOKUP(C578,'[2]Acha Air Sales Price List'!$B$1:$D$65536,3,FALSE)</f>
        <v>Exchange rate :</v>
      </c>
      <c r="G578" s="25">
        <f>ROUND(IF(ISBLANK(C578),0,VLOOKUP(C578,'[2]Acha Air Sales Price List'!$B$1:$X$65536,12,FALSE)*$L$14),2)</f>
        <v>0</v>
      </c>
      <c r="H578" s="26">
        <f t="shared" si="14"/>
        <v>0</v>
      </c>
      <c r="I578" s="18"/>
    </row>
    <row r="579" spans="1:9" ht="12.4" hidden="1" customHeight="1">
      <c r="A579" s="17"/>
      <c r="B579" s="1"/>
      <c r="C579" s="44"/>
      <c r="D579" s="116"/>
      <c r="E579" s="117"/>
      <c r="F579" s="51" t="str">
        <f>VLOOKUP(C579,'[2]Acha Air Sales Price List'!$B$1:$D$65536,3,FALSE)</f>
        <v>Exchange rate :</v>
      </c>
      <c r="G579" s="25">
        <f>ROUND(IF(ISBLANK(C579),0,VLOOKUP(C579,'[2]Acha Air Sales Price List'!$B$1:$X$65536,12,FALSE)*$L$14),2)</f>
        <v>0</v>
      </c>
      <c r="H579" s="26">
        <f t="shared" si="14"/>
        <v>0</v>
      </c>
      <c r="I579" s="18"/>
    </row>
    <row r="580" spans="1:9" ht="12.4" hidden="1" customHeight="1">
      <c r="A580" s="17"/>
      <c r="B580" s="1"/>
      <c r="C580" s="44"/>
      <c r="D580" s="116"/>
      <c r="E580" s="117"/>
      <c r="F580" s="51" t="str">
        <f>VLOOKUP(C580,'[2]Acha Air Sales Price List'!$B$1:$D$65536,3,FALSE)</f>
        <v>Exchange rate :</v>
      </c>
      <c r="G580" s="25">
        <f>ROUND(IF(ISBLANK(C580),0,VLOOKUP(C580,'[2]Acha Air Sales Price List'!$B$1:$X$65536,12,FALSE)*$L$14),2)</f>
        <v>0</v>
      </c>
      <c r="H580" s="26">
        <f t="shared" si="14"/>
        <v>0</v>
      </c>
      <c r="I580" s="18"/>
    </row>
    <row r="581" spans="1:9" ht="12.4" hidden="1" customHeight="1">
      <c r="A581" s="17"/>
      <c r="B581" s="1"/>
      <c r="C581" s="44"/>
      <c r="D581" s="116"/>
      <c r="E581" s="117"/>
      <c r="F581" s="51" t="str">
        <f>VLOOKUP(C581,'[2]Acha Air Sales Price List'!$B$1:$D$65536,3,FALSE)</f>
        <v>Exchange rate :</v>
      </c>
      <c r="G581" s="25">
        <f>ROUND(IF(ISBLANK(C581),0,VLOOKUP(C581,'[2]Acha Air Sales Price List'!$B$1:$X$65536,12,FALSE)*$L$14),2)</f>
        <v>0</v>
      </c>
      <c r="H581" s="26">
        <f t="shared" si="14"/>
        <v>0</v>
      </c>
      <c r="I581" s="18"/>
    </row>
    <row r="582" spans="1:9" ht="12.4" hidden="1" customHeight="1">
      <c r="A582" s="17"/>
      <c r="B582" s="1"/>
      <c r="C582" s="44"/>
      <c r="D582" s="116"/>
      <c r="E582" s="117"/>
      <c r="F582" s="51" t="str">
        <f>VLOOKUP(C582,'[2]Acha Air Sales Price List'!$B$1:$D$65536,3,FALSE)</f>
        <v>Exchange rate :</v>
      </c>
      <c r="G582" s="25">
        <f>ROUND(IF(ISBLANK(C582),0,VLOOKUP(C582,'[2]Acha Air Sales Price List'!$B$1:$X$65536,12,FALSE)*$L$14),2)</f>
        <v>0</v>
      </c>
      <c r="H582" s="26">
        <f t="shared" si="14"/>
        <v>0</v>
      </c>
      <c r="I582" s="18"/>
    </row>
    <row r="583" spans="1:9" ht="12.4" hidden="1" customHeight="1">
      <c r="A583" s="17"/>
      <c r="B583" s="1"/>
      <c r="C583" s="44"/>
      <c r="D583" s="116"/>
      <c r="E583" s="117"/>
      <c r="F583" s="51" t="str">
        <f>VLOOKUP(C583,'[2]Acha Air Sales Price List'!$B$1:$D$65536,3,FALSE)</f>
        <v>Exchange rate :</v>
      </c>
      <c r="G583" s="25">
        <f>ROUND(IF(ISBLANK(C583),0,VLOOKUP(C583,'[2]Acha Air Sales Price List'!$B$1:$X$65536,12,FALSE)*$L$14),2)</f>
        <v>0</v>
      </c>
      <c r="H583" s="26">
        <f t="shared" si="14"/>
        <v>0</v>
      </c>
      <c r="I583" s="18"/>
    </row>
    <row r="584" spans="1:9" ht="12.4" hidden="1" customHeight="1">
      <c r="A584" s="17"/>
      <c r="B584" s="1"/>
      <c r="C584" s="45"/>
      <c r="D584" s="116"/>
      <c r="E584" s="117"/>
      <c r="F584" s="51" t="str">
        <f>VLOOKUP(C584,'[2]Acha Air Sales Price List'!$B$1:$D$65536,3,FALSE)</f>
        <v>Exchange rate :</v>
      </c>
      <c r="G584" s="25">
        <f>ROUND(IF(ISBLANK(C584),0,VLOOKUP(C584,'[2]Acha Air Sales Price List'!$B$1:$X$65536,12,FALSE)*$L$14),2)</f>
        <v>0</v>
      </c>
      <c r="H584" s="26">
        <f t="shared" si="14"/>
        <v>0</v>
      </c>
      <c r="I584" s="18"/>
    </row>
    <row r="585" spans="1:9" ht="12" hidden="1" customHeight="1">
      <c r="A585" s="17"/>
      <c r="B585" s="1"/>
      <c r="C585" s="44"/>
      <c r="D585" s="116"/>
      <c r="E585" s="117"/>
      <c r="F585" s="51" t="str">
        <f>VLOOKUP(C585,'[2]Acha Air Sales Price List'!$B$1:$D$65536,3,FALSE)</f>
        <v>Exchange rate :</v>
      </c>
      <c r="G585" s="25">
        <f>ROUND(IF(ISBLANK(C585),0,VLOOKUP(C585,'[2]Acha Air Sales Price List'!$B$1:$X$65536,12,FALSE)*$L$14),2)</f>
        <v>0</v>
      </c>
      <c r="H585" s="26">
        <f t="shared" si="14"/>
        <v>0</v>
      </c>
      <c r="I585" s="18"/>
    </row>
    <row r="586" spans="1:9" ht="12.4" hidden="1" customHeight="1">
      <c r="A586" s="17"/>
      <c r="B586" s="1"/>
      <c r="C586" s="44"/>
      <c r="D586" s="116"/>
      <c r="E586" s="117"/>
      <c r="F586" s="51" t="str">
        <f>VLOOKUP(C586,'[2]Acha Air Sales Price List'!$B$1:$D$65536,3,FALSE)</f>
        <v>Exchange rate :</v>
      </c>
      <c r="G586" s="25">
        <f>ROUND(IF(ISBLANK(C586),0,VLOOKUP(C586,'[2]Acha Air Sales Price List'!$B$1:$X$65536,12,FALSE)*$L$14),2)</f>
        <v>0</v>
      </c>
      <c r="H586" s="26">
        <f t="shared" si="14"/>
        <v>0</v>
      </c>
      <c r="I586" s="18"/>
    </row>
    <row r="587" spans="1:9" ht="12.4" hidden="1" customHeight="1">
      <c r="A587" s="17"/>
      <c r="B587" s="1"/>
      <c r="C587" s="44"/>
      <c r="D587" s="116"/>
      <c r="E587" s="117"/>
      <c r="F587" s="51" t="str">
        <f>VLOOKUP(C587,'[2]Acha Air Sales Price List'!$B$1:$D$65536,3,FALSE)</f>
        <v>Exchange rate :</v>
      </c>
      <c r="G587" s="25">
        <f>ROUND(IF(ISBLANK(C587),0,VLOOKUP(C587,'[2]Acha Air Sales Price List'!$B$1:$X$65536,12,FALSE)*$L$14),2)</f>
        <v>0</v>
      </c>
      <c r="H587" s="26">
        <f t="shared" si="14"/>
        <v>0</v>
      </c>
      <c r="I587" s="18"/>
    </row>
    <row r="588" spans="1:9" ht="12.4" hidden="1" customHeight="1">
      <c r="A588" s="17"/>
      <c r="B588" s="1"/>
      <c r="C588" s="44"/>
      <c r="D588" s="116"/>
      <c r="E588" s="117"/>
      <c r="F588" s="51" t="str">
        <f>VLOOKUP(C588,'[2]Acha Air Sales Price List'!$B$1:$D$65536,3,FALSE)</f>
        <v>Exchange rate :</v>
      </c>
      <c r="G588" s="25">
        <f>ROUND(IF(ISBLANK(C588),0,VLOOKUP(C588,'[2]Acha Air Sales Price List'!$B$1:$X$65536,12,FALSE)*$L$14),2)</f>
        <v>0</v>
      </c>
      <c r="H588" s="26">
        <f t="shared" si="14"/>
        <v>0</v>
      </c>
      <c r="I588" s="18"/>
    </row>
    <row r="589" spans="1:9" ht="12.4" hidden="1" customHeight="1">
      <c r="A589" s="17"/>
      <c r="B589" s="1"/>
      <c r="C589" s="44"/>
      <c r="D589" s="116"/>
      <c r="E589" s="117"/>
      <c r="F589" s="51" t="str">
        <f>VLOOKUP(C589,'[2]Acha Air Sales Price List'!$B$1:$D$65536,3,FALSE)</f>
        <v>Exchange rate :</v>
      </c>
      <c r="G589" s="25">
        <f>ROUND(IF(ISBLANK(C589),0,VLOOKUP(C589,'[2]Acha Air Sales Price List'!$B$1:$X$65536,12,FALSE)*$L$14),2)</f>
        <v>0</v>
      </c>
      <c r="H589" s="26">
        <f t="shared" si="14"/>
        <v>0</v>
      </c>
      <c r="I589" s="18"/>
    </row>
    <row r="590" spans="1:9" ht="12.4" hidden="1" customHeight="1">
      <c r="A590" s="17"/>
      <c r="B590" s="1"/>
      <c r="C590" s="44"/>
      <c r="D590" s="116"/>
      <c r="E590" s="117"/>
      <c r="F590" s="51" t="str">
        <f>VLOOKUP(C590,'[2]Acha Air Sales Price List'!$B$1:$D$65536,3,FALSE)</f>
        <v>Exchange rate :</v>
      </c>
      <c r="G590" s="25">
        <f>ROUND(IF(ISBLANK(C590),0,VLOOKUP(C590,'[2]Acha Air Sales Price List'!$B$1:$X$65536,12,FALSE)*$L$14),2)</f>
        <v>0</v>
      </c>
      <c r="H590" s="26">
        <f t="shared" si="14"/>
        <v>0</v>
      </c>
      <c r="I590" s="18"/>
    </row>
    <row r="591" spans="1:9" ht="12.4" hidden="1" customHeight="1">
      <c r="A591" s="17"/>
      <c r="B591" s="1"/>
      <c r="C591" s="44"/>
      <c r="D591" s="116"/>
      <c r="E591" s="117"/>
      <c r="F591" s="51" t="str">
        <f>VLOOKUP(C591,'[2]Acha Air Sales Price List'!$B$1:$D$65536,3,FALSE)</f>
        <v>Exchange rate :</v>
      </c>
      <c r="G591" s="25">
        <f>ROUND(IF(ISBLANK(C591),0,VLOOKUP(C591,'[2]Acha Air Sales Price List'!$B$1:$X$65536,12,FALSE)*$L$14),2)</f>
        <v>0</v>
      </c>
      <c r="H591" s="26">
        <f t="shared" si="14"/>
        <v>0</v>
      </c>
      <c r="I591" s="18"/>
    </row>
    <row r="592" spans="1:9" ht="12.4" hidden="1" customHeight="1">
      <c r="A592" s="17"/>
      <c r="B592" s="1"/>
      <c r="C592" s="44"/>
      <c r="D592" s="116"/>
      <c r="E592" s="117"/>
      <c r="F592" s="51" t="str">
        <f>VLOOKUP(C592,'[2]Acha Air Sales Price List'!$B$1:$D$65536,3,FALSE)</f>
        <v>Exchange rate :</v>
      </c>
      <c r="G592" s="25">
        <f>ROUND(IF(ISBLANK(C592),0,VLOOKUP(C592,'[2]Acha Air Sales Price List'!$B$1:$X$65536,12,FALSE)*$L$14),2)</f>
        <v>0</v>
      </c>
      <c r="H592" s="26">
        <f t="shared" si="14"/>
        <v>0</v>
      </c>
      <c r="I592" s="18"/>
    </row>
    <row r="593" spans="1:9" ht="12.4" hidden="1" customHeight="1">
      <c r="A593" s="17"/>
      <c r="B593" s="1"/>
      <c r="C593" s="44"/>
      <c r="D593" s="116"/>
      <c r="E593" s="117"/>
      <c r="F593" s="51" t="str">
        <f>VLOOKUP(C593,'[2]Acha Air Sales Price List'!$B$1:$D$65536,3,FALSE)</f>
        <v>Exchange rate :</v>
      </c>
      <c r="G593" s="25">
        <f>ROUND(IF(ISBLANK(C593),0,VLOOKUP(C593,'[2]Acha Air Sales Price List'!$B$1:$X$65536,12,FALSE)*$L$14),2)</f>
        <v>0</v>
      </c>
      <c r="H593" s="26">
        <f t="shared" si="14"/>
        <v>0</v>
      </c>
      <c r="I593" s="18"/>
    </row>
    <row r="594" spans="1:9" ht="12.4" hidden="1" customHeight="1">
      <c r="A594" s="17"/>
      <c r="B594" s="1"/>
      <c r="C594" s="44"/>
      <c r="D594" s="116"/>
      <c r="E594" s="117"/>
      <c r="F594" s="51" t="str">
        <f>VLOOKUP(C594,'[2]Acha Air Sales Price List'!$B$1:$D$65536,3,FALSE)</f>
        <v>Exchange rate :</v>
      </c>
      <c r="G594" s="25">
        <f>ROUND(IF(ISBLANK(C594),0,VLOOKUP(C594,'[2]Acha Air Sales Price List'!$B$1:$X$65536,12,FALSE)*$L$14),2)</f>
        <v>0</v>
      </c>
      <c r="H594" s="26">
        <f t="shared" si="14"/>
        <v>0</v>
      </c>
      <c r="I594" s="18"/>
    </row>
    <row r="595" spans="1:9" ht="12.4" hidden="1" customHeight="1">
      <c r="A595" s="17"/>
      <c r="B595" s="1"/>
      <c r="C595" s="44"/>
      <c r="D595" s="116"/>
      <c r="E595" s="117"/>
      <c r="F595" s="51" t="str">
        <f>VLOOKUP(C595,'[2]Acha Air Sales Price List'!$B$1:$D$65536,3,FALSE)</f>
        <v>Exchange rate :</v>
      </c>
      <c r="G595" s="25">
        <f>ROUND(IF(ISBLANK(C595),0,VLOOKUP(C595,'[2]Acha Air Sales Price List'!$B$1:$X$65536,12,FALSE)*$L$14),2)</f>
        <v>0</v>
      </c>
      <c r="H595" s="26">
        <f t="shared" si="14"/>
        <v>0</v>
      </c>
      <c r="I595" s="18"/>
    </row>
    <row r="596" spans="1:9" ht="12.4" hidden="1" customHeight="1">
      <c r="A596" s="17"/>
      <c r="B596" s="1"/>
      <c r="C596" s="44"/>
      <c r="D596" s="116"/>
      <c r="E596" s="117"/>
      <c r="F596" s="51" t="str">
        <f>VLOOKUP(C596,'[2]Acha Air Sales Price List'!$B$1:$D$65536,3,FALSE)</f>
        <v>Exchange rate :</v>
      </c>
      <c r="G596" s="25">
        <f>ROUND(IF(ISBLANK(C596),0,VLOOKUP(C596,'[2]Acha Air Sales Price List'!$B$1:$X$65536,12,FALSE)*$L$14),2)</f>
        <v>0</v>
      </c>
      <c r="H596" s="26">
        <f t="shared" si="14"/>
        <v>0</v>
      </c>
      <c r="I596" s="18"/>
    </row>
    <row r="597" spans="1:9" ht="12.4" hidden="1" customHeight="1">
      <c r="A597" s="17"/>
      <c r="B597" s="1"/>
      <c r="C597" s="44"/>
      <c r="D597" s="116"/>
      <c r="E597" s="117"/>
      <c r="F597" s="51" t="str">
        <f>VLOOKUP(C597,'[2]Acha Air Sales Price List'!$B$1:$D$65536,3,FALSE)</f>
        <v>Exchange rate :</v>
      </c>
      <c r="G597" s="25">
        <f>ROUND(IF(ISBLANK(C597),0,VLOOKUP(C597,'[2]Acha Air Sales Price List'!$B$1:$X$65536,12,FALSE)*$L$14),2)</f>
        <v>0</v>
      </c>
      <c r="H597" s="26">
        <f t="shared" si="14"/>
        <v>0</v>
      </c>
      <c r="I597" s="18"/>
    </row>
    <row r="598" spans="1:9" ht="12.4" hidden="1" customHeight="1">
      <c r="A598" s="17"/>
      <c r="B598" s="1"/>
      <c r="C598" s="44"/>
      <c r="D598" s="116"/>
      <c r="E598" s="117"/>
      <c r="F598" s="51" t="str">
        <f>VLOOKUP(C598,'[2]Acha Air Sales Price List'!$B$1:$D$65536,3,FALSE)</f>
        <v>Exchange rate :</v>
      </c>
      <c r="G598" s="25">
        <f>ROUND(IF(ISBLANK(C598),0,VLOOKUP(C598,'[2]Acha Air Sales Price List'!$B$1:$X$65536,12,FALSE)*$L$14),2)</f>
        <v>0</v>
      </c>
      <c r="H598" s="26">
        <f t="shared" si="14"/>
        <v>0</v>
      </c>
      <c r="I598" s="18"/>
    </row>
    <row r="599" spans="1:9" ht="12.4" hidden="1" customHeight="1">
      <c r="A599" s="17"/>
      <c r="B599" s="1"/>
      <c r="C599" s="44"/>
      <c r="D599" s="116"/>
      <c r="E599" s="117"/>
      <c r="F599" s="51" t="str">
        <f>VLOOKUP(C599,'[2]Acha Air Sales Price List'!$B$1:$D$65536,3,FALSE)</f>
        <v>Exchange rate :</v>
      </c>
      <c r="G599" s="25">
        <f>ROUND(IF(ISBLANK(C599),0,VLOOKUP(C599,'[2]Acha Air Sales Price List'!$B$1:$X$65536,12,FALSE)*$L$14),2)</f>
        <v>0</v>
      </c>
      <c r="H599" s="26">
        <f t="shared" si="14"/>
        <v>0</v>
      </c>
      <c r="I599" s="18"/>
    </row>
    <row r="600" spans="1:9" ht="12.4" hidden="1" customHeight="1">
      <c r="A600" s="17"/>
      <c r="B600" s="1"/>
      <c r="C600" s="44"/>
      <c r="D600" s="116"/>
      <c r="E600" s="117"/>
      <c r="F600" s="51" t="str">
        <f>VLOOKUP(C600,'[2]Acha Air Sales Price List'!$B$1:$D$65536,3,FALSE)</f>
        <v>Exchange rate :</v>
      </c>
      <c r="G600" s="25">
        <f>ROUND(IF(ISBLANK(C600),0,VLOOKUP(C600,'[2]Acha Air Sales Price List'!$B$1:$X$65536,12,FALSE)*$L$14),2)</f>
        <v>0</v>
      </c>
      <c r="H600" s="26">
        <f t="shared" si="14"/>
        <v>0</v>
      </c>
      <c r="I600" s="18"/>
    </row>
    <row r="601" spans="1:9" ht="12.4" hidden="1" customHeight="1">
      <c r="A601" s="17"/>
      <c r="B601" s="1"/>
      <c r="C601" s="44"/>
      <c r="D601" s="116"/>
      <c r="E601" s="117"/>
      <c r="F601" s="51" t="str">
        <f>VLOOKUP(C601,'[2]Acha Air Sales Price List'!$B$1:$D$65536,3,FALSE)</f>
        <v>Exchange rate :</v>
      </c>
      <c r="G601" s="25">
        <f>ROUND(IF(ISBLANK(C601),0,VLOOKUP(C601,'[2]Acha Air Sales Price List'!$B$1:$X$65536,12,FALSE)*$L$14),2)</f>
        <v>0</v>
      </c>
      <c r="H601" s="26">
        <f t="shared" si="14"/>
        <v>0</v>
      </c>
      <c r="I601" s="18"/>
    </row>
    <row r="602" spans="1:9" ht="12.4" hidden="1" customHeight="1">
      <c r="A602" s="17"/>
      <c r="B602" s="1"/>
      <c r="C602" s="44"/>
      <c r="D602" s="116"/>
      <c r="E602" s="117"/>
      <c r="F602" s="51" t="str">
        <f>VLOOKUP(C602,'[2]Acha Air Sales Price List'!$B$1:$D$65536,3,FALSE)</f>
        <v>Exchange rate :</v>
      </c>
      <c r="G602" s="25">
        <f>ROUND(IF(ISBLANK(C602),0,VLOOKUP(C602,'[2]Acha Air Sales Price List'!$B$1:$X$65536,12,FALSE)*$L$14),2)</f>
        <v>0</v>
      </c>
      <c r="H602" s="26">
        <f t="shared" si="14"/>
        <v>0</v>
      </c>
      <c r="I602" s="18"/>
    </row>
    <row r="603" spans="1:9" ht="12.4" hidden="1" customHeight="1">
      <c r="A603" s="17"/>
      <c r="B603" s="1"/>
      <c r="C603" s="44"/>
      <c r="D603" s="116"/>
      <c r="E603" s="117"/>
      <c r="F603" s="51" t="str">
        <f>VLOOKUP(C603,'[2]Acha Air Sales Price List'!$B$1:$D$65536,3,FALSE)</f>
        <v>Exchange rate :</v>
      </c>
      <c r="G603" s="25">
        <f>ROUND(IF(ISBLANK(C603),0,VLOOKUP(C603,'[2]Acha Air Sales Price List'!$B$1:$X$65536,12,FALSE)*$L$14),2)</f>
        <v>0</v>
      </c>
      <c r="H603" s="26">
        <f t="shared" si="14"/>
        <v>0</v>
      </c>
      <c r="I603" s="18"/>
    </row>
    <row r="604" spans="1:9" ht="12.4" hidden="1" customHeight="1">
      <c r="A604" s="17"/>
      <c r="B604" s="1"/>
      <c r="C604" s="44"/>
      <c r="D604" s="116"/>
      <c r="E604" s="117"/>
      <c r="F604" s="51" t="str">
        <f>VLOOKUP(C604,'[2]Acha Air Sales Price List'!$B$1:$D$65536,3,FALSE)</f>
        <v>Exchange rate :</v>
      </c>
      <c r="G604" s="25">
        <f>ROUND(IF(ISBLANK(C604),0,VLOOKUP(C604,'[2]Acha Air Sales Price List'!$B$1:$X$65536,12,FALSE)*$L$14),2)</f>
        <v>0</v>
      </c>
      <c r="H604" s="26">
        <f t="shared" si="14"/>
        <v>0</v>
      </c>
      <c r="I604" s="18"/>
    </row>
    <row r="605" spans="1:9" ht="12.4" hidden="1" customHeight="1">
      <c r="A605" s="17"/>
      <c r="B605" s="1"/>
      <c r="C605" s="44"/>
      <c r="D605" s="116"/>
      <c r="E605" s="117"/>
      <c r="F605" s="51" t="str">
        <f>VLOOKUP(C605,'[2]Acha Air Sales Price List'!$B$1:$D$65536,3,FALSE)</f>
        <v>Exchange rate :</v>
      </c>
      <c r="G605" s="25">
        <f>ROUND(IF(ISBLANK(C605),0,VLOOKUP(C605,'[2]Acha Air Sales Price List'!$B$1:$X$65536,12,FALSE)*$L$14),2)</f>
        <v>0</v>
      </c>
      <c r="H605" s="26">
        <f t="shared" si="14"/>
        <v>0</v>
      </c>
      <c r="I605" s="18"/>
    </row>
    <row r="606" spans="1:9" ht="12.4" hidden="1" customHeight="1">
      <c r="A606" s="17"/>
      <c r="B606" s="1"/>
      <c r="C606" s="44"/>
      <c r="D606" s="116"/>
      <c r="E606" s="117"/>
      <c r="F606" s="51" t="str">
        <f>VLOOKUP(C606,'[2]Acha Air Sales Price List'!$B$1:$D$65536,3,FALSE)</f>
        <v>Exchange rate :</v>
      </c>
      <c r="G606" s="25">
        <f>ROUND(IF(ISBLANK(C606),0,VLOOKUP(C606,'[2]Acha Air Sales Price List'!$B$1:$X$65536,12,FALSE)*$L$14),2)</f>
        <v>0</v>
      </c>
      <c r="H606" s="26">
        <f t="shared" si="14"/>
        <v>0</v>
      </c>
      <c r="I606" s="18"/>
    </row>
    <row r="607" spans="1:9" ht="12.4" hidden="1" customHeight="1">
      <c r="A607" s="17"/>
      <c r="B607" s="1"/>
      <c r="C607" s="44"/>
      <c r="D607" s="116"/>
      <c r="E607" s="117"/>
      <c r="F607" s="51" t="str">
        <f>VLOOKUP(C607,'[2]Acha Air Sales Price List'!$B$1:$D$65536,3,FALSE)</f>
        <v>Exchange rate :</v>
      </c>
      <c r="G607" s="25">
        <f>ROUND(IF(ISBLANK(C607),0,VLOOKUP(C607,'[2]Acha Air Sales Price List'!$B$1:$X$65536,12,FALSE)*$L$14),2)</f>
        <v>0</v>
      </c>
      <c r="H607" s="26">
        <f t="shared" si="14"/>
        <v>0</v>
      </c>
      <c r="I607" s="18"/>
    </row>
    <row r="608" spans="1:9" ht="12.4" hidden="1" customHeight="1">
      <c r="A608" s="17"/>
      <c r="B608" s="1"/>
      <c r="C608" s="44"/>
      <c r="D608" s="116"/>
      <c r="E608" s="117"/>
      <c r="F608" s="51" t="str">
        <f>VLOOKUP(C608,'[2]Acha Air Sales Price List'!$B$1:$D$65536,3,FALSE)</f>
        <v>Exchange rate :</v>
      </c>
      <c r="G608" s="25">
        <f>ROUND(IF(ISBLANK(C608),0,VLOOKUP(C608,'[2]Acha Air Sales Price List'!$B$1:$X$65536,12,FALSE)*$L$14),2)</f>
        <v>0</v>
      </c>
      <c r="H608" s="26">
        <f t="shared" si="14"/>
        <v>0</v>
      </c>
      <c r="I608" s="18"/>
    </row>
    <row r="609" spans="1:9" ht="12.4" hidden="1" customHeight="1">
      <c r="A609" s="17"/>
      <c r="B609" s="1"/>
      <c r="C609" s="44"/>
      <c r="D609" s="116"/>
      <c r="E609" s="117"/>
      <c r="F609" s="51" t="str">
        <f>VLOOKUP(C609,'[2]Acha Air Sales Price List'!$B$1:$D$65536,3,FALSE)</f>
        <v>Exchange rate :</v>
      </c>
      <c r="G609" s="25">
        <f>ROUND(IF(ISBLANK(C609),0,VLOOKUP(C609,'[2]Acha Air Sales Price List'!$B$1:$X$65536,12,FALSE)*$L$14),2)</f>
        <v>0</v>
      </c>
      <c r="H609" s="26">
        <f t="shared" si="14"/>
        <v>0</v>
      </c>
      <c r="I609" s="18"/>
    </row>
    <row r="610" spans="1:9" ht="12.4" hidden="1" customHeight="1">
      <c r="A610" s="17"/>
      <c r="B610" s="1"/>
      <c r="C610" s="44"/>
      <c r="D610" s="116"/>
      <c r="E610" s="117"/>
      <c r="F610" s="51" t="str">
        <f>VLOOKUP(C610,'[2]Acha Air Sales Price List'!$B$1:$D$65536,3,FALSE)</f>
        <v>Exchange rate :</v>
      </c>
      <c r="G610" s="25">
        <f>ROUND(IF(ISBLANK(C610),0,VLOOKUP(C610,'[2]Acha Air Sales Price List'!$B$1:$X$65536,12,FALSE)*$L$14),2)</f>
        <v>0</v>
      </c>
      <c r="H610" s="26">
        <f t="shared" si="14"/>
        <v>0</v>
      </c>
      <c r="I610" s="18"/>
    </row>
    <row r="611" spans="1:9" ht="12.4" hidden="1" customHeight="1">
      <c r="A611" s="17"/>
      <c r="B611" s="1"/>
      <c r="C611" s="44"/>
      <c r="D611" s="116"/>
      <c r="E611" s="117"/>
      <c r="F611" s="51" t="str">
        <f>VLOOKUP(C611,'[2]Acha Air Sales Price List'!$B$1:$D$65536,3,FALSE)</f>
        <v>Exchange rate :</v>
      </c>
      <c r="G611" s="25">
        <f>ROUND(IF(ISBLANK(C611),0,VLOOKUP(C611,'[2]Acha Air Sales Price List'!$B$1:$X$65536,12,FALSE)*$L$14),2)</f>
        <v>0</v>
      </c>
      <c r="H611" s="26">
        <f t="shared" si="14"/>
        <v>0</v>
      </c>
      <c r="I611" s="18"/>
    </row>
    <row r="612" spans="1:9" ht="12.4" hidden="1" customHeight="1">
      <c r="A612" s="17"/>
      <c r="B612" s="1"/>
      <c r="C612" s="45"/>
      <c r="D612" s="116"/>
      <c r="E612" s="117"/>
      <c r="F612" s="51" t="str">
        <f>VLOOKUP(C612,'[2]Acha Air Sales Price List'!$B$1:$D$65536,3,FALSE)</f>
        <v>Exchange rate :</v>
      </c>
      <c r="G612" s="25">
        <f>ROUND(IF(ISBLANK(C612),0,VLOOKUP(C612,'[2]Acha Air Sales Price List'!$B$1:$X$65536,12,FALSE)*$L$14),2)</f>
        <v>0</v>
      </c>
      <c r="H612" s="26">
        <f>ROUND(IF(ISNUMBER(B612), G612*B612, 0),5)</f>
        <v>0</v>
      </c>
      <c r="I612" s="18"/>
    </row>
    <row r="613" spans="1:9" ht="12" hidden="1" customHeight="1">
      <c r="A613" s="17"/>
      <c r="B613" s="1"/>
      <c r="C613" s="44"/>
      <c r="D613" s="116"/>
      <c r="E613" s="117"/>
      <c r="F613" s="51" t="str">
        <f>VLOOKUP(C613,'[2]Acha Air Sales Price List'!$B$1:$D$65536,3,FALSE)</f>
        <v>Exchange rate :</v>
      </c>
      <c r="G613" s="25">
        <f>ROUND(IF(ISBLANK(C613),0,VLOOKUP(C613,'[2]Acha Air Sales Price List'!$B$1:$X$65536,12,FALSE)*$L$14),2)</f>
        <v>0</v>
      </c>
      <c r="H613" s="26">
        <f t="shared" ref="H613:H667" si="15">ROUND(IF(ISNUMBER(B613), G613*B613, 0),5)</f>
        <v>0</v>
      </c>
      <c r="I613" s="18"/>
    </row>
    <row r="614" spans="1:9" ht="12.4" hidden="1" customHeight="1">
      <c r="A614" s="17"/>
      <c r="B614" s="1"/>
      <c r="C614" s="44"/>
      <c r="D614" s="116"/>
      <c r="E614" s="117"/>
      <c r="F614" s="51" t="str">
        <f>VLOOKUP(C614,'[2]Acha Air Sales Price List'!$B$1:$D$65536,3,FALSE)</f>
        <v>Exchange rate :</v>
      </c>
      <c r="G614" s="25">
        <f>ROUND(IF(ISBLANK(C614),0,VLOOKUP(C614,'[2]Acha Air Sales Price List'!$B$1:$X$65536,12,FALSE)*$L$14),2)</f>
        <v>0</v>
      </c>
      <c r="H614" s="26">
        <f t="shared" si="15"/>
        <v>0</v>
      </c>
      <c r="I614" s="18"/>
    </row>
    <row r="615" spans="1:9" ht="12.4" hidden="1" customHeight="1">
      <c r="A615" s="17"/>
      <c r="B615" s="1"/>
      <c r="C615" s="44"/>
      <c r="D615" s="116"/>
      <c r="E615" s="117"/>
      <c r="F615" s="51" t="str">
        <f>VLOOKUP(C615,'[2]Acha Air Sales Price List'!$B$1:$D$65536,3,FALSE)</f>
        <v>Exchange rate :</v>
      </c>
      <c r="G615" s="25">
        <f>ROUND(IF(ISBLANK(C615),0,VLOOKUP(C615,'[2]Acha Air Sales Price List'!$B$1:$X$65536,12,FALSE)*$L$14),2)</f>
        <v>0</v>
      </c>
      <c r="H615" s="26">
        <f t="shared" si="15"/>
        <v>0</v>
      </c>
      <c r="I615" s="18"/>
    </row>
    <row r="616" spans="1:9" ht="12.4" hidden="1" customHeight="1">
      <c r="A616" s="17"/>
      <c r="B616" s="1"/>
      <c r="C616" s="44"/>
      <c r="D616" s="116"/>
      <c r="E616" s="117"/>
      <c r="F616" s="51" t="str">
        <f>VLOOKUP(C616,'[2]Acha Air Sales Price List'!$B$1:$D$65536,3,FALSE)</f>
        <v>Exchange rate :</v>
      </c>
      <c r="G616" s="25">
        <f>ROUND(IF(ISBLANK(C616),0,VLOOKUP(C616,'[2]Acha Air Sales Price List'!$B$1:$X$65536,12,FALSE)*$L$14),2)</f>
        <v>0</v>
      </c>
      <c r="H616" s="26">
        <f t="shared" si="15"/>
        <v>0</v>
      </c>
      <c r="I616" s="18"/>
    </row>
    <row r="617" spans="1:9" ht="12.4" hidden="1" customHeight="1">
      <c r="A617" s="17"/>
      <c r="B617" s="1"/>
      <c r="C617" s="44"/>
      <c r="D617" s="116"/>
      <c r="E617" s="117"/>
      <c r="F617" s="51" t="str">
        <f>VLOOKUP(C617,'[2]Acha Air Sales Price List'!$B$1:$D$65536,3,FALSE)</f>
        <v>Exchange rate :</v>
      </c>
      <c r="G617" s="25">
        <f>ROUND(IF(ISBLANK(C617),0,VLOOKUP(C617,'[2]Acha Air Sales Price List'!$B$1:$X$65536,12,FALSE)*$L$14),2)</f>
        <v>0</v>
      </c>
      <c r="H617" s="26">
        <f t="shared" si="15"/>
        <v>0</v>
      </c>
      <c r="I617" s="18"/>
    </row>
    <row r="618" spans="1:9" ht="12.4" hidden="1" customHeight="1">
      <c r="A618" s="17"/>
      <c r="B618" s="1"/>
      <c r="C618" s="44"/>
      <c r="D618" s="116"/>
      <c r="E618" s="117"/>
      <c r="F618" s="51" t="str">
        <f>VLOOKUP(C618,'[2]Acha Air Sales Price List'!$B$1:$D$65536,3,FALSE)</f>
        <v>Exchange rate :</v>
      </c>
      <c r="G618" s="25">
        <f>ROUND(IF(ISBLANK(C618),0,VLOOKUP(C618,'[2]Acha Air Sales Price List'!$B$1:$X$65536,12,FALSE)*$L$14),2)</f>
        <v>0</v>
      </c>
      <c r="H618" s="26">
        <f t="shared" si="15"/>
        <v>0</v>
      </c>
      <c r="I618" s="18"/>
    </row>
    <row r="619" spans="1:9" ht="12.4" hidden="1" customHeight="1">
      <c r="A619" s="17"/>
      <c r="B619" s="1"/>
      <c r="C619" s="44"/>
      <c r="D619" s="116"/>
      <c r="E619" s="117"/>
      <c r="F619" s="51" t="str">
        <f>VLOOKUP(C619,'[2]Acha Air Sales Price List'!$B$1:$D$65536,3,FALSE)</f>
        <v>Exchange rate :</v>
      </c>
      <c r="G619" s="25">
        <f>ROUND(IF(ISBLANK(C619),0,VLOOKUP(C619,'[2]Acha Air Sales Price List'!$B$1:$X$65536,12,FALSE)*$L$14),2)</f>
        <v>0</v>
      </c>
      <c r="H619" s="26">
        <f t="shared" si="15"/>
        <v>0</v>
      </c>
      <c r="I619" s="18"/>
    </row>
    <row r="620" spans="1:9" ht="12.4" hidden="1" customHeight="1">
      <c r="A620" s="17"/>
      <c r="B620" s="1"/>
      <c r="C620" s="44"/>
      <c r="D620" s="116"/>
      <c r="E620" s="117"/>
      <c r="F620" s="51" t="str">
        <f>VLOOKUP(C620,'[2]Acha Air Sales Price List'!$B$1:$D$65536,3,FALSE)</f>
        <v>Exchange rate :</v>
      </c>
      <c r="G620" s="25">
        <f>ROUND(IF(ISBLANK(C620),0,VLOOKUP(C620,'[2]Acha Air Sales Price List'!$B$1:$X$65536,12,FALSE)*$L$14),2)</f>
        <v>0</v>
      </c>
      <c r="H620" s="26">
        <f t="shared" si="15"/>
        <v>0</v>
      </c>
      <c r="I620" s="18"/>
    </row>
    <row r="621" spans="1:9" ht="12.4" hidden="1" customHeight="1">
      <c r="A621" s="17"/>
      <c r="B621" s="1"/>
      <c r="C621" s="44"/>
      <c r="D621" s="116"/>
      <c r="E621" s="117"/>
      <c r="F621" s="51" t="str">
        <f>VLOOKUP(C621,'[2]Acha Air Sales Price List'!$B$1:$D$65536,3,FALSE)</f>
        <v>Exchange rate :</v>
      </c>
      <c r="G621" s="25">
        <f>ROUND(IF(ISBLANK(C621),0,VLOOKUP(C621,'[2]Acha Air Sales Price List'!$B$1:$X$65536,12,FALSE)*$L$14),2)</f>
        <v>0</v>
      </c>
      <c r="H621" s="26">
        <f t="shared" si="15"/>
        <v>0</v>
      </c>
      <c r="I621" s="18"/>
    </row>
    <row r="622" spans="1:9" ht="12.4" hidden="1" customHeight="1">
      <c r="A622" s="17"/>
      <c r="B622" s="1"/>
      <c r="C622" s="44"/>
      <c r="D622" s="116"/>
      <c r="E622" s="117"/>
      <c r="F622" s="51" t="str">
        <f>VLOOKUP(C622,'[2]Acha Air Sales Price List'!$B$1:$D$65536,3,FALSE)</f>
        <v>Exchange rate :</v>
      </c>
      <c r="G622" s="25">
        <f>ROUND(IF(ISBLANK(C622),0,VLOOKUP(C622,'[2]Acha Air Sales Price List'!$B$1:$X$65536,12,FALSE)*$L$14),2)</f>
        <v>0</v>
      </c>
      <c r="H622" s="26">
        <f t="shared" si="15"/>
        <v>0</v>
      </c>
      <c r="I622" s="18"/>
    </row>
    <row r="623" spans="1:9" ht="12.4" hidden="1" customHeight="1">
      <c r="A623" s="17"/>
      <c r="B623" s="1"/>
      <c r="C623" s="44"/>
      <c r="D623" s="116"/>
      <c r="E623" s="117"/>
      <c r="F623" s="51" t="str">
        <f>VLOOKUP(C623,'[2]Acha Air Sales Price List'!$B$1:$D$65536,3,FALSE)</f>
        <v>Exchange rate :</v>
      </c>
      <c r="G623" s="25">
        <f>ROUND(IF(ISBLANK(C623),0,VLOOKUP(C623,'[2]Acha Air Sales Price List'!$B$1:$X$65536,12,FALSE)*$L$14),2)</f>
        <v>0</v>
      </c>
      <c r="H623" s="26">
        <f t="shared" si="15"/>
        <v>0</v>
      </c>
      <c r="I623" s="18"/>
    </row>
    <row r="624" spans="1:9" ht="12.4" hidden="1" customHeight="1">
      <c r="A624" s="17"/>
      <c r="B624" s="1"/>
      <c r="C624" s="44"/>
      <c r="D624" s="116"/>
      <c r="E624" s="117"/>
      <c r="F624" s="51" t="str">
        <f>VLOOKUP(C624,'[2]Acha Air Sales Price List'!$B$1:$D$65536,3,FALSE)</f>
        <v>Exchange rate :</v>
      </c>
      <c r="G624" s="25">
        <f>ROUND(IF(ISBLANK(C624),0,VLOOKUP(C624,'[2]Acha Air Sales Price List'!$B$1:$X$65536,12,FALSE)*$L$14),2)</f>
        <v>0</v>
      </c>
      <c r="H624" s="26">
        <f t="shared" si="15"/>
        <v>0</v>
      </c>
      <c r="I624" s="18"/>
    </row>
    <row r="625" spans="1:9" ht="12.4" hidden="1" customHeight="1">
      <c r="A625" s="17"/>
      <c r="B625" s="1"/>
      <c r="C625" s="44"/>
      <c r="D625" s="116"/>
      <c r="E625" s="117"/>
      <c r="F625" s="51" t="str">
        <f>VLOOKUP(C625,'[2]Acha Air Sales Price List'!$B$1:$D$65536,3,FALSE)</f>
        <v>Exchange rate :</v>
      </c>
      <c r="G625" s="25">
        <f>ROUND(IF(ISBLANK(C625),0,VLOOKUP(C625,'[2]Acha Air Sales Price List'!$B$1:$X$65536,12,FALSE)*$L$14),2)</f>
        <v>0</v>
      </c>
      <c r="H625" s="26">
        <f t="shared" si="15"/>
        <v>0</v>
      </c>
      <c r="I625" s="18"/>
    </row>
    <row r="626" spans="1:9" ht="12.4" hidden="1" customHeight="1">
      <c r="A626" s="17"/>
      <c r="B626" s="1"/>
      <c r="C626" s="44"/>
      <c r="D626" s="116"/>
      <c r="E626" s="117"/>
      <c r="F626" s="51" t="str">
        <f>VLOOKUP(C626,'[2]Acha Air Sales Price List'!$B$1:$D$65536,3,FALSE)</f>
        <v>Exchange rate :</v>
      </c>
      <c r="G626" s="25">
        <f>ROUND(IF(ISBLANK(C626),0,VLOOKUP(C626,'[2]Acha Air Sales Price List'!$B$1:$X$65536,12,FALSE)*$L$14),2)</f>
        <v>0</v>
      </c>
      <c r="H626" s="26">
        <f t="shared" si="15"/>
        <v>0</v>
      </c>
      <c r="I626" s="18"/>
    </row>
    <row r="627" spans="1:9" ht="12.4" hidden="1" customHeight="1">
      <c r="A627" s="17"/>
      <c r="B627" s="1"/>
      <c r="C627" s="44"/>
      <c r="D627" s="116"/>
      <c r="E627" s="117"/>
      <c r="F627" s="51" t="str">
        <f>VLOOKUP(C627,'[2]Acha Air Sales Price List'!$B$1:$D$65536,3,FALSE)</f>
        <v>Exchange rate :</v>
      </c>
      <c r="G627" s="25">
        <f>ROUND(IF(ISBLANK(C627),0,VLOOKUP(C627,'[2]Acha Air Sales Price List'!$B$1:$X$65536,12,FALSE)*$L$14),2)</f>
        <v>0</v>
      </c>
      <c r="H627" s="26">
        <f t="shared" si="15"/>
        <v>0</v>
      </c>
      <c r="I627" s="18"/>
    </row>
    <row r="628" spans="1:9" ht="12.4" hidden="1" customHeight="1">
      <c r="A628" s="17"/>
      <c r="B628" s="1"/>
      <c r="C628" s="45"/>
      <c r="D628" s="116"/>
      <c r="E628" s="117"/>
      <c r="F628" s="51" t="str">
        <f>VLOOKUP(C628,'[2]Acha Air Sales Price List'!$B$1:$D$65536,3,FALSE)</f>
        <v>Exchange rate :</v>
      </c>
      <c r="G628" s="25">
        <f>ROUND(IF(ISBLANK(C628),0,VLOOKUP(C628,'[2]Acha Air Sales Price List'!$B$1:$X$65536,12,FALSE)*$L$14),2)</f>
        <v>0</v>
      </c>
      <c r="H628" s="26">
        <f t="shared" si="15"/>
        <v>0</v>
      </c>
      <c r="I628" s="18"/>
    </row>
    <row r="629" spans="1:9" ht="12.4" hidden="1" customHeight="1">
      <c r="A629" s="17"/>
      <c r="B629" s="1"/>
      <c r="C629" s="45"/>
      <c r="D629" s="116"/>
      <c r="E629" s="117"/>
      <c r="F629" s="51" t="str">
        <f>VLOOKUP(C629,'[2]Acha Air Sales Price List'!$B$1:$D$65536,3,FALSE)</f>
        <v>Exchange rate :</v>
      </c>
      <c r="G629" s="25">
        <f>ROUND(IF(ISBLANK(C629),0,VLOOKUP(C629,'[2]Acha Air Sales Price List'!$B$1:$X$65536,12,FALSE)*$L$14),2)</f>
        <v>0</v>
      </c>
      <c r="H629" s="26">
        <f t="shared" si="15"/>
        <v>0</v>
      </c>
      <c r="I629" s="18"/>
    </row>
    <row r="630" spans="1:9" ht="12.4" hidden="1" customHeight="1">
      <c r="A630" s="17"/>
      <c r="B630" s="1"/>
      <c r="C630" s="44"/>
      <c r="D630" s="116"/>
      <c r="E630" s="117"/>
      <c r="F630" s="51" t="str">
        <f>VLOOKUP(C630,'[2]Acha Air Sales Price List'!$B$1:$D$65536,3,FALSE)</f>
        <v>Exchange rate :</v>
      </c>
      <c r="G630" s="25">
        <f>ROUND(IF(ISBLANK(C630),0,VLOOKUP(C630,'[2]Acha Air Sales Price List'!$B$1:$X$65536,12,FALSE)*$L$14),2)</f>
        <v>0</v>
      </c>
      <c r="H630" s="26">
        <f t="shared" si="15"/>
        <v>0</v>
      </c>
      <c r="I630" s="18"/>
    </row>
    <row r="631" spans="1:9" ht="12.4" hidden="1" customHeight="1">
      <c r="A631" s="17"/>
      <c r="B631" s="1"/>
      <c r="C631" s="44"/>
      <c r="D631" s="116"/>
      <c r="E631" s="117"/>
      <c r="F631" s="51" t="str">
        <f>VLOOKUP(C631,'[2]Acha Air Sales Price List'!$B$1:$D$65536,3,FALSE)</f>
        <v>Exchange rate :</v>
      </c>
      <c r="G631" s="25">
        <f>ROUND(IF(ISBLANK(C631),0,VLOOKUP(C631,'[2]Acha Air Sales Price List'!$B$1:$X$65536,12,FALSE)*$L$14),2)</f>
        <v>0</v>
      </c>
      <c r="H631" s="26">
        <f t="shared" si="15"/>
        <v>0</v>
      </c>
      <c r="I631" s="18"/>
    </row>
    <row r="632" spans="1:9" ht="12.4" hidden="1" customHeight="1">
      <c r="A632" s="17"/>
      <c r="B632" s="1"/>
      <c r="C632" s="44"/>
      <c r="D632" s="116"/>
      <c r="E632" s="117"/>
      <c r="F632" s="51" t="str">
        <f>VLOOKUP(C632,'[2]Acha Air Sales Price List'!$B$1:$D$65536,3,FALSE)</f>
        <v>Exchange rate :</v>
      </c>
      <c r="G632" s="25">
        <f>ROUND(IF(ISBLANK(C632),0,VLOOKUP(C632,'[2]Acha Air Sales Price List'!$B$1:$X$65536,12,FALSE)*$L$14),2)</f>
        <v>0</v>
      </c>
      <c r="H632" s="26">
        <f t="shared" si="15"/>
        <v>0</v>
      </c>
      <c r="I632" s="18"/>
    </row>
    <row r="633" spans="1:9" ht="12.4" hidden="1" customHeight="1">
      <c r="A633" s="17"/>
      <c r="B633" s="1"/>
      <c r="C633" s="44"/>
      <c r="D633" s="116"/>
      <c r="E633" s="117"/>
      <c r="F633" s="51" t="str">
        <f>VLOOKUP(C633,'[2]Acha Air Sales Price List'!$B$1:$D$65536,3,FALSE)</f>
        <v>Exchange rate :</v>
      </c>
      <c r="G633" s="25">
        <f>ROUND(IF(ISBLANK(C633),0,VLOOKUP(C633,'[2]Acha Air Sales Price List'!$B$1:$X$65536,12,FALSE)*$L$14),2)</f>
        <v>0</v>
      </c>
      <c r="H633" s="26">
        <f t="shared" si="15"/>
        <v>0</v>
      </c>
      <c r="I633" s="18"/>
    </row>
    <row r="634" spans="1:9" ht="12.4" hidden="1" customHeight="1">
      <c r="A634" s="17"/>
      <c r="B634" s="1"/>
      <c r="C634" s="44"/>
      <c r="D634" s="116"/>
      <c r="E634" s="117"/>
      <c r="F634" s="51" t="str">
        <f>VLOOKUP(C634,'[2]Acha Air Sales Price List'!$B$1:$D$65536,3,FALSE)</f>
        <v>Exchange rate :</v>
      </c>
      <c r="G634" s="25">
        <f>ROUND(IF(ISBLANK(C634),0,VLOOKUP(C634,'[2]Acha Air Sales Price List'!$B$1:$X$65536,12,FALSE)*$L$14),2)</f>
        <v>0</v>
      </c>
      <c r="H634" s="26">
        <f t="shared" si="15"/>
        <v>0</v>
      </c>
      <c r="I634" s="18"/>
    </row>
    <row r="635" spans="1:9" ht="12.4" hidden="1" customHeight="1">
      <c r="A635" s="17"/>
      <c r="B635" s="1"/>
      <c r="C635" s="44"/>
      <c r="D635" s="116"/>
      <c r="E635" s="117"/>
      <c r="F635" s="51" t="str">
        <f>VLOOKUP(C635,'[2]Acha Air Sales Price List'!$B$1:$D$65536,3,FALSE)</f>
        <v>Exchange rate :</v>
      </c>
      <c r="G635" s="25">
        <f>ROUND(IF(ISBLANK(C635),0,VLOOKUP(C635,'[2]Acha Air Sales Price List'!$B$1:$X$65536,12,FALSE)*$L$14),2)</f>
        <v>0</v>
      </c>
      <c r="H635" s="26">
        <f t="shared" si="15"/>
        <v>0</v>
      </c>
      <c r="I635" s="18"/>
    </row>
    <row r="636" spans="1:9" ht="12.4" hidden="1" customHeight="1">
      <c r="A636" s="17"/>
      <c r="B636" s="1"/>
      <c r="C636" s="44"/>
      <c r="D636" s="116"/>
      <c r="E636" s="117"/>
      <c r="F636" s="51" t="str">
        <f>VLOOKUP(C636,'[2]Acha Air Sales Price List'!$B$1:$D$65536,3,FALSE)</f>
        <v>Exchange rate :</v>
      </c>
      <c r="G636" s="25">
        <f>ROUND(IF(ISBLANK(C636),0,VLOOKUP(C636,'[2]Acha Air Sales Price List'!$B$1:$X$65536,12,FALSE)*$L$14),2)</f>
        <v>0</v>
      </c>
      <c r="H636" s="26">
        <f t="shared" si="15"/>
        <v>0</v>
      </c>
      <c r="I636" s="18"/>
    </row>
    <row r="637" spans="1:9" ht="12.4" hidden="1" customHeight="1">
      <c r="A637" s="17"/>
      <c r="B637" s="1"/>
      <c r="C637" s="44"/>
      <c r="D637" s="116"/>
      <c r="E637" s="117"/>
      <c r="F637" s="51" t="str">
        <f>VLOOKUP(C637,'[2]Acha Air Sales Price List'!$B$1:$D$65536,3,FALSE)</f>
        <v>Exchange rate :</v>
      </c>
      <c r="G637" s="25">
        <f>ROUND(IF(ISBLANK(C637),0,VLOOKUP(C637,'[2]Acha Air Sales Price List'!$B$1:$X$65536,12,FALSE)*$L$14),2)</f>
        <v>0</v>
      </c>
      <c r="H637" s="26">
        <f t="shared" si="15"/>
        <v>0</v>
      </c>
      <c r="I637" s="18"/>
    </row>
    <row r="638" spans="1:9" ht="12.4" hidden="1" customHeight="1">
      <c r="A638" s="17"/>
      <c r="B638" s="1"/>
      <c r="C638" s="44"/>
      <c r="D638" s="116"/>
      <c r="E638" s="117"/>
      <c r="F638" s="51" t="str">
        <f>VLOOKUP(C638,'[2]Acha Air Sales Price List'!$B$1:$D$65536,3,FALSE)</f>
        <v>Exchange rate :</v>
      </c>
      <c r="G638" s="25">
        <f>ROUND(IF(ISBLANK(C638),0,VLOOKUP(C638,'[2]Acha Air Sales Price List'!$B$1:$X$65536,12,FALSE)*$L$14),2)</f>
        <v>0</v>
      </c>
      <c r="H638" s="26">
        <f t="shared" si="15"/>
        <v>0</v>
      </c>
      <c r="I638" s="18"/>
    </row>
    <row r="639" spans="1:9" ht="12.4" hidden="1" customHeight="1">
      <c r="A639" s="17"/>
      <c r="B639" s="1"/>
      <c r="C639" s="44"/>
      <c r="D639" s="116"/>
      <c r="E639" s="117"/>
      <c r="F639" s="51" t="str">
        <f>VLOOKUP(C639,'[2]Acha Air Sales Price List'!$B$1:$D$65536,3,FALSE)</f>
        <v>Exchange rate :</v>
      </c>
      <c r="G639" s="25">
        <f>ROUND(IF(ISBLANK(C639),0,VLOOKUP(C639,'[2]Acha Air Sales Price List'!$B$1:$X$65536,12,FALSE)*$L$14),2)</f>
        <v>0</v>
      </c>
      <c r="H639" s="26">
        <f t="shared" si="15"/>
        <v>0</v>
      </c>
      <c r="I639" s="18"/>
    </row>
    <row r="640" spans="1:9" ht="12.4" hidden="1" customHeight="1">
      <c r="A640" s="17"/>
      <c r="B640" s="1"/>
      <c r="C640" s="45"/>
      <c r="D640" s="116"/>
      <c r="E640" s="117"/>
      <c r="F640" s="51" t="str">
        <f>VLOOKUP(C640,'[2]Acha Air Sales Price List'!$B$1:$D$65536,3,FALSE)</f>
        <v>Exchange rate :</v>
      </c>
      <c r="G640" s="25">
        <f>ROUND(IF(ISBLANK(C640),0,VLOOKUP(C640,'[2]Acha Air Sales Price List'!$B$1:$X$65536,12,FALSE)*$L$14),2)</f>
        <v>0</v>
      </c>
      <c r="H640" s="26">
        <f t="shared" si="15"/>
        <v>0</v>
      </c>
      <c r="I640" s="18"/>
    </row>
    <row r="641" spans="1:9" ht="12" hidden="1" customHeight="1">
      <c r="A641" s="17"/>
      <c r="B641" s="1"/>
      <c r="C641" s="44"/>
      <c r="D641" s="116"/>
      <c r="E641" s="117"/>
      <c r="F641" s="51" t="str">
        <f>VLOOKUP(C641,'[2]Acha Air Sales Price List'!$B$1:$D$65536,3,FALSE)</f>
        <v>Exchange rate :</v>
      </c>
      <c r="G641" s="25">
        <f>ROUND(IF(ISBLANK(C641),0,VLOOKUP(C641,'[2]Acha Air Sales Price List'!$B$1:$X$65536,12,FALSE)*$L$14),2)</f>
        <v>0</v>
      </c>
      <c r="H641" s="26">
        <f t="shared" si="15"/>
        <v>0</v>
      </c>
      <c r="I641" s="18"/>
    </row>
    <row r="642" spans="1:9" ht="12.4" hidden="1" customHeight="1">
      <c r="A642" s="17"/>
      <c r="B642" s="1"/>
      <c r="C642" s="44"/>
      <c r="D642" s="116"/>
      <c r="E642" s="117"/>
      <c r="F642" s="51" t="str">
        <f>VLOOKUP(C642,'[2]Acha Air Sales Price List'!$B$1:$D$65536,3,FALSE)</f>
        <v>Exchange rate :</v>
      </c>
      <c r="G642" s="25">
        <f>ROUND(IF(ISBLANK(C642),0,VLOOKUP(C642,'[2]Acha Air Sales Price List'!$B$1:$X$65536,12,FALSE)*$L$14),2)</f>
        <v>0</v>
      </c>
      <c r="H642" s="26">
        <f t="shared" si="15"/>
        <v>0</v>
      </c>
      <c r="I642" s="18"/>
    </row>
    <row r="643" spans="1:9" ht="12.4" hidden="1" customHeight="1">
      <c r="A643" s="17"/>
      <c r="B643" s="1"/>
      <c r="C643" s="44"/>
      <c r="D643" s="116"/>
      <c r="E643" s="117"/>
      <c r="F643" s="51" t="str">
        <f>VLOOKUP(C643,'[2]Acha Air Sales Price List'!$B$1:$D$65536,3,FALSE)</f>
        <v>Exchange rate :</v>
      </c>
      <c r="G643" s="25">
        <f>ROUND(IF(ISBLANK(C643),0,VLOOKUP(C643,'[2]Acha Air Sales Price List'!$B$1:$X$65536,12,FALSE)*$L$14),2)</f>
        <v>0</v>
      </c>
      <c r="H643" s="26">
        <f t="shared" si="15"/>
        <v>0</v>
      </c>
      <c r="I643" s="18"/>
    </row>
    <row r="644" spans="1:9" ht="12.4" hidden="1" customHeight="1">
      <c r="A644" s="17"/>
      <c r="B644" s="1"/>
      <c r="C644" s="44"/>
      <c r="D644" s="116"/>
      <c r="E644" s="117"/>
      <c r="F644" s="51" t="str">
        <f>VLOOKUP(C644,'[2]Acha Air Sales Price List'!$B$1:$D$65536,3,FALSE)</f>
        <v>Exchange rate :</v>
      </c>
      <c r="G644" s="25">
        <f>ROUND(IF(ISBLANK(C644),0,VLOOKUP(C644,'[2]Acha Air Sales Price List'!$B$1:$X$65536,12,FALSE)*$L$14),2)</f>
        <v>0</v>
      </c>
      <c r="H644" s="26">
        <f t="shared" si="15"/>
        <v>0</v>
      </c>
      <c r="I644" s="18"/>
    </row>
    <row r="645" spans="1:9" ht="12.4" hidden="1" customHeight="1">
      <c r="A645" s="17"/>
      <c r="B645" s="1"/>
      <c r="C645" s="44"/>
      <c r="D645" s="116"/>
      <c r="E645" s="117"/>
      <c r="F645" s="51" t="str">
        <f>VLOOKUP(C645,'[2]Acha Air Sales Price List'!$B$1:$D$65536,3,FALSE)</f>
        <v>Exchange rate :</v>
      </c>
      <c r="G645" s="25">
        <f>ROUND(IF(ISBLANK(C645),0,VLOOKUP(C645,'[2]Acha Air Sales Price List'!$B$1:$X$65536,12,FALSE)*$L$14),2)</f>
        <v>0</v>
      </c>
      <c r="H645" s="26">
        <f t="shared" si="15"/>
        <v>0</v>
      </c>
      <c r="I645" s="18"/>
    </row>
    <row r="646" spans="1:9" ht="12.4" hidden="1" customHeight="1">
      <c r="A646" s="17"/>
      <c r="B646" s="1"/>
      <c r="C646" s="44"/>
      <c r="D646" s="116"/>
      <c r="E646" s="117"/>
      <c r="F646" s="51" t="str">
        <f>VLOOKUP(C646,'[2]Acha Air Sales Price List'!$B$1:$D$65536,3,FALSE)</f>
        <v>Exchange rate :</v>
      </c>
      <c r="G646" s="25">
        <f>ROUND(IF(ISBLANK(C646),0,VLOOKUP(C646,'[2]Acha Air Sales Price List'!$B$1:$X$65536,12,FALSE)*$L$14),2)</f>
        <v>0</v>
      </c>
      <c r="H646" s="26">
        <f t="shared" si="15"/>
        <v>0</v>
      </c>
      <c r="I646" s="18"/>
    </row>
    <row r="647" spans="1:9" ht="12.4" hidden="1" customHeight="1">
      <c r="A647" s="17"/>
      <c r="B647" s="1"/>
      <c r="C647" s="44"/>
      <c r="D647" s="116"/>
      <c r="E647" s="117"/>
      <c r="F647" s="51" t="str">
        <f>VLOOKUP(C647,'[2]Acha Air Sales Price List'!$B$1:$D$65536,3,FALSE)</f>
        <v>Exchange rate :</v>
      </c>
      <c r="G647" s="25">
        <f>ROUND(IF(ISBLANK(C647),0,VLOOKUP(C647,'[2]Acha Air Sales Price List'!$B$1:$X$65536,12,FALSE)*$L$14),2)</f>
        <v>0</v>
      </c>
      <c r="H647" s="26">
        <f t="shared" si="15"/>
        <v>0</v>
      </c>
      <c r="I647" s="18"/>
    </row>
    <row r="648" spans="1:9" ht="12.4" hidden="1" customHeight="1">
      <c r="A648" s="17"/>
      <c r="B648" s="1"/>
      <c r="C648" s="44"/>
      <c r="D648" s="116"/>
      <c r="E648" s="117"/>
      <c r="F648" s="51" t="str">
        <f>VLOOKUP(C648,'[2]Acha Air Sales Price List'!$B$1:$D$65536,3,FALSE)</f>
        <v>Exchange rate :</v>
      </c>
      <c r="G648" s="25">
        <f>ROUND(IF(ISBLANK(C648),0,VLOOKUP(C648,'[2]Acha Air Sales Price List'!$B$1:$X$65536,12,FALSE)*$L$14),2)</f>
        <v>0</v>
      </c>
      <c r="H648" s="26">
        <f t="shared" si="15"/>
        <v>0</v>
      </c>
      <c r="I648" s="18"/>
    </row>
    <row r="649" spans="1:9" ht="12.4" hidden="1" customHeight="1">
      <c r="A649" s="17"/>
      <c r="B649" s="1"/>
      <c r="C649" s="44"/>
      <c r="D649" s="116"/>
      <c r="E649" s="117"/>
      <c r="F649" s="51" t="str">
        <f>VLOOKUP(C649,'[2]Acha Air Sales Price List'!$B$1:$D$65536,3,FALSE)</f>
        <v>Exchange rate :</v>
      </c>
      <c r="G649" s="25">
        <f>ROUND(IF(ISBLANK(C649),0,VLOOKUP(C649,'[2]Acha Air Sales Price List'!$B$1:$X$65536,12,FALSE)*$L$14),2)</f>
        <v>0</v>
      </c>
      <c r="H649" s="26">
        <f t="shared" si="15"/>
        <v>0</v>
      </c>
      <c r="I649" s="18"/>
    </row>
    <row r="650" spans="1:9" ht="12.4" hidden="1" customHeight="1">
      <c r="A650" s="17"/>
      <c r="B650" s="1"/>
      <c r="C650" s="44"/>
      <c r="D650" s="116"/>
      <c r="E650" s="117"/>
      <c r="F650" s="51" t="str">
        <f>VLOOKUP(C650,'[2]Acha Air Sales Price List'!$B$1:$D$65536,3,FALSE)</f>
        <v>Exchange rate :</v>
      </c>
      <c r="G650" s="25">
        <f>ROUND(IF(ISBLANK(C650),0,VLOOKUP(C650,'[2]Acha Air Sales Price List'!$B$1:$X$65536,12,FALSE)*$L$14),2)</f>
        <v>0</v>
      </c>
      <c r="H650" s="26">
        <f t="shared" si="15"/>
        <v>0</v>
      </c>
      <c r="I650" s="18"/>
    </row>
    <row r="651" spans="1:9" ht="12.4" hidden="1" customHeight="1">
      <c r="A651" s="17"/>
      <c r="B651" s="1"/>
      <c r="C651" s="44"/>
      <c r="D651" s="116"/>
      <c r="E651" s="117"/>
      <c r="F651" s="51" t="str">
        <f>VLOOKUP(C651,'[2]Acha Air Sales Price List'!$B$1:$D$65536,3,FALSE)</f>
        <v>Exchange rate :</v>
      </c>
      <c r="G651" s="25">
        <f>ROUND(IF(ISBLANK(C651),0,VLOOKUP(C651,'[2]Acha Air Sales Price List'!$B$1:$X$65536,12,FALSE)*$L$14),2)</f>
        <v>0</v>
      </c>
      <c r="H651" s="26">
        <f t="shared" si="15"/>
        <v>0</v>
      </c>
      <c r="I651" s="18"/>
    </row>
    <row r="652" spans="1:9" ht="12.4" hidden="1" customHeight="1">
      <c r="A652" s="17"/>
      <c r="B652" s="1"/>
      <c r="C652" s="44"/>
      <c r="D652" s="116"/>
      <c r="E652" s="117"/>
      <c r="F652" s="51" t="str">
        <f>VLOOKUP(C652,'[2]Acha Air Sales Price List'!$B$1:$D$65536,3,FALSE)</f>
        <v>Exchange rate :</v>
      </c>
      <c r="G652" s="25">
        <f>ROUND(IF(ISBLANK(C652),0,VLOOKUP(C652,'[2]Acha Air Sales Price List'!$B$1:$X$65536,12,FALSE)*$L$14),2)</f>
        <v>0</v>
      </c>
      <c r="H652" s="26">
        <f t="shared" si="15"/>
        <v>0</v>
      </c>
      <c r="I652" s="18"/>
    </row>
    <row r="653" spans="1:9" ht="12.4" hidden="1" customHeight="1">
      <c r="A653" s="17"/>
      <c r="B653" s="1"/>
      <c r="C653" s="44"/>
      <c r="D653" s="116"/>
      <c r="E653" s="117"/>
      <c r="F653" s="51" t="str">
        <f>VLOOKUP(C653,'[2]Acha Air Sales Price List'!$B$1:$D$65536,3,FALSE)</f>
        <v>Exchange rate :</v>
      </c>
      <c r="G653" s="25">
        <f>ROUND(IF(ISBLANK(C653),0,VLOOKUP(C653,'[2]Acha Air Sales Price List'!$B$1:$X$65536,12,FALSE)*$L$14),2)</f>
        <v>0</v>
      </c>
      <c r="H653" s="26">
        <f t="shared" si="15"/>
        <v>0</v>
      </c>
      <c r="I653" s="18"/>
    </row>
    <row r="654" spans="1:9" ht="12.4" hidden="1" customHeight="1">
      <c r="A654" s="17"/>
      <c r="B654" s="1"/>
      <c r="C654" s="44"/>
      <c r="D654" s="116"/>
      <c r="E654" s="117"/>
      <c r="F654" s="51" t="str">
        <f>VLOOKUP(C654,'[2]Acha Air Sales Price List'!$B$1:$D$65536,3,FALSE)</f>
        <v>Exchange rate :</v>
      </c>
      <c r="G654" s="25">
        <f>ROUND(IF(ISBLANK(C654),0,VLOOKUP(C654,'[2]Acha Air Sales Price List'!$B$1:$X$65536,12,FALSE)*$L$14),2)</f>
        <v>0</v>
      </c>
      <c r="H654" s="26">
        <f t="shared" si="15"/>
        <v>0</v>
      </c>
      <c r="I654" s="18"/>
    </row>
    <row r="655" spans="1:9" ht="12.4" hidden="1" customHeight="1">
      <c r="A655" s="17"/>
      <c r="B655" s="1"/>
      <c r="C655" s="44"/>
      <c r="D655" s="116"/>
      <c r="E655" s="117"/>
      <c r="F655" s="51" t="str">
        <f>VLOOKUP(C655,'[2]Acha Air Sales Price List'!$B$1:$D$65536,3,FALSE)</f>
        <v>Exchange rate :</v>
      </c>
      <c r="G655" s="25">
        <f>ROUND(IF(ISBLANK(C655),0,VLOOKUP(C655,'[2]Acha Air Sales Price List'!$B$1:$X$65536,12,FALSE)*$L$14),2)</f>
        <v>0</v>
      </c>
      <c r="H655" s="26">
        <f t="shared" si="15"/>
        <v>0</v>
      </c>
      <c r="I655" s="18"/>
    </row>
    <row r="656" spans="1:9" ht="12.4" hidden="1" customHeight="1">
      <c r="A656" s="17"/>
      <c r="B656" s="1"/>
      <c r="C656" s="44"/>
      <c r="D656" s="116"/>
      <c r="E656" s="117"/>
      <c r="F656" s="51" t="str">
        <f>VLOOKUP(C656,'[2]Acha Air Sales Price List'!$B$1:$D$65536,3,FALSE)</f>
        <v>Exchange rate :</v>
      </c>
      <c r="G656" s="25">
        <f>ROUND(IF(ISBLANK(C656),0,VLOOKUP(C656,'[2]Acha Air Sales Price List'!$B$1:$X$65536,12,FALSE)*$L$14),2)</f>
        <v>0</v>
      </c>
      <c r="H656" s="26">
        <f t="shared" si="15"/>
        <v>0</v>
      </c>
      <c r="I656" s="18"/>
    </row>
    <row r="657" spans="1:9" ht="12.4" hidden="1" customHeight="1">
      <c r="A657" s="17"/>
      <c r="B657" s="1"/>
      <c r="C657" s="44"/>
      <c r="D657" s="116"/>
      <c r="E657" s="117"/>
      <c r="F657" s="51" t="str">
        <f>VLOOKUP(C657,'[2]Acha Air Sales Price List'!$B$1:$D$65536,3,FALSE)</f>
        <v>Exchange rate :</v>
      </c>
      <c r="G657" s="25">
        <f>ROUND(IF(ISBLANK(C657),0,VLOOKUP(C657,'[2]Acha Air Sales Price List'!$B$1:$X$65536,12,FALSE)*$L$14),2)</f>
        <v>0</v>
      </c>
      <c r="H657" s="26">
        <f t="shared" si="15"/>
        <v>0</v>
      </c>
      <c r="I657" s="18"/>
    </row>
    <row r="658" spans="1:9" ht="12.4" hidden="1" customHeight="1">
      <c r="A658" s="17"/>
      <c r="B658" s="1"/>
      <c r="C658" s="44"/>
      <c r="D658" s="116"/>
      <c r="E658" s="117"/>
      <c r="F658" s="51" t="str">
        <f>VLOOKUP(C658,'[2]Acha Air Sales Price List'!$B$1:$D$65536,3,FALSE)</f>
        <v>Exchange rate :</v>
      </c>
      <c r="G658" s="25">
        <f>ROUND(IF(ISBLANK(C658),0,VLOOKUP(C658,'[2]Acha Air Sales Price List'!$B$1:$X$65536,12,FALSE)*$L$14),2)</f>
        <v>0</v>
      </c>
      <c r="H658" s="26">
        <f t="shared" si="15"/>
        <v>0</v>
      </c>
      <c r="I658" s="18"/>
    </row>
    <row r="659" spans="1:9" ht="12.4" hidden="1" customHeight="1">
      <c r="A659" s="17"/>
      <c r="B659" s="1"/>
      <c r="C659" s="44"/>
      <c r="D659" s="116"/>
      <c r="E659" s="117"/>
      <c r="F659" s="51" t="str">
        <f>VLOOKUP(C659,'[2]Acha Air Sales Price List'!$B$1:$D$65536,3,FALSE)</f>
        <v>Exchange rate :</v>
      </c>
      <c r="G659" s="25">
        <f>ROUND(IF(ISBLANK(C659),0,VLOOKUP(C659,'[2]Acha Air Sales Price List'!$B$1:$X$65536,12,FALSE)*$L$14),2)</f>
        <v>0</v>
      </c>
      <c r="H659" s="26">
        <f t="shared" si="15"/>
        <v>0</v>
      </c>
      <c r="I659" s="18"/>
    </row>
    <row r="660" spans="1:9" ht="12.4" hidden="1" customHeight="1">
      <c r="A660" s="17"/>
      <c r="B660" s="1"/>
      <c r="C660" s="44"/>
      <c r="D660" s="116"/>
      <c r="E660" s="117"/>
      <c r="F660" s="51" t="str">
        <f>VLOOKUP(C660,'[2]Acha Air Sales Price List'!$B$1:$D$65536,3,FALSE)</f>
        <v>Exchange rate :</v>
      </c>
      <c r="G660" s="25">
        <f>ROUND(IF(ISBLANK(C660),0,VLOOKUP(C660,'[2]Acha Air Sales Price List'!$B$1:$X$65536,12,FALSE)*$L$14),2)</f>
        <v>0</v>
      </c>
      <c r="H660" s="26">
        <f t="shared" si="15"/>
        <v>0</v>
      </c>
      <c r="I660" s="18"/>
    </row>
    <row r="661" spans="1:9" ht="12.4" hidden="1" customHeight="1">
      <c r="A661" s="17"/>
      <c r="B661" s="1"/>
      <c r="C661" s="44"/>
      <c r="D661" s="116"/>
      <c r="E661" s="117"/>
      <c r="F661" s="51" t="str">
        <f>VLOOKUP(C661,'[2]Acha Air Sales Price List'!$B$1:$D$65536,3,FALSE)</f>
        <v>Exchange rate :</v>
      </c>
      <c r="G661" s="25">
        <f>ROUND(IF(ISBLANK(C661),0,VLOOKUP(C661,'[2]Acha Air Sales Price List'!$B$1:$X$65536,12,FALSE)*$L$14),2)</f>
        <v>0</v>
      </c>
      <c r="H661" s="26">
        <f t="shared" si="15"/>
        <v>0</v>
      </c>
      <c r="I661" s="18"/>
    </row>
    <row r="662" spans="1:9" ht="12.4" hidden="1" customHeight="1">
      <c r="A662" s="17"/>
      <c r="B662" s="1"/>
      <c r="C662" s="44"/>
      <c r="D662" s="116"/>
      <c r="E662" s="117"/>
      <c r="F662" s="51" t="str">
        <f>VLOOKUP(C662,'[2]Acha Air Sales Price List'!$B$1:$D$65536,3,FALSE)</f>
        <v>Exchange rate :</v>
      </c>
      <c r="G662" s="25">
        <f>ROUND(IF(ISBLANK(C662),0,VLOOKUP(C662,'[2]Acha Air Sales Price List'!$B$1:$X$65536,12,FALSE)*$L$14),2)</f>
        <v>0</v>
      </c>
      <c r="H662" s="26">
        <f t="shared" si="15"/>
        <v>0</v>
      </c>
      <c r="I662" s="18"/>
    </row>
    <row r="663" spans="1:9" ht="12.4" hidden="1" customHeight="1">
      <c r="A663" s="17"/>
      <c r="B663" s="1"/>
      <c r="C663" s="44"/>
      <c r="D663" s="116"/>
      <c r="E663" s="117"/>
      <c r="F663" s="51" t="str">
        <f>VLOOKUP(C663,'[2]Acha Air Sales Price List'!$B$1:$D$65536,3,FALSE)</f>
        <v>Exchange rate :</v>
      </c>
      <c r="G663" s="25">
        <f>ROUND(IF(ISBLANK(C663),0,VLOOKUP(C663,'[2]Acha Air Sales Price List'!$B$1:$X$65536,12,FALSE)*$L$14),2)</f>
        <v>0</v>
      </c>
      <c r="H663" s="26">
        <f t="shared" si="15"/>
        <v>0</v>
      </c>
      <c r="I663" s="18"/>
    </row>
    <row r="664" spans="1:9" ht="12.4" hidden="1" customHeight="1">
      <c r="A664" s="17"/>
      <c r="B664" s="1"/>
      <c r="C664" s="44"/>
      <c r="D664" s="116"/>
      <c r="E664" s="117"/>
      <c r="F664" s="51" t="str">
        <f>VLOOKUP(C664,'[2]Acha Air Sales Price List'!$B$1:$D$65536,3,FALSE)</f>
        <v>Exchange rate :</v>
      </c>
      <c r="G664" s="25">
        <f>ROUND(IF(ISBLANK(C664),0,VLOOKUP(C664,'[2]Acha Air Sales Price List'!$B$1:$X$65536,12,FALSE)*$L$14),2)</f>
        <v>0</v>
      </c>
      <c r="H664" s="26">
        <f t="shared" si="15"/>
        <v>0</v>
      </c>
      <c r="I664" s="18"/>
    </row>
    <row r="665" spans="1:9" ht="12.4" hidden="1" customHeight="1">
      <c r="A665" s="17"/>
      <c r="B665" s="1"/>
      <c r="C665" s="44"/>
      <c r="D665" s="116"/>
      <c r="E665" s="117"/>
      <c r="F665" s="51" t="str">
        <f>VLOOKUP(C665,'[2]Acha Air Sales Price List'!$B$1:$D$65536,3,FALSE)</f>
        <v>Exchange rate :</v>
      </c>
      <c r="G665" s="25">
        <f>ROUND(IF(ISBLANK(C665),0,VLOOKUP(C665,'[2]Acha Air Sales Price List'!$B$1:$X$65536,12,FALSE)*$L$14),2)</f>
        <v>0</v>
      </c>
      <c r="H665" s="26">
        <f t="shared" si="15"/>
        <v>0</v>
      </c>
      <c r="I665" s="18"/>
    </row>
    <row r="666" spans="1:9" ht="12.4" hidden="1" customHeight="1">
      <c r="A666" s="17"/>
      <c r="B666" s="1"/>
      <c r="C666" s="44"/>
      <c r="D666" s="116"/>
      <c r="E666" s="117"/>
      <c r="F666" s="51" t="str">
        <f>VLOOKUP(C666,'[2]Acha Air Sales Price List'!$B$1:$D$65536,3,FALSE)</f>
        <v>Exchange rate :</v>
      </c>
      <c r="G666" s="25">
        <f>ROUND(IF(ISBLANK(C666),0,VLOOKUP(C666,'[2]Acha Air Sales Price List'!$B$1:$X$65536,12,FALSE)*$L$14),2)</f>
        <v>0</v>
      </c>
      <c r="H666" s="26">
        <f t="shared" si="15"/>
        <v>0</v>
      </c>
      <c r="I666" s="18"/>
    </row>
    <row r="667" spans="1:9" ht="12.4" hidden="1" customHeight="1">
      <c r="A667" s="17"/>
      <c r="B667" s="1"/>
      <c r="C667" s="44"/>
      <c r="D667" s="116"/>
      <c r="E667" s="117"/>
      <c r="F667" s="51" t="str">
        <f>VLOOKUP(C667,'[2]Acha Air Sales Price List'!$B$1:$D$65536,3,FALSE)</f>
        <v>Exchange rate :</v>
      </c>
      <c r="G667" s="25">
        <f>ROUND(IF(ISBLANK(C667),0,VLOOKUP(C667,'[2]Acha Air Sales Price List'!$B$1:$X$65536,12,FALSE)*$L$14),2)</f>
        <v>0</v>
      </c>
      <c r="H667" s="26">
        <f t="shared" si="15"/>
        <v>0</v>
      </c>
      <c r="I667" s="18"/>
    </row>
    <row r="668" spans="1:9" ht="12.4" hidden="1" customHeight="1">
      <c r="A668" s="17"/>
      <c r="B668" s="1"/>
      <c r="C668" s="45"/>
      <c r="D668" s="116"/>
      <c r="E668" s="117"/>
      <c r="F668" s="51" t="str">
        <f>VLOOKUP(C668,'[2]Acha Air Sales Price List'!$B$1:$D$65536,3,FALSE)</f>
        <v>Exchange rate :</v>
      </c>
      <c r="G668" s="25">
        <f>ROUND(IF(ISBLANK(C668),0,VLOOKUP(C668,'[2]Acha Air Sales Price List'!$B$1:$X$65536,12,FALSE)*$L$14),2)</f>
        <v>0</v>
      </c>
      <c r="H668" s="26">
        <f>ROUND(IF(ISNUMBER(B668), G668*B668, 0),5)</f>
        <v>0</v>
      </c>
      <c r="I668" s="18"/>
    </row>
    <row r="669" spans="1:9" ht="12" hidden="1" customHeight="1">
      <c r="A669" s="17"/>
      <c r="B669" s="1"/>
      <c r="C669" s="44"/>
      <c r="D669" s="116"/>
      <c r="E669" s="117"/>
      <c r="F669" s="51" t="str">
        <f>VLOOKUP(C669,'[2]Acha Air Sales Price List'!$B$1:$D$65536,3,FALSE)</f>
        <v>Exchange rate :</v>
      </c>
      <c r="G669" s="25">
        <f>ROUND(IF(ISBLANK(C669),0,VLOOKUP(C669,'[2]Acha Air Sales Price List'!$B$1:$X$65536,12,FALSE)*$L$14),2)</f>
        <v>0</v>
      </c>
      <c r="H669" s="26">
        <f t="shared" ref="H669:H719" si="16">ROUND(IF(ISNUMBER(B669), G669*B669, 0),5)</f>
        <v>0</v>
      </c>
      <c r="I669" s="18"/>
    </row>
    <row r="670" spans="1:9" ht="12.4" hidden="1" customHeight="1">
      <c r="A670" s="17"/>
      <c r="B670" s="1"/>
      <c r="C670" s="44"/>
      <c r="D670" s="116"/>
      <c r="E670" s="117"/>
      <c r="F670" s="51" t="str">
        <f>VLOOKUP(C670,'[2]Acha Air Sales Price List'!$B$1:$D$65536,3,FALSE)</f>
        <v>Exchange rate :</v>
      </c>
      <c r="G670" s="25">
        <f>ROUND(IF(ISBLANK(C670),0,VLOOKUP(C670,'[2]Acha Air Sales Price List'!$B$1:$X$65536,12,FALSE)*$L$14),2)</f>
        <v>0</v>
      </c>
      <c r="H670" s="26">
        <f t="shared" si="16"/>
        <v>0</v>
      </c>
      <c r="I670" s="18"/>
    </row>
    <row r="671" spans="1:9" ht="12.4" hidden="1" customHeight="1">
      <c r="A671" s="17"/>
      <c r="B671" s="1"/>
      <c r="C671" s="44"/>
      <c r="D671" s="116"/>
      <c r="E671" s="117"/>
      <c r="F671" s="51" t="str">
        <f>VLOOKUP(C671,'[2]Acha Air Sales Price List'!$B$1:$D$65536,3,FALSE)</f>
        <v>Exchange rate :</v>
      </c>
      <c r="G671" s="25">
        <f>ROUND(IF(ISBLANK(C671),0,VLOOKUP(C671,'[2]Acha Air Sales Price List'!$B$1:$X$65536,12,FALSE)*$L$14),2)</f>
        <v>0</v>
      </c>
      <c r="H671" s="26">
        <f t="shared" si="16"/>
        <v>0</v>
      </c>
      <c r="I671" s="18"/>
    </row>
    <row r="672" spans="1:9" ht="12.4" hidden="1" customHeight="1">
      <c r="A672" s="17"/>
      <c r="B672" s="1"/>
      <c r="C672" s="44"/>
      <c r="D672" s="116"/>
      <c r="E672" s="117"/>
      <c r="F672" s="51" t="str">
        <f>VLOOKUP(C672,'[2]Acha Air Sales Price List'!$B$1:$D$65536,3,FALSE)</f>
        <v>Exchange rate :</v>
      </c>
      <c r="G672" s="25">
        <f>ROUND(IF(ISBLANK(C672),0,VLOOKUP(C672,'[2]Acha Air Sales Price List'!$B$1:$X$65536,12,FALSE)*$L$14),2)</f>
        <v>0</v>
      </c>
      <c r="H672" s="26">
        <f t="shared" si="16"/>
        <v>0</v>
      </c>
      <c r="I672" s="18"/>
    </row>
    <row r="673" spans="1:9" ht="12.4" hidden="1" customHeight="1">
      <c r="A673" s="17"/>
      <c r="B673" s="1"/>
      <c r="C673" s="44"/>
      <c r="D673" s="116"/>
      <c r="E673" s="117"/>
      <c r="F673" s="51" t="str">
        <f>VLOOKUP(C673,'[2]Acha Air Sales Price List'!$B$1:$D$65536,3,FALSE)</f>
        <v>Exchange rate :</v>
      </c>
      <c r="G673" s="25">
        <f>ROUND(IF(ISBLANK(C673),0,VLOOKUP(C673,'[2]Acha Air Sales Price List'!$B$1:$X$65536,12,FALSE)*$L$14),2)</f>
        <v>0</v>
      </c>
      <c r="H673" s="26">
        <f t="shared" si="16"/>
        <v>0</v>
      </c>
      <c r="I673" s="18"/>
    </row>
    <row r="674" spans="1:9" ht="12.4" hidden="1" customHeight="1">
      <c r="A674" s="17"/>
      <c r="B674" s="1"/>
      <c r="C674" s="44"/>
      <c r="D674" s="116"/>
      <c r="E674" s="117"/>
      <c r="F674" s="51" t="str">
        <f>VLOOKUP(C674,'[2]Acha Air Sales Price List'!$B$1:$D$65536,3,FALSE)</f>
        <v>Exchange rate :</v>
      </c>
      <c r="G674" s="25">
        <f>ROUND(IF(ISBLANK(C674),0,VLOOKUP(C674,'[2]Acha Air Sales Price List'!$B$1:$X$65536,12,FALSE)*$L$14),2)</f>
        <v>0</v>
      </c>
      <c r="H674" s="26">
        <f t="shared" si="16"/>
        <v>0</v>
      </c>
      <c r="I674" s="18"/>
    </row>
    <row r="675" spans="1:9" ht="12.4" hidden="1" customHeight="1">
      <c r="A675" s="17"/>
      <c r="B675" s="1"/>
      <c r="C675" s="44"/>
      <c r="D675" s="116"/>
      <c r="E675" s="117"/>
      <c r="F675" s="51" t="str">
        <f>VLOOKUP(C675,'[2]Acha Air Sales Price List'!$B$1:$D$65536,3,FALSE)</f>
        <v>Exchange rate :</v>
      </c>
      <c r="G675" s="25">
        <f>ROUND(IF(ISBLANK(C675),0,VLOOKUP(C675,'[2]Acha Air Sales Price List'!$B$1:$X$65536,12,FALSE)*$L$14),2)</f>
        <v>0</v>
      </c>
      <c r="H675" s="26">
        <f t="shared" si="16"/>
        <v>0</v>
      </c>
      <c r="I675" s="18"/>
    </row>
    <row r="676" spans="1:9" ht="12.4" hidden="1" customHeight="1">
      <c r="A676" s="17"/>
      <c r="B676" s="1"/>
      <c r="C676" s="44"/>
      <c r="D676" s="116"/>
      <c r="E676" s="117"/>
      <c r="F676" s="51" t="str">
        <f>VLOOKUP(C676,'[2]Acha Air Sales Price List'!$B$1:$D$65536,3,FALSE)</f>
        <v>Exchange rate :</v>
      </c>
      <c r="G676" s="25">
        <f>ROUND(IF(ISBLANK(C676),0,VLOOKUP(C676,'[2]Acha Air Sales Price List'!$B$1:$X$65536,12,FALSE)*$L$14),2)</f>
        <v>0</v>
      </c>
      <c r="H676" s="26">
        <f t="shared" si="16"/>
        <v>0</v>
      </c>
      <c r="I676" s="18"/>
    </row>
    <row r="677" spans="1:9" ht="12.4" hidden="1" customHeight="1">
      <c r="A677" s="17"/>
      <c r="B677" s="1"/>
      <c r="C677" s="44"/>
      <c r="D677" s="116"/>
      <c r="E677" s="117"/>
      <c r="F677" s="51" t="str">
        <f>VLOOKUP(C677,'[2]Acha Air Sales Price List'!$B$1:$D$65536,3,FALSE)</f>
        <v>Exchange rate :</v>
      </c>
      <c r="G677" s="25">
        <f>ROUND(IF(ISBLANK(C677),0,VLOOKUP(C677,'[2]Acha Air Sales Price List'!$B$1:$X$65536,12,FALSE)*$L$14),2)</f>
        <v>0</v>
      </c>
      <c r="H677" s="26">
        <f t="shared" si="16"/>
        <v>0</v>
      </c>
      <c r="I677" s="18"/>
    </row>
    <row r="678" spans="1:9" ht="12.4" hidden="1" customHeight="1">
      <c r="A678" s="17"/>
      <c r="B678" s="1"/>
      <c r="C678" s="44"/>
      <c r="D678" s="116"/>
      <c r="E678" s="117"/>
      <c r="F678" s="51" t="str">
        <f>VLOOKUP(C678,'[2]Acha Air Sales Price List'!$B$1:$D$65536,3,FALSE)</f>
        <v>Exchange rate :</v>
      </c>
      <c r="G678" s="25">
        <f>ROUND(IF(ISBLANK(C678),0,VLOOKUP(C678,'[2]Acha Air Sales Price List'!$B$1:$X$65536,12,FALSE)*$L$14),2)</f>
        <v>0</v>
      </c>
      <c r="H678" s="26">
        <f t="shared" si="16"/>
        <v>0</v>
      </c>
      <c r="I678" s="18"/>
    </row>
    <row r="679" spans="1:9" ht="12.4" hidden="1" customHeight="1">
      <c r="A679" s="17"/>
      <c r="B679" s="1"/>
      <c r="C679" s="44"/>
      <c r="D679" s="116"/>
      <c r="E679" s="117"/>
      <c r="F679" s="51" t="str">
        <f>VLOOKUP(C679,'[2]Acha Air Sales Price List'!$B$1:$D$65536,3,FALSE)</f>
        <v>Exchange rate :</v>
      </c>
      <c r="G679" s="25">
        <f>ROUND(IF(ISBLANK(C679),0,VLOOKUP(C679,'[2]Acha Air Sales Price List'!$B$1:$X$65536,12,FALSE)*$L$14),2)</f>
        <v>0</v>
      </c>
      <c r="H679" s="26">
        <f t="shared" si="16"/>
        <v>0</v>
      </c>
      <c r="I679" s="18"/>
    </row>
    <row r="680" spans="1:9" ht="12.4" hidden="1" customHeight="1">
      <c r="A680" s="17"/>
      <c r="B680" s="1"/>
      <c r="C680" s="44"/>
      <c r="D680" s="116"/>
      <c r="E680" s="117"/>
      <c r="F680" s="51" t="str">
        <f>VLOOKUP(C680,'[2]Acha Air Sales Price List'!$B$1:$D$65536,3,FALSE)</f>
        <v>Exchange rate :</v>
      </c>
      <c r="G680" s="25">
        <f>ROUND(IF(ISBLANK(C680),0,VLOOKUP(C680,'[2]Acha Air Sales Price List'!$B$1:$X$65536,12,FALSE)*$L$14),2)</f>
        <v>0</v>
      </c>
      <c r="H680" s="26">
        <f t="shared" si="16"/>
        <v>0</v>
      </c>
      <c r="I680" s="18"/>
    </row>
    <row r="681" spans="1:9" ht="12.4" hidden="1" customHeight="1">
      <c r="A681" s="17"/>
      <c r="B681" s="1"/>
      <c r="C681" s="44"/>
      <c r="D681" s="116"/>
      <c r="E681" s="117"/>
      <c r="F681" s="51" t="str">
        <f>VLOOKUP(C681,'[2]Acha Air Sales Price List'!$B$1:$D$65536,3,FALSE)</f>
        <v>Exchange rate :</v>
      </c>
      <c r="G681" s="25">
        <f>ROUND(IF(ISBLANK(C681),0,VLOOKUP(C681,'[2]Acha Air Sales Price List'!$B$1:$X$65536,12,FALSE)*$L$14),2)</f>
        <v>0</v>
      </c>
      <c r="H681" s="26">
        <f t="shared" si="16"/>
        <v>0</v>
      </c>
      <c r="I681" s="18"/>
    </row>
    <row r="682" spans="1:9" ht="12.4" hidden="1" customHeight="1">
      <c r="A682" s="17"/>
      <c r="B682" s="1"/>
      <c r="C682" s="44"/>
      <c r="D682" s="116"/>
      <c r="E682" s="117"/>
      <c r="F682" s="51" t="str">
        <f>VLOOKUP(C682,'[2]Acha Air Sales Price List'!$B$1:$D$65536,3,FALSE)</f>
        <v>Exchange rate :</v>
      </c>
      <c r="G682" s="25">
        <f>ROUND(IF(ISBLANK(C682),0,VLOOKUP(C682,'[2]Acha Air Sales Price List'!$B$1:$X$65536,12,FALSE)*$L$14),2)</f>
        <v>0</v>
      </c>
      <c r="H682" s="26">
        <f t="shared" si="16"/>
        <v>0</v>
      </c>
      <c r="I682" s="18"/>
    </row>
    <row r="683" spans="1:9" ht="12.4" hidden="1" customHeight="1">
      <c r="A683" s="17"/>
      <c r="B683" s="1"/>
      <c r="C683" s="44"/>
      <c r="D683" s="116"/>
      <c r="E683" s="117"/>
      <c r="F683" s="51" t="str">
        <f>VLOOKUP(C683,'[2]Acha Air Sales Price List'!$B$1:$D$65536,3,FALSE)</f>
        <v>Exchange rate :</v>
      </c>
      <c r="G683" s="25">
        <f>ROUND(IF(ISBLANK(C683),0,VLOOKUP(C683,'[2]Acha Air Sales Price List'!$B$1:$X$65536,12,FALSE)*$L$14),2)</f>
        <v>0</v>
      </c>
      <c r="H683" s="26">
        <f t="shared" si="16"/>
        <v>0</v>
      </c>
      <c r="I683" s="18"/>
    </row>
    <row r="684" spans="1:9" ht="12.4" hidden="1" customHeight="1">
      <c r="A684" s="17"/>
      <c r="B684" s="1"/>
      <c r="C684" s="44"/>
      <c r="D684" s="116"/>
      <c r="E684" s="117"/>
      <c r="F684" s="51" t="str">
        <f>VLOOKUP(C684,'[2]Acha Air Sales Price List'!$B$1:$D$65536,3,FALSE)</f>
        <v>Exchange rate :</v>
      </c>
      <c r="G684" s="25">
        <f>ROUND(IF(ISBLANK(C684),0,VLOOKUP(C684,'[2]Acha Air Sales Price List'!$B$1:$X$65536,12,FALSE)*$L$14),2)</f>
        <v>0</v>
      </c>
      <c r="H684" s="26">
        <f t="shared" si="16"/>
        <v>0</v>
      </c>
      <c r="I684" s="18"/>
    </row>
    <row r="685" spans="1:9" ht="12.4" hidden="1" customHeight="1">
      <c r="A685" s="17"/>
      <c r="B685" s="1"/>
      <c r="C685" s="44"/>
      <c r="D685" s="116"/>
      <c r="E685" s="117"/>
      <c r="F685" s="51" t="str">
        <f>VLOOKUP(C685,'[2]Acha Air Sales Price List'!$B$1:$D$65536,3,FALSE)</f>
        <v>Exchange rate :</v>
      </c>
      <c r="G685" s="25">
        <f>ROUND(IF(ISBLANK(C685),0,VLOOKUP(C685,'[2]Acha Air Sales Price List'!$B$1:$X$65536,12,FALSE)*$L$14),2)</f>
        <v>0</v>
      </c>
      <c r="H685" s="26">
        <f t="shared" si="16"/>
        <v>0</v>
      </c>
      <c r="I685" s="18"/>
    </row>
    <row r="686" spans="1:9" ht="12.4" hidden="1" customHeight="1">
      <c r="A686" s="17"/>
      <c r="B686" s="1"/>
      <c r="C686" s="44"/>
      <c r="D686" s="116"/>
      <c r="E686" s="117"/>
      <c r="F686" s="51" t="str">
        <f>VLOOKUP(C686,'[2]Acha Air Sales Price List'!$B$1:$D$65536,3,FALSE)</f>
        <v>Exchange rate :</v>
      </c>
      <c r="G686" s="25">
        <f>ROUND(IF(ISBLANK(C686),0,VLOOKUP(C686,'[2]Acha Air Sales Price List'!$B$1:$X$65536,12,FALSE)*$L$14),2)</f>
        <v>0</v>
      </c>
      <c r="H686" s="26">
        <f t="shared" si="16"/>
        <v>0</v>
      </c>
      <c r="I686" s="18"/>
    </row>
    <row r="687" spans="1:9" ht="12.4" hidden="1" customHeight="1">
      <c r="A687" s="17"/>
      <c r="B687" s="1"/>
      <c r="C687" s="44"/>
      <c r="D687" s="116"/>
      <c r="E687" s="117"/>
      <c r="F687" s="51" t="str">
        <f>VLOOKUP(C687,'[2]Acha Air Sales Price List'!$B$1:$D$65536,3,FALSE)</f>
        <v>Exchange rate :</v>
      </c>
      <c r="G687" s="25">
        <f>ROUND(IF(ISBLANK(C687),0,VLOOKUP(C687,'[2]Acha Air Sales Price List'!$B$1:$X$65536,12,FALSE)*$L$14),2)</f>
        <v>0</v>
      </c>
      <c r="H687" s="26">
        <f t="shared" si="16"/>
        <v>0</v>
      </c>
      <c r="I687" s="18"/>
    </row>
    <row r="688" spans="1:9" ht="12.4" hidden="1" customHeight="1">
      <c r="A688" s="17"/>
      <c r="B688" s="1"/>
      <c r="C688" s="44"/>
      <c r="D688" s="116"/>
      <c r="E688" s="117"/>
      <c r="F688" s="51" t="str">
        <f>VLOOKUP(C688,'[2]Acha Air Sales Price List'!$B$1:$D$65536,3,FALSE)</f>
        <v>Exchange rate :</v>
      </c>
      <c r="G688" s="25">
        <f>ROUND(IF(ISBLANK(C688),0,VLOOKUP(C688,'[2]Acha Air Sales Price List'!$B$1:$X$65536,12,FALSE)*$L$14),2)</f>
        <v>0</v>
      </c>
      <c r="H688" s="26">
        <f t="shared" si="16"/>
        <v>0</v>
      </c>
      <c r="I688" s="18"/>
    </row>
    <row r="689" spans="1:9" ht="12.4" hidden="1" customHeight="1">
      <c r="A689" s="17"/>
      <c r="B689" s="1"/>
      <c r="C689" s="44"/>
      <c r="D689" s="116"/>
      <c r="E689" s="117"/>
      <c r="F689" s="51" t="str">
        <f>VLOOKUP(C689,'[2]Acha Air Sales Price List'!$B$1:$D$65536,3,FALSE)</f>
        <v>Exchange rate :</v>
      </c>
      <c r="G689" s="25">
        <f>ROUND(IF(ISBLANK(C689),0,VLOOKUP(C689,'[2]Acha Air Sales Price List'!$B$1:$X$65536,12,FALSE)*$L$14),2)</f>
        <v>0</v>
      </c>
      <c r="H689" s="26">
        <f t="shared" si="16"/>
        <v>0</v>
      </c>
      <c r="I689" s="18"/>
    </row>
    <row r="690" spans="1:9" ht="12.4" hidden="1" customHeight="1">
      <c r="A690" s="17"/>
      <c r="B690" s="1"/>
      <c r="C690" s="44"/>
      <c r="D690" s="116"/>
      <c r="E690" s="117"/>
      <c r="F690" s="51" t="str">
        <f>VLOOKUP(C690,'[2]Acha Air Sales Price List'!$B$1:$D$65536,3,FALSE)</f>
        <v>Exchange rate :</v>
      </c>
      <c r="G690" s="25">
        <f>ROUND(IF(ISBLANK(C690),0,VLOOKUP(C690,'[2]Acha Air Sales Price List'!$B$1:$X$65536,12,FALSE)*$L$14),2)</f>
        <v>0</v>
      </c>
      <c r="H690" s="26">
        <f t="shared" si="16"/>
        <v>0</v>
      </c>
      <c r="I690" s="18"/>
    </row>
    <row r="691" spans="1:9" ht="12.4" hidden="1" customHeight="1">
      <c r="A691" s="17"/>
      <c r="B691" s="1"/>
      <c r="C691" s="44"/>
      <c r="D691" s="116"/>
      <c r="E691" s="117"/>
      <c r="F691" s="51" t="str">
        <f>VLOOKUP(C691,'[2]Acha Air Sales Price List'!$B$1:$D$65536,3,FALSE)</f>
        <v>Exchange rate :</v>
      </c>
      <c r="G691" s="25">
        <f>ROUND(IF(ISBLANK(C691),0,VLOOKUP(C691,'[2]Acha Air Sales Price List'!$B$1:$X$65536,12,FALSE)*$L$14),2)</f>
        <v>0</v>
      </c>
      <c r="H691" s="26">
        <f t="shared" si="16"/>
        <v>0</v>
      </c>
      <c r="I691" s="18"/>
    </row>
    <row r="692" spans="1:9" ht="12.4" hidden="1" customHeight="1">
      <c r="A692" s="17"/>
      <c r="B692" s="1"/>
      <c r="C692" s="45"/>
      <c r="D692" s="116"/>
      <c r="E692" s="117"/>
      <c r="F692" s="51" t="str">
        <f>VLOOKUP(C692,'[2]Acha Air Sales Price List'!$B$1:$D$65536,3,FALSE)</f>
        <v>Exchange rate :</v>
      </c>
      <c r="G692" s="25">
        <f>ROUND(IF(ISBLANK(C692),0,VLOOKUP(C692,'[2]Acha Air Sales Price List'!$B$1:$X$65536,12,FALSE)*$L$14),2)</f>
        <v>0</v>
      </c>
      <c r="H692" s="26">
        <f t="shared" si="16"/>
        <v>0</v>
      </c>
      <c r="I692" s="18"/>
    </row>
    <row r="693" spans="1:9" ht="12" hidden="1" customHeight="1">
      <c r="A693" s="17"/>
      <c r="B693" s="1"/>
      <c r="C693" s="44"/>
      <c r="D693" s="116"/>
      <c r="E693" s="117"/>
      <c r="F693" s="51" t="str">
        <f>VLOOKUP(C693,'[2]Acha Air Sales Price List'!$B$1:$D$65536,3,FALSE)</f>
        <v>Exchange rate :</v>
      </c>
      <c r="G693" s="25">
        <f>ROUND(IF(ISBLANK(C693),0,VLOOKUP(C693,'[2]Acha Air Sales Price List'!$B$1:$X$65536,12,FALSE)*$L$14),2)</f>
        <v>0</v>
      </c>
      <c r="H693" s="26">
        <f t="shared" si="16"/>
        <v>0</v>
      </c>
      <c r="I693" s="18"/>
    </row>
    <row r="694" spans="1:9" ht="12.4" hidden="1" customHeight="1">
      <c r="A694" s="17"/>
      <c r="B694" s="1"/>
      <c r="C694" s="44"/>
      <c r="D694" s="116"/>
      <c r="E694" s="117"/>
      <c r="F694" s="51" t="str">
        <f>VLOOKUP(C694,'[2]Acha Air Sales Price List'!$B$1:$D$65536,3,FALSE)</f>
        <v>Exchange rate :</v>
      </c>
      <c r="G694" s="25">
        <f>ROUND(IF(ISBLANK(C694),0,VLOOKUP(C694,'[2]Acha Air Sales Price List'!$B$1:$X$65536,12,FALSE)*$L$14),2)</f>
        <v>0</v>
      </c>
      <c r="H694" s="26">
        <f t="shared" si="16"/>
        <v>0</v>
      </c>
      <c r="I694" s="18"/>
    </row>
    <row r="695" spans="1:9" ht="12.4" hidden="1" customHeight="1">
      <c r="A695" s="17"/>
      <c r="B695" s="1"/>
      <c r="C695" s="44"/>
      <c r="D695" s="116"/>
      <c r="E695" s="117"/>
      <c r="F695" s="51" t="str">
        <f>VLOOKUP(C695,'[2]Acha Air Sales Price List'!$B$1:$D$65536,3,FALSE)</f>
        <v>Exchange rate :</v>
      </c>
      <c r="G695" s="25">
        <f>ROUND(IF(ISBLANK(C695),0,VLOOKUP(C695,'[2]Acha Air Sales Price List'!$B$1:$X$65536,12,FALSE)*$L$14),2)</f>
        <v>0</v>
      </c>
      <c r="H695" s="26">
        <f t="shared" si="16"/>
        <v>0</v>
      </c>
      <c r="I695" s="18"/>
    </row>
    <row r="696" spans="1:9" ht="12.4" hidden="1" customHeight="1">
      <c r="A696" s="17"/>
      <c r="B696" s="1"/>
      <c r="C696" s="44"/>
      <c r="D696" s="116"/>
      <c r="E696" s="117"/>
      <c r="F696" s="51" t="str">
        <f>VLOOKUP(C696,'[2]Acha Air Sales Price List'!$B$1:$D$65536,3,FALSE)</f>
        <v>Exchange rate :</v>
      </c>
      <c r="G696" s="25">
        <f>ROUND(IF(ISBLANK(C696),0,VLOOKUP(C696,'[2]Acha Air Sales Price List'!$B$1:$X$65536,12,FALSE)*$L$14),2)</f>
        <v>0</v>
      </c>
      <c r="H696" s="26">
        <f t="shared" si="16"/>
        <v>0</v>
      </c>
      <c r="I696" s="18"/>
    </row>
    <row r="697" spans="1:9" ht="12.4" hidden="1" customHeight="1">
      <c r="A697" s="17"/>
      <c r="B697" s="1"/>
      <c r="C697" s="44"/>
      <c r="D697" s="116"/>
      <c r="E697" s="117"/>
      <c r="F697" s="51" t="str">
        <f>VLOOKUP(C697,'[2]Acha Air Sales Price List'!$B$1:$D$65536,3,FALSE)</f>
        <v>Exchange rate :</v>
      </c>
      <c r="G697" s="25">
        <f>ROUND(IF(ISBLANK(C697),0,VLOOKUP(C697,'[2]Acha Air Sales Price List'!$B$1:$X$65536,12,FALSE)*$L$14),2)</f>
        <v>0</v>
      </c>
      <c r="H697" s="26">
        <f t="shared" si="16"/>
        <v>0</v>
      </c>
      <c r="I697" s="18"/>
    </row>
    <row r="698" spans="1:9" ht="12.4" hidden="1" customHeight="1">
      <c r="A698" s="17"/>
      <c r="B698" s="1"/>
      <c r="C698" s="44"/>
      <c r="D698" s="116"/>
      <c r="E698" s="117"/>
      <c r="F698" s="51" t="str">
        <f>VLOOKUP(C698,'[2]Acha Air Sales Price List'!$B$1:$D$65536,3,FALSE)</f>
        <v>Exchange rate :</v>
      </c>
      <c r="G698" s="25">
        <f>ROUND(IF(ISBLANK(C698),0,VLOOKUP(C698,'[2]Acha Air Sales Price List'!$B$1:$X$65536,12,FALSE)*$L$14),2)</f>
        <v>0</v>
      </c>
      <c r="H698" s="26">
        <f t="shared" si="16"/>
        <v>0</v>
      </c>
      <c r="I698" s="18"/>
    </row>
    <row r="699" spans="1:9" ht="12.4" hidden="1" customHeight="1">
      <c r="A699" s="17"/>
      <c r="B699" s="1"/>
      <c r="C699" s="44"/>
      <c r="D699" s="116"/>
      <c r="E699" s="117"/>
      <c r="F699" s="51" t="str">
        <f>VLOOKUP(C699,'[2]Acha Air Sales Price List'!$B$1:$D$65536,3,FALSE)</f>
        <v>Exchange rate :</v>
      </c>
      <c r="G699" s="25">
        <f>ROUND(IF(ISBLANK(C699),0,VLOOKUP(C699,'[2]Acha Air Sales Price List'!$B$1:$X$65536,12,FALSE)*$L$14),2)</f>
        <v>0</v>
      </c>
      <c r="H699" s="26">
        <f t="shared" si="16"/>
        <v>0</v>
      </c>
      <c r="I699" s="18"/>
    </row>
    <row r="700" spans="1:9" ht="12.4" hidden="1" customHeight="1">
      <c r="A700" s="17"/>
      <c r="B700" s="1"/>
      <c r="C700" s="44"/>
      <c r="D700" s="116"/>
      <c r="E700" s="117"/>
      <c r="F700" s="51" t="str">
        <f>VLOOKUP(C700,'[2]Acha Air Sales Price List'!$B$1:$D$65536,3,FALSE)</f>
        <v>Exchange rate :</v>
      </c>
      <c r="G700" s="25">
        <f>ROUND(IF(ISBLANK(C700),0,VLOOKUP(C700,'[2]Acha Air Sales Price List'!$B$1:$X$65536,12,FALSE)*$L$14),2)</f>
        <v>0</v>
      </c>
      <c r="H700" s="26">
        <f t="shared" si="16"/>
        <v>0</v>
      </c>
      <c r="I700" s="18"/>
    </row>
    <row r="701" spans="1:9" ht="12.4" hidden="1" customHeight="1">
      <c r="A701" s="17"/>
      <c r="B701" s="1"/>
      <c r="C701" s="44"/>
      <c r="D701" s="116"/>
      <c r="E701" s="117"/>
      <c r="F701" s="51" t="str">
        <f>VLOOKUP(C701,'[2]Acha Air Sales Price List'!$B$1:$D$65536,3,FALSE)</f>
        <v>Exchange rate :</v>
      </c>
      <c r="G701" s="25">
        <f>ROUND(IF(ISBLANK(C701),0,VLOOKUP(C701,'[2]Acha Air Sales Price List'!$B$1:$X$65536,12,FALSE)*$L$14),2)</f>
        <v>0</v>
      </c>
      <c r="H701" s="26">
        <f t="shared" si="16"/>
        <v>0</v>
      </c>
      <c r="I701" s="18"/>
    </row>
    <row r="702" spans="1:9" ht="12.4" hidden="1" customHeight="1">
      <c r="A702" s="17"/>
      <c r="B702" s="1"/>
      <c r="C702" s="44"/>
      <c r="D702" s="116"/>
      <c r="E702" s="117"/>
      <c r="F702" s="51" t="str">
        <f>VLOOKUP(C702,'[2]Acha Air Sales Price List'!$B$1:$D$65536,3,FALSE)</f>
        <v>Exchange rate :</v>
      </c>
      <c r="G702" s="25">
        <f>ROUND(IF(ISBLANK(C702),0,VLOOKUP(C702,'[2]Acha Air Sales Price List'!$B$1:$X$65536,12,FALSE)*$L$14),2)</f>
        <v>0</v>
      </c>
      <c r="H702" s="26">
        <f t="shared" si="16"/>
        <v>0</v>
      </c>
      <c r="I702" s="18"/>
    </row>
    <row r="703" spans="1:9" ht="12.4" hidden="1" customHeight="1">
      <c r="A703" s="17"/>
      <c r="B703" s="1"/>
      <c r="C703" s="44"/>
      <c r="D703" s="116"/>
      <c r="E703" s="117"/>
      <c r="F703" s="51" t="str">
        <f>VLOOKUP(C703,'[2]Acha Air Sales Price List'!$B$1:$D$65536,3,FALSE)</f>
        <v>Exchange rate :</v>
      </c>
      <c r="G703" s="25">
        <f>ROUND(IF(ISBLANK(C703),0,VLOOKUP(C703,'[2]Acha Air Sales Price List'!$B$1:$X$65536,12,FALSE)*$L$14),2)</f>
        <v>0</v>
      </c>
      <c r="H703" s="26">
        <f t="shared" si="16"/>
        <v>0</v>
      </c>
      <c r="I703" s="18"/>
    </row>
    <row r="704" spans="1:9" ht="12.4" hidden="1" customHeight="1">
      <c r="A704" s="17"/>
      <c r="B704" s="1"/>
      <c r="C704" s="44"/>
      <c r="D704" s="116"/>
      <c r="E704" s="117"/>
      <c r="F704" s="51" t="str">
        <f>VLOOKUP(C704,'[2]Acha Air Sales Price List'!$B$1:$D$65536,3,FALSE)</f>
        <v>Exchange rate :</v>
      </c>
      <c r="G704" s="25">
        <f>ROUND(IF(ISBLANK(C704),0,VLOOKUP(C704,'[2]Acha Air Sales Price List'!$B$1:$X$65536,12,FALSE)*$L$14),2)</f>
        <v>0</v>
      </c>
      <c r="H704" s="26">
        <f t="shared" si="16"/>
        <v>0</v>
      </c>
      <c r="I704" s="18"/>
    </row>
    <row r="705" spans="1:9" ht="12.4" hidden="1" customHeight="1">
      <c r="A705" s="17"/>
      <c r="B705" s="1"/>
      <c r="C705" s="44"/>
      <c r="D705" s="116"/>
      <c r="E705" s="117"/>
      <c r="F705" s="51" t="str">
        <f>VLOOKUP(C705,'[2]Acha Air Sales Price List'!$B$1:$D$65536,3,FALSE)</f>
        <v>Exchange rate :</v>
      </c>
      <c r="G705" s="25">
        <f>ROUND(IF(ISBLANK(C705),0,VLOOKUP(C705,'[2]Acha Air Sales Price List'!$B$1:$X$65536,12,FALSE)*$L$14),2)</f>
        <v>0</v>
      </c>
      <c r="H705" s="26">
        <f t="shared" si="16"/>
        <v>0</v>
      </c>
      <c r="I705" s="18"/>
    </row>
    <row r="706" spans="1:9" ht="12.4" hidden="1" customHeight="1">
      <c r="A706" s="17"/>
      <c r="B706" s="1"/>
      <c r="C706" s="44"/>
      <c r="D706" s="116"/>
      <c r="E706" s="117"/>
      <c r="F706" s="51" t="str">
        <f>VLOOKUP(C706,'[2]Acha Air Sales Price List'!$B$1:$D$65536,3,FALSE)</f>
        <v>Exchange rate :</v>
      </c>
      <c r="G706" s="25">
        <f>ROUND(IF(ISBLANK(C706),0,VLOOKUP(C706,'[2]Acha Air Sales Price List'!$B$1:$X$65536,12,FALSE)*$L$14),2)</f>
        <v>0</v>
      </c>
      <c r="H706" s="26">
        <f t="shared" si="16"/>
        <v>0</v>
      </c>
      <c r="I706" s="18"/>
    </row>
    <row r="707" spans="1:9" ht="12.4" hidden="1" customHeight="1">
      <c r="A707" s="17"/>
      <c r="B707" s="1"/>
      <c r="C707" s="44"/>
      <c r="D707" s="116"/>
      <c r="E707" s="117"/>
      <c r="F707" s="51" t="str">
        <f>VLOOKUP(C707,'[2]Acha Air Sales Price List'!$B$1:$D$65536,3,FALSE)</f>
        <v>Exchange rate :</v>
      </c>
      <c r="G707" s="25">
        <f>ROUND(IF(ISBLANK(C707),0,VLOOKUP(C707,'[2]Acha Air Sales Price List'!$B$1:$X$65536,12,FALSE)*$L$14),2)</f>
        <v>0</v>
      </c>
      <c r="H707" s="26">
        <f t="shared" si="16"/>
        <v>0</v>
      </c>
      <c r="I707" s="18"/>
    </row>
    <row r="708" spans="1:9" ht="12.4" hidden="1" customHeight="1">
      <c r="A708" s="17"/>
      <c r="B708" s="1"/>
      <c r="C708" s="44"/>
      <c r="D708" s="116"/>
      <c r="E708" s="117"/>
      <c r="F708" s="51" t="str">
        <f>VLOOKUP(C708,'[2]Acha Air Sales Price List'!$B$1:$D$65536,3,FALSE)</f>
        <v>Exchange rate :</v>
      </c>
      <c r="G708" s="25">
        <f>ROUND(IF(ISBLANK(C708),0,VLOOKUP(C708,'[2]Acha Air Sales Price List'!$B$1:$X$65536,12,FALSE)*$L$14),2)</f>
        <v>0</v>
      </c>
      <c r="H708" s="26">
        <f t="shared" si="16"/>
        <v>0</v>
      </c>
      <c r="I708" s="18"/>
    </row>
    <row r="709" spans="1:9" ht="12.4" hidden="1" customHeight="1">
      <c r="A709" s="17"/>
      <c r="B709" s="1"/>
      <c r="C709" s="44"/>
      <c r="D709" s="116"/>
      <c r="E709" s="117"/>
      <c r="F709" s="51" t="str">
        <f>VLOOKUP(C709,'[2]Acha Air Sales Price List'!$B$1:$D$65536,3,FALSE)</f>
        <v>Exchange rate :</v>
      </c>
      <c r="G709" s="25">
        <f>ROUND(IF(ISBLANK(C709),0,VLOOKUP(C709,'[2]Acha Air Sales Price List'!$B$1:$X$65536,12,FALSE)*$L$14),2)</f>
        <v>0</v>
      </c>
      <c r="H709" s="26">
        <f t="shared" si="16"/>
        <v>0</v>
      </c>
      <c r="I709" s="18"/>
    </row>
    <row r="710" spans="1:9" ht="12.4" hidden="1" customHeight="1">
      <c r="A710" s="17"/>
      <c r="B710" s="1"/>
      <c r="C710" s="44"/>
      <c r="D710" s="116"/>
      <c r="E710" s="117"/>
      <c r="F710" s="51" t="str">
        <f>VLOOKUP(C710,'[2]Acha Air Sales Price List'!$B$1:$D$65536,3,FALSE)</f>
        <v>Exchange rate :</v>
      </c>
      <c r="G710" s="25">
        <f>ROUND(IF(ISBLANK(C710),0,VLOOKUP(C710,'[2]Acha Air Sales Price List'!$B$1:$X$65536,12,FALSE)*$L$14),2)</f>
        <v>0</v>
      </c>
      <c r="H710" s="26">
        <f t="shared" si="16"/>
        <v>0</v>
      </c>
      <c r="I710" s="18"/>
    </row>
    <row r="711" spans="1:9" ht="12.4" hidden="1" customHeight="1">
      <c r="A711" s="17"/>
      <c r="B711" s="1"/>
      <c r="C711" s="44"/>
      <c r="D711" s="116"/>
      <c r="E711" s="117"/>
      <c r="F711" s="51" t="str">
        <f>VLOOKUP(C711,'[2]Acha Air Sales Price List'!$B$1:$D$65536,3,FALSE)</f>
        <v>Exchange rate :</v>
      </c>
      <c r="G711" s="25">
        <f>ROUND(IF(ISBLANK(C711),0,VLOOKUP(C711,'[2]Acha Air Sales Price List'!$B$1:$X$65536,12,FALSE)*$L$14),2)</f>
        <v>0</v>
      </c>
      <c r="H711" s="26">
        <f t="shared" si="16"/>
        <v>0</v>
      </c>
      <c r="I711" s="18"/>
    </row>
    <row r="712" spans="1:9" ht="12.4" hidden="1" customHeight="1">
      <c r="A712" s="17"/>
      <c r="B712" s="1"/>
      <c r="C712" s="44"/>
      <c r="D712" s="116"/>
      <c r="E712" s="117"/>
      <c r="F712" s="51" t="str">
        <f>VLOOKUP(C712,'[2]Acha Air Sales Price List'!$B$1:$D$65536,3,FALSE)</f>
        <v>Exchange rate :</v>
      </c>
      <c r="G712" s="25">
        <f>ROUND(IF(ISBLANK(C712),0,VLOOKUP(C712,'[2]Acha Air Sales Price List'!$B$1:$X$65536,12,FALSE)*$L$14),2)</f>
        <v>0</v>
      </c>
      <c r="H712" s="26">
        <f t="shared" si="16"/>
        <v>0</v>
      </c>
      <c r="I712" s="18"/>
    </row>
    <row r="713" spans="1:9" ht="12.4" hidden="1" customHeight="1">
      <c r="A713" s="17"/>
      <c r="B713" s="1"/>
      <c r="C713" s="44"/>
      <c r="D713" s="116"/>
      <c r="E713" s="117"/>
      <c r="F713" s="51" t="str">
        <f>VLOOKUP(C713,'[2]Acha Air Sales Price List'!$B$1:$D$65536,3,FALSE)</f>
        <v>Exchange rate :</v>
      </c>
      <c r="G713" s="25">
        <f>ROUND(IF(ISBLANK(C713),0,VLOOKUP(C713,'[2]Acha Air Sales Price List'!$B$1:$X$65536,12,FALSE)*$L$14),2)</f>
        <v>0</v>
      </c>
      <c r="H713" s="26">
        <f t="shared" si="16"/>
        <v>0</v>
      </c>
      <c r="I713" s="18"/>
    </row>
    <row r="714" spans="1:9" ht="12.4" hidden="1" customHeight="1">
      <c r="A714" s="17"/>
      <c r="B714" s="1"/>
      <c r="C714" s="44"/>
      <c r="D714" s="116"/>
      <c r="E714" s="117"/>
      <c r="F714" s="51" t="str">
        <f>VLOOKUP(C714,'[2]Acha Air Sales Price List'!$B$1:$D$65536,3,FALSE)</f>
        <v>Exchange rate :</v>
      </c>
      <c r="G714" s="25">
        <f>ROUND(IF(ISBLANK(C714),0,VLOOKUP(C714,'[2]Acha Air Sales Price List'!$B$1:$X$65536,12,FALSE)*$L$14),2)</f>
        <v>0</v>
      </c>
      <c r="H714" s="26">
        <f t="shared" si="16"/>
        <v>0</v>
      </c>
      <c r="I714" s="18"/>
    </row>
    <row r="715" spans="1:9" ht="12.4" hidden="1" customHeight="1">
      <c r="A715" s="17"/>
      <c r="B715" s="1"/>
      <c r="C715" s="44"/>
      <c r="D715" s="116"/>
      <c r="E715" s="117"/>
      <c r="F715" s="51" t="str">
        <f>VLOOKUP(C715,'[2]Acha Air Sales Price List'!$B$1:$D$65536,3,FALSE)</f>
        <v>Exchange rate :</v>
      </c>
      <c r="G715" s="25">
        <f>ROUND(IF(ISBLANK(C715),0,VLOOKUP(C715,'[2]Acha Air Sales Price List'!$B$1:$X$65536,12,FALSE)*$L$14),2)</f>
        <v>0</v>
      </c>
      <c r="H715" s="26">
        <f t="shared" si="16"/>
        <v>0</v>
      </c>
      <c r="I715" s="18"/>
    </row>
    <row r="716" spans="1:9" ht="12.4" hidden="1" customHeight="1">
      <c r="A716" s="17"/>
      <c r="B716" s="1"/>
      <c r="C716" s="44"/>
      <c r="D716" s="116"/>
      <c r="E716" s="117"/>
      <c r="F716" s="51" t="str">
        <f>VLOOKUP(C716,'[2]Acha Air Sales Price List'!$B$1:$D$65536,3,FALSE)</f>
        <v>Exchange rate :</v>
      </c>
      <c r="G716" s="25">
        <f>ROUND(IF(ISBLANK(C716),0,VLOOKUP(C716,'[2]Acha Air Sales Price List'!$B$1:$X$65536,12,FALSE)*$L$14),2)</f>
        <v>0</v>
      </c>
      <c r="H716" s="26">
        <f t="shared" si="16"/>
        <v>0</v>
      </c>
      <c r="I716" s="18"/>
    </row>
    <row r="717" spans="1:9" ht="12.4" hidden="1" customHeight="1">
      <c r="A717" s="17"/>
      <c r="B717" s="1"/>
      <c r="C717" s="44"/>
      <c r="D717" s="116"/>
      <c r="E717" s="117"/>
      <c r="F717" s="51" t="str">
        <f>VLOOKUP(C717,'[2]Acha Air Sales Price List'!$B$1:$D$65536,3,FALSE)</f>
        <v>Exchange rate :</v>
      </c>
      <c r="G717" s="25">
        <f>ROUND(IF(ISBLANK(C717),0,VLOOKUP(C717,'[2]Acha Air Sales Price List'!$B$1:$X$65536,12,FALSE)*$L$14),2)</f>
        <v>0</v>
      </c>
      <c r="H717" s="26">
        <f t="shared" si="16"/>
        <v>0</v>
      </c>
      <c r="I717" s="18"/>
    </row>
    <row r="718" spans="1:9" ht="12.4" hidden="1" customHeight="1">
      <c r="A718" s="17"/>
      <c r="B718" s="1"/>
      <c r="C718" s="44"/>
      <c r="D718" s="116"/>
      <c r="E718" s="117"/>
      <c r="F718" s="51" t="str">
        <f>VLOOKUP(C718,'[2]Acha Air Sales Price List'!$B$1:$D$65536,3,FALSE)</f>
        <v>Exchange rate :</v>
      </c>
      <c r="G718" s="25">
        <f>ROUND(IF(ISBLANK(C718),0,VLOOKUP(C718,'[2]Acha Air Sales Price List'!$B$1:$X$65536,12,FALSE)*$L$14),2)</f>
        <v>0</v>
      </c>
      <c r="H718" s="26">
        <f t="shared" si="16"/>
        <v>0</v>
      </c>
      <c r="I718" s="18"/>
    </row>
    <row r="719" spans="1:9" ht="12.4" hidden="1" customHeight="1">
      <c r="A719" s="17"/>
      <c r="B719" s="1"/>
      <c r="C719" s="44"/>
      <c r="D719" s="116"/>
      <c r="E719" s="117"/>
      <c r="F719" s="51" t="str">
        <f>VLOOKUP(C719,'[2]Acha Air Sales Price List'!$B$1:$D$65536,3,FALSE)</f>
        <v>Exchange rate :</v>
      </c>
      <c r="G719" s="25">
        <f>ROUND(IF(ISBLANK(C719),0,VLOOKUP(C719,'[2]Acha Air Sales Price List'!$B$1:$X$65536,12,FALSE)*$L$14),2)</f>
        <v>0</v>
      </c>
      <c r="H719" s="26">
        <f t="shared" si="16"/>
        <v>0</v>
      </c>
      <c r="I719" s="18"/>
    </row>
    <row r="720" spans="1:9" ht="12.4" hidden="1" customHeight="1">
      <c r="A720" s="17"/>
      <c r="B720" s="1"/>
      <c r="C720" s="45"/>
      <c r="D720" s="116"/>
      <c r="E720" s="117"/>
      <c r="F720" s="51" t="str">
        <f>VLOOKUP(C720,'[2]Acha Air Sales Price List'!$B$1:$D$65536,3,FALSE)</f>
        <v>Exchange rate :</v>
      </c>
      <c r="G720" s="25">
        <f>ROUND(IF(ISBLANK(C720),0,VLOOKUP(C720,'[2]Acha Air Sales Price List'!$B$1:$X$65536,12,FALSE)*$L$14),2)</f>
        <v>0</v>
      </c>
      <c r="H720" s="26">
        <f>ROUND(IF(ISNUMBER(B720), G720*B720, 0),5)</f>
        <v>0</v>
      </c>
      <c r="I720" s="18"/>
    </row>
    <row r="721" spans="1:9" ht="12" hidden="1" customHeight="1">
      <c r="A721" s="17"/>
      <c r="B721" s="1"/>
      <c r="C721" s="44"/>
      <c r="D721" s="116"/>
      <c r="E721" s="117"/>
      <c r="F721" s="51" t="str">
        <f>VLOOKUP(C721,'[2]Acha Air Sales Price List'!$B$1:$D$65536,3,FALSE)</f>
        <v>Exchange rate :</v>
      </c>
      <c r="G721" s="25">
        <f>ROUND(IF(ISBLANK(C721),0,VLOOKUP(C721,'[2]Acha Air Sales Price List'!$B$1:$X$65536,12,FALSE)*$L$14),2)</f>
        <v>0</v>
      </c>
      <c r="H721" s="26">
        <f t="shared" ref="H721:H737" si="17">ROUND(IF(ISNUMBER(B721), G721*B721, 0),5)</f>
        <v>0</v>
      </c>
      <c r="I721" s="18"/>
    </row>
    <row r="722" spans="1:9" ht="12.4" hidden="1" customHeight="1">
      <c r="A722" s="17"/>
      <c r="B722" s="1"/>
      <c r="C722" s="44"/>
      <c r="D722" s="116"/>
      <c r="E722" s="117"/>
      <c r="F722" s="51" t="str">
        <f>VLOOKUP(C722,'[2]Acha Air Sales Price List'!$B$1:$D$65536,3,FALSE)</f>
        <v>Exchange rate :</v>
      </c>
      <c r="G722" s="25">
        <f>ROUND(IF(ISBLANK(C722),0,VLOOKUP(C722,'[2]Acha Air Sales Price List'!$B$1:$X$65536,12,FALSE)*$L$14),2)</f>
        <v>0</v>
      </c>
      <c r="H722" s="26">
        <f t="shared" si="17"/>
        <v>0</v>
      </c>
      <c r="I722" s="18"/>
    </row>
    <row r="723" spans="1:9" ht="12.4" hidden="1" customHeight="1">
      <c r="A723" s="17"/>
      <c r="B723" s="1"/>
      <c r="C723" s="44"/>
      <c r="D723" s="116"/>
      <c r="E723" s="117"/>
      <c r="F723" s="51" t="str">
        <f>VLOOKUP(C723,'[2]Acha Air Sales Price List'!$B$1:$D$65536,3,FALSE)</f>
        <v>Exchange rate :</v>
      </c>
      <c r="G723" s="25">
        <f>ROUND(IF(ISBLANK(C723),0,VLOOKUP(C723,'[2]Acha Air Sales Price List'!$B$1:$X$65536,12,FALSE)*$L$14),2)</f>
        <v>0</v>
      </c>
      <c r="H723" s="26">
        <f t="shared" si="17"/>
        <v>0</v>
      </c>
      <c r="I723" s="18"/>
    </row>
    <row r="724" spans="1:9" ht="12.4" hidden="1" customHeight="1">
      <c r="A724" s="17"/>
      <c r="B724" s="1"/>
      <c r="C724" s="44"/>
      <c r="D724" s="116"/>
      <c r="E724" s="117"/>
      <c r="F724" s="51" t="str">
        <f>VLOOKUP(C724,'[2]Acha Air Sales Price List'!$B$1:$D$65536,3,FALSE)</f>
        <v>Exchange rate :</v>
      </c>
      <c r="G724" s="25">
        <f>ROUND(IF(ISBLANK(C724),0,VLOOKUP(C724,'[2]Acha Air Sales Price List'!$B$1:$X$65536,12,FALSE)*$L$14),2)</f>
        <v>0</v>
      </c>
      <c r="H724" s="26">
        <f t="shared" si="17"/>
        <v>0</v>
      </c>
      <c r="I724" s="18"/>
    </row>
    <row r="725" spans="1:9" ht="12.4" hidden="1" customHeight="1">
      <c r="A725" s="17"/>
      <c r="B725" s="1"/>
      <c r="C725" s="44"/>
      <c r="D725" s="116"/>
      <c r="E725" s="117"/>
      <c r="F725" s="51" t="str">
        <f>VLOOKUP(C725,'[2]Acha Air Sales Price List'!$B$1:$D$65536,3,FALSE)</f>
        <v>Exchange rate :</v>
      </c>
      <c r="G725" s="25">
        <f>ROUND(IF(ISBLANK(C725),0,VLOOKUP(C725,'[2]Acha Air Sales Price List'!$B$1:$X$65536,12,FALSE)*$L$14),2)</f>
        <v>0</v>
      </c>
      <c r="H725" s="26">
        <f t="shared" si="17"/>
        <v>0</v>
      </c>
      <c r="I725" s="18"/>
    </row>
    <row r="726" spans="1:9" ht="12.4" hidden="1" customHeight="1">
      <c r="A726" s="17"/>
      <c r="B726" s="1"/>
      <c r="C726" s="44"/>
      <c r="D726" s="116"/>
      <c r="E726" s="117"/>
      <c r="F726" s="51" t="str">
        <f>VLOOKUP(C726,'[2]Acha Air Sales Price List'!$B$1:$D$65536,3,FALSE)</f>
        <v>Exchange rate :</v>
      </c>
      <c r="G726" s="25">
        <f>ROUND(IF(ISBLANK(C726),0,VLOOKUP(C726,'[2]Acha Air Sales Price List'!$B$1:$X$65536,12,FALSE)*$L$14),2)</f>
        <v>0</v>
      </c>
      <c r="H726" s="26">
        <f t="shared" si="17"/>
        <v>0</v>
      </c>
      <c r="I726" s="18"/>
    </row>
    <row r="727" spans="1:9" ht="12.4" hidden="1" customHeight="1">
      <c r="A727" s="17"/>
      <c r="B727" s="1"/>
      <c r="C727" s="44"/>
      <c r="D727" s="116"/>
      <c r="E727" s="117"/>
      <c r="F727" s="51" t="str">
        <f>VLOOKUP(C727,'[2]Acha Air Sales Price List'!$B$1:$D$65536,3,FALSE)</f>
        <v>Exchange rate :</v>
      </c>
      <c r="G727" s="25">
        <f>ROUND(IF(ISBLANK(C727),0,VLOOKUP(C727,'[2]Acha Air Sales Price List'!$B$1:$X$65536,12,FALSE)*$L$14),2)</f>
        <v>0</v>
      </c>
      <c r="H727" s="26">
        <f t="shared" si="17"/>
        <v>0</v>
      </c>
      <c r="I727" s="18"/>
    </row>
    <row r="728" spans="1:9" ht="12.4" hidden="1" customHeight="1">
      <c r="A728" s="17"/>
      <c r="B728" s="1"/>
      <c r="C728" s="44"/>
      <c r="D728" s="116"/>
      <c r="E728" s="117"/>
      <c r="F728" s="51" t="str">
        <f>VLOOKUP(C728,'[2]Acha Air Sales Price List'!$B$1:$D$65536,3,FALSE)</f>
        <v>Exchange rate :</v>
      </c>
      <c r="G728" s="25">
        <f>ROUND(IF(ISBLANK(C728),0,VLOOKUP(C728,'[2]Acha Air Sales Price List'!$B$1:$X$65536,12,FALSE)*$L$14),2)</f>
        <v>0</v>
      </c>
      <c r="H728" s="26">
        <f t="shared" si="17"/>
        <v>0</v>
      </c>
      <c r="I728" s="18"/>
    </row>
    <row r="729" spans="1:9" ht="12.4" hidden="1" customHeight="1">
      <c r="A729" s="17"/>
      <c r="B729" s="1"/>
      <c r="C729" s="44"/>
      <c r="D729" s="116"/>
      <c r="E729" s="117"/>
      <c r="F729" s="51" t="str">
        <f>VLOOKUP(C729,'[2]Acha Air Sales Price List'!$B$1:$D$65536,3,FALSE)</f>
        <v>Exchange rate :</v>
      </c>
      <c r="G729" s="25">
        <f>ROUND(IF(ISBLANK(C729),0,VLOOKUP(C729,'[2]Acha Air Sales Price List'!$B$1:$X$65536,12,FALSE)*$L$14),2)</f>
        <v>0</v>
      </c>
      <c r="H729" s="26">
        <f t="shared" si="17"/>
        <v>0</v>
      </c>
      <c r="I729" s="18"/>
    </row>
    <row r="730" spans="1:9" ht="12.4" hidden="1" customHeight="1">
      <c r="A730" s="17"/>
      <c r="B730" s="1"/>
      <c r="C730" s="44"/>
      <c r="D730" s="116"/>
      <c r="E730" s="117"/>
      <c r="F730" s="51" t="str">
        <f>VLOOKUP(C730,'[2]Acha Air Sales Price List'!$B$1:$D$65536,3,FALSE)</f>
        <v>Exchange rate :</v>
      </c>
      <c r="G730" s="25">
        <f>ROUND(IF(ISBLANK(C730),0,VLOOKUP(C730,'[2]Acha Air Sales Price List'!$B$1:$X$65536,12,FALSE)*$L$14),2)</f>
        <v>0</v>
      </c>
      <c r="H730" s="26">
        <f t="shared" si="17"/>
        <v>0</v>
      </c>
      <c r="I730" s="18"/>
    </row>
    <row r="731" spans="1:9" ht="12.4" hidden="1" customHeight="1">
      <c r="A731" s="17"/>
      <c r="B731" s="1"/>
      <c r="C731" s="44"/>
      <c r="D731" s="116"/>
      <c r="E731" s="117"/>
      <c r="F731" s="51" t="str">
        <f>VLOOKUP(C731,'[2]Acha Air Sales Price List'!$B$1:$D$65536,3,FALSE)</f>
        <v>Exchange rate :</v>
      </c>
      <c r="G731" s="25">
        <f>ROUND(IF(ISBLANK(C731),0,VLOOKUP(C731,'[2]Acha Air Sales Price List'!$B$1:$X$65536,12,FALSE)*$L$14),2)</f>
        <v>0</v>
      </c>
      <c r="H731" s="26">
        <f t="shared" si="17"/>
        <v>0</v>
      </c>
      <c r="I731" s="18"/>
    </row>
    <row r="732" spans="1:9" ht="12.4" hidden="1" customHeight="1">
      <c r="A732" s="17"/>
      <c r="B732" s="1"/>
      <c r="C732" s="44"/>
      <c r="D732" s="116"/>
      <c r="E732" s="117"/>
      <c r="F732" s="51" t="str">
        <f>VLOOKUP(C732,'[2]Acha Air Sales Price List'!$B$1:$D$65536,3,FALSE)</f>
        <v>Exchange rate :</v>
      </c>
      <c r="G732" s="25">
        <f>ROUND(IF(ISBLANK(C732),0,VLOOKUP(C732,'[2]Acha Air Sales Price List'!$B$1:$X$65536,12,FALSE)*$L$14),2)</f>
        <v>0</v>
      </c>
      <c r="H732" s="26">
        <f t="shared" si="17"/>
        <v>0</v>
      </c>
      <c r="I732" s="18"/>
    </row>
    <row r="733" spans="1:9" ht="12.4" hidden="1" customHeight="1">
      <c r="A733" s="17"/>
      <c r="B733" s="1"/>
      <c r="C733" s="44"/>
      <c r="D733" s="116"/>
      <c r="E733" s="117"/>
      <c r="F733" s="51" t="str">
        <f>VLOOKUP(C733,'[2]Acha Air Sales Price List'!$B$1:$D$65536,3,FALSE)</f>
        <v>Exchange rate :</v>
      </c>
      <c r="G733" s="25">
        <f>ROUND(IF(ISBLANK(C733),0,VLOOKUP(C733,'[2]Acha Air Sales Price List'!$B$1:$X$65536,12,FALSE)*$L$14),2)</f>
        <v>0</v>
      </c>
      <c r="H733" s="26">
        <f t="shared" si="17"/>
        <v>0</v>
      </c>
      <c r="I733" s="18"/>
    </row>
    <row r="734" spans="1:9" ht="12.4" hidden="1" customHeight="1">
      <c r="A734" s="17"/>
      <c r="B734" s="1"/>
      <c r="C734" s="44"/>
      <c r="D734" s="116"/>
      <c r="E734" s="117"/>
      <c r="F734" s="51" t="str">
        <f>VLOOKUP(C734,'[2]Acha Air Sales Price List'!$B$1:$D$65536,3,FALSE)</f>
        <v>Exchange rate :</v>
      </c>
      <c r="G734" s="25">
        <f>ROUND(IF(ISBLANK(C734),0,VLOOKUP(C734,'[2]Acha Air Sales Price List'!$B$1:$X$65536,12,FALSE)*$L$14),2)</f>
        <v>0</v>
      </c>
      <c r="H734" s="26">
        <f t="shared" si="17"/>
        <v>0</v>
      </c>
      <c r="I734" s="18"/>
    </row>
    <row r="735" spans="1:9" ht="12.4" hidden="1" customHeight="1">
      <c r="A735" s="17"/>
      <c r="B735" s="1"/>
      <c r="C735" s="44"/>
      <c r="D735" s="116"/>
      <c r="E735" s="117"/>
      <c r="F735" s="51" t="str">
        <f>VLOOKUP(C735,'[2]Acha Air Sales Price List'!$B$1:$D$65536,3,FALSE)</f>
        <v>Exchange rate :</v>
      </c>
      <c r="G735" s="25">
        <f>ROUND(IF(ISBLANK(C735),0,VLOOKUP(C735,'[2]Acha Air Sales Price List'!$B$1:$X$65536,12,FALSE)*$L$14),2)</f>
        <v>0</v>
      </c>
      <c r="H735" s="26">
        <f t="shared" si="17"/>
        <v>0</v>
      </c>
      <c r="I735" s="18"/>
    </row>
    <row r="736" spans="1:9" ht="12.4" hidden="1" customHeight="1">
      <c r="A736" s="17"/>
      <c r="B736" s="1"/>
      <c r="C736" s="45"/>
      <c r="D736" s="116"/>
      <c r="E736" s="117"/>
      <c r="F736" s="51" t="str">
        <f>VLOOKUP(C736,'[2]Acha Air Sales Price List'!$B$1:$D$65536,3,FALSE)</f>
        <v>Exchange rate :</v>
      </c>
      <c r="G736" s="25">
        <f>ROUND(IF(ISBLANK(C736),0,VLOOKUP(C736,'[2]Acha Air Sales Price List'!$B$1:$X$65536,12,FALSE)*$L$14),2)</f>
        <v>0</v>
      </c>
      <c r="H736" s="26">
        <f t="shared" si="17"/>
        <v>0</v>
      </c>
      <c r="I736" s="18"/>
    </row>
    <row r="737" spans="1:9" ht="12.4" hidden="1" customHeight="1">
      <c r="A737" s="17"/>
      <c r="B737" s="1"/>
      <c r="C737" s="45"/>
      <c r="D737" s="116"/>
      <c r="E737" s="117"/>
      <c r="F737" s="51" t="str">
        <f>VLOOKUP(C737,'[2]Acha Air Sales Price List'!$B$1:$D$65536,3,FALSE)</f>
        <v>Exchange rate :</v>
      </c>
      <c r="G737" s="25">
        <f>ROUND(IF(ISBLANK(C737),0,VLOOKUP(C737,'[2]Acha Air Sales Price List'!$B$1:$X$65536,12,FALSE)*$L$14),2)</f>
        <v>0</v>
      </c>
      <c r="H737" s="26">
        <f t="shared" si="17"/>
        <v>0</v>
      </c>
      <c r="I737" s="18"/>
    </row>
    <row r="738" spans="1:9" ht="12.4" hidden="1" customHeight="1">
      <c r="A738" s="17"/>
      <c r="B738" s="1"/>
      <c r="C738" s="44"/>
      <c r="D738" s="116"/>
      <c r="E738" s="117"/>
      <c r="F738" s="51" t="str">
        <f>VLOOKUP(C738,'[2]Acha Air Sales Price List'!$B$1:$D$65536,3,FALSE)</f>
        <v>Exchange rate :</v>
      </c>
      <c r="G738" s="25">
        <f>ROUND(IF(ISBLANK(C738),0,VLOOKUP(C738,'[2]Acha Air Sales Price List'!$B$1:$X$65536,12,FALSE)*$L$14),2)</f>
        <v>0</v>
      </c>
      <c r="H738" s="26">
        <f>ROUND(IF(ISNUMBER(B738), G738*B738, 0),5)</f>
        <v>0</v>
      </c>
      <c r="I738" s="18"/>
    </row>
    <row r="739" spans="1:9" ht="12.4" hidden="1" customHeight="1">
      <c r="A739" s="17"/>
      <c r="B739" s="1"/>
      <c r="C739" s="44"/>
      <c r="D739" s="116"/>
      <c r="E739" s="117"/>
      <c r="F739" s="51" t="str">
        <f>VLOOKUP(C739,'[2]Acha Air Sales Price List'!$B$1:$D$65536,3,FALSE)</f>
        <v>Exchange rate :</v>
      </c>
      <c r="G739" s="25">
        <f>ROUND(IF(ISBLANK(C739),0,VLOOKUP(C739,'[2]Acha Air Sales Price List'!$B$1:$X$65536,12,FALSE)*$L$14),2)</f>
        <v>0</v>
      </c>
      <c r="H739" s="26">
        <f t="shared" ref="H739:H764" si="18">ROUND(IF(ISNUMBER(B739), G739*B739, 0),5)</f>
        <v>0</v>
      </c>
      <c r="I739" s="18"/>
    </row>
    <row r="740" spans="1:9" ht="12.4" hidden="1" customHeight="1">
      <c r="A740" s="17"/>
      <c r="B740" s="1"/>
      <c r="C740" s="44"/>
      <c r="D740" s="116"/>
      <c r="E740" s="117"/>
      <c r="F740" s="51" t="str">
        <f>VLOOKUP(C740,'[2]Acha Air Sales Price List'!$B$1:$D$65536,3,FALSE)</f>
        <v>Exchange rate :</v>
      </c>
      <c r="G740" s="25">
        <f>ROUND(IF(ISBLANK(C740),0,VLOOKUP(C740,'[2]Acha Air Sales Price List'!$B$1:$X$65536,12,FALSE)*$L$14),2)</f>
        <v>0</v>
      </c>
      <c r="H740" s="26">
        <f t="shared" si="18"/>
        <v>0</v>
      </c>
      <c r="I740" s="18"/>
    </row>
    <row r="741" spans="1:9" ht="12.4" hidden="1" customHeight="1">
      <c r="A741" s="17"/>
      <c r="B741" s="1"/>
      <c r="C741" s="44"/>
      <c r="D741" s="116"/>
      <c r="E741" s="117"/>
      <c r="F741" s="51" t="str">
        <f>VLOOKUP(C741,'[2]Acha Air Sales Price List'!$B$1:$D$65536,3,FALSE)</f>
        <v>Exchange rate :</v>
      </c>
      <c r="G741" s="25">
        <f>ROUND(IF(ISBLANK(C741),0,VLOOKUP(C741,'[2]Acha Air Sales Price List'!$B$1:$X$65536,12,FALSE)*$L$14),2)</f>
        <v>0</v>
      </c>
      <c r="H741" s="26">
        <f t="shared" si="18"/>
        <v>0</v>
      </c>
      <c r="I741" s="18"/>
    </row>
    <row r="742" spans="1:9" ht="12.4" hidden="1" customHeight="1">
      <c r="A742" s="17"/>
      <c r="B742" s="1"/>
      <c r="C742" s="44"/>
      <c r="D742" s="116"/>
      <c r="E742" s="117"/>
      <c r="F742" s="51" t="str">
        <f>VLOOKUP(C742,'[2]Acha Air Sales Price List'!$B$1:$D$65536,3,FALSE)</f>
        <v>Exchange rate :</v>
      </c>
      <c r="G742" s="25">
        <f>ROUND(IF(ISBLANK(C742),0,VLOOKUP(C742,'[2]Acha Air Sales Price List'!$B$1:$X$65536,12,FALSE)*$L$14),2)</f>
        <v>0</v>
      </c>
      <c r="H742" s="26">
        <f t="shared" si="18"/>
        <v>0</v>
      </c>
      <c r="I742" s="18"/>
    </row>
    <row r="743" spans="1:9" ht="12.4" hidden="1" customHeight="1">
      <c r="A743" s="17"/>
      <c r="B743" s="1"/>
      <c r="C743" s="44"/>
      <c r="D743" s="116"/>
      <c r="E743" s="117"/>
      <c r="F743" s="51" t="str">
        <f>VLOOKUP(C743,'[2]Acha Air Sales Price List'!$B$1:$D$65536,3,FALSE)</f>
        <v>Exchange rate :</v>
      </c>
      <c r="G743" s="25">
        <f>ROUND(IF(ISBLANK(C743),0,VLOOKUP(C743,'[2]Acha Air Sales Price List'!$B$1:$X$65536,12,FALSE)*$L$14),2)</f>
        <v>0</v>
      </c>
      <c r="H743" s="26">
        <f t="shared" si="18"/>
        <v>0</v>
      </c>
      <c r="I743" s="18"/>
    </row>
    <row r="744" spans="1:9" ht="12.4" hidden="1" customHeight="1">
      <c r="A744" s="17"/>
      <c r="B744" s="1"/>
      <c r="C744" s="44"/>
      <c r="D744" s="116"/>
      <c r="E744" s="117"/>
      <c r="F744" s="51" t="str">
        <f>VLOOKUP(C744,'[2]Acha Air Sales Price List'!$B$1:$D$65536,3,FALSE)</f>
        <v>Exchange rate :</v>
      </c>
      <c r="G744" s="25">
        <f>ROUND(IF(ISBLANK(C744),0,VLOOKUP(C744,'[2]Acha Air Sales Price List'!$B$1:$X$65536,12,FALSE)*$L$14),2)</f>
        <v>0</v>
      </c>
      <c r="H744" s="26">
        <f t="shared" si="18"/>
        <v>0</v>
      </c>
      <c r="I744" s="18"/>
    </row>
    <row r="745" spans="1:9" ht="12.4" hidden="1" customHeight="1">
      <c r="A745" s="17"/>
      <c r="B745" s="1"/>
      <c r="C745" s="44"/>
      <c r="D745" s="116"/>
      <c r="E745" s="117"/>
      <c r="F745" s="51" t="str">
        <f>VLOOKUP(C745,'[2]Acha Air Sales Price List'!$B$1:$D$65536,3,FALSE)</f>
        <v>Exchange rate :</v>
      </c>
      <c r="G745" s="25">
        <f>ROUND(IF(ISBLANK(C745),0,VLOOKUP(C745,'[2]Acha Air Sales Price List'!$B$1:$X$65536,12,FALSE)*$L$14),2)</f>
        <v>0</v>
      </c>
      <c r="H745" s="26">
        <f t="shared" si="18"/>
        <v>0</v>
      </c>
      <c r="I745" s="18"/>
    </row>
    <row r="746" spans="1:9" ht="12.4" hidden="1" customHeight="1">
      <c r="A746" s="17"/>
      <c r="B746" s="1"/>
      <c r="C746" s="44"/>
      <c r="D746" s="116"/>
      <c r="E746" s="117"/>
      <c r="F746" s="51" t="str">
        <f>VLOOKUP(C746,'[2]Acha Air Sales Price List'!$B$1:$D$65536,3,FALSE)</f>
        <v>Exchange rate :</v>
      </c>
      <c r="G746" s="25">
        <f>ROUND(IF(ISBLANK(C746),0,VLOOKUP(C746,'[2]Acha Air Sales Price List'!$B$1:$X$65536,12,FALSE)*$L$14),2)</f>
        <v>0</v>
      </c>
      <c r="H746" s="26">
        <f t="shared" si="18"/>
        <v>0</v>
      </c>
      <c r="I746" s="18"/>
    </row>
    <row r="747" spans="1:9" ht="12.4" hidden="1" customHeight="1">
      <c r="A747" s="17"/>
      <c r="B747" s="1"/>
      <c r="C747" s="44"/>
      <c r="D747" s="116"/>
      <c r="E747" s="117"/>
      <c r="F747" s="51" t="str">
        <f>VLOOKUP(C747,'[2]Acha Air Sales Price List'!$B$1:$D$65536,3,FALSE)</f>
        <v>Exchange rate :</v>
      </c>
      <c r="G747" s="25">
        <f>ROUND(IF(ISBLANK(C747),0,VLOOKUP(C747,'[2]Acha Air Sales Price List'!$B$1:$X$65536,12,FALSE)*$L$14),2)</f>
        <v>0</v>
      </c>
      <c r="H747" s="26">
        <f t="shared" si="18"/>
        <v>0</v>
      </c>
      <c r="I747" s="18"/>
    </row>
    <row r="748" spans="1:9" ht="12.4" hidden="1" customHeight="1">
      <c r="A748" s="17"/>
      <c r="B748" s="1"/>
      <c r="C748" s="44"/>
      <c r="D748" s="116"/>
      <c r="E748" s="117"/>
      <c r="F748" s="51" t="str">
        <f>VLOOKUP(C748,'[2]Acha Air Sales Price List'!$B$1:$D$65536,3,FALSE)</f>
        <v>Exchange rate :</v>
      </c>
      <c r="G748" s="25">
        <f>ROUND(IF(ISBLANK(C748),0,VLOOKUP(C748,'[2]Acha Air Sales Price List'!$B$1:$X$65536,12,FALSE)*$L$14),2)</f>
        <v>0</v>
      </c>
      <c r="H748" s="26">
        <f t="shared" si="18"/>
        <v>0</v>
      </c>
      <c r="I748" s="18"/>
    </row>
    <row r="749" spans="1:9" ht="12.4" hidden="1" customHeight="1">
      <c r="A749" s="17"/>
      <c r="B749" s="1"/>
      <c r="C749" s="45"/>
      <c r="D749" s="116"/>
      <c r="E749" s="117"/>
      <c r="F749" s="51" t="str">
        <f>VLOOKUP(C749,'[2]Acha Air Sales Price List'!$B$1:$D$65536,3,FALSE)</f>
        <v>Exchange rate :</v>
      </c>
      <c r="G749" s="25">
        <f>ROUND(IF(ISBLANK(C749),0,VLOOKUP(C749,'[2]Acha Air Sales Price List'!$B$1:$X$65536,12,FALSE)*$L$14),2)</f>
        <v>0</v>
      </c>
      <c r="H749" s="26">
        <f t="shared" si="18"/>
        <v>0</v>
      </c>
      <c r="I749" s="18"/>
    </row>
    <row r="750" spans="1:9" ht="12" hidden="1" customHeight="1">
      <c r="A750" s="17"/>
      <c r="B750" s="1"/>
      <c r="C750" s="44"/>
      <c r="D750" s="116"/>
      <c r="E750" s="117"/>
      <c r="F750" s="51" t="str">
        <f>VLOOKUP(C750,'[2]Acha Air Sales Price List'!$B$1:$D$65536,3,FALSE)</f>
        <v>Exchange rate :</v>
      </c>
      <c r="G750" s="25">
        <f>ROUND(IF(ISBLANK(C750),0,VLOOKUP(C750,'[2]Acha Air Sales Price List'!$B$1:$X$65536,12,FALSE)*$L$14),2)</f>
        <v>0</v>
      </c>
      <c r="H750" s="26">
        <f t="shared" si="18"/>
        <v>0</v>
      </c>
      <c r="I750" s="18"/>
    </row>
    <row r="751" spans="1:9" ht="12.4" hidden="1" customHeight="1">
      <c r="A751" s="17"/>
      <c r="B751" s="1"/>
      <c r="C751" s="44"/>
      <c r="D751" s="116"/>
      <c r="E751" s="117"/>
      <c r="F751" s="51" t="str">
        <f>VLOOKUP(C751,'[2]Acha Air Sales Price List'!$B$1:$D$65536,3,FALSE)</f>
        <v>Exchange rate :</v>
      </c>
      <c r="G751" s="25">
        <f>ROUND(IF(ISBLANK(C751),0,VLOOKUP(C751,'[2]Acha Air Sales Price List'!$B$1:$X$65536,12,FALSE)*$L$14),2)</f>
        <v>0</v>
      </c>
      <c r="H751" s="26">
        <f t="shared" si="18"/>
        <v>0</v>
      </c>
      <c r="I751" s="18"/>
    </row>
    <row r="752" spans="1:9" ht="12.4" hidden="1" customHeight="1">
      <c r="A752" s="17"/>
      <c r="B752" s="1"/>
      <c r="C752" s="44"/>
      <c r="D752" s="116"/>
      <c r="E752" s="117"/>
      <c r="F752" s="51" t="str">
        <f>VLOOKUP(C752,'[2]Acha Air Sales Price List'!$B$1:$D$65536,3,FALSE)</f>
        <v>Exchange rate :</v>
      </c>
      <c r="G752" s="25">
        <f>ROUND(IF(ISBLANK(C752),0,VLOOKUP(C752,'[2]Acha Air Sales Price List'!$B$1:$X$65536,12,FALSE)*$L$14),2)</f>
        <v>0</v>
      </c>
      <c r="H752" s="26">
        <f t="shared" si="18"/>
        <v>0</v>
      </c>
      <c r="I752" s="18"/>
    </row>
    <row r="753" spans="1:9" ht="12.4" hidden="1" customHeight="1">
      <c r="A753" s="17"/>
      <c r="B753" s="1"/>
      <c r="C753" s="44"/>
      <c r="D753" s="116"/>
      <c r="E753" s="117"/>
      <c r="F753" s="51" t="str">
        <f>VLOOKUP(C753,'[2]Acha Air Sales Price List'!$B$1:$D$65536,3,FALSE)</f>
        <v>Exchange rate :</v>
      </c>
      <c r="G753" s="25">
        <f>ROUND(IF(ISBLANK(C753),0,VLOOKUP(C753,'[2]Acha Air Sales Price List'!$B$1:$X$65536,12,FALSE)*$L$14),2)</f>
        <v>0</v>
      </c>
      <c r="H753" s="26">
        <f t="shared" si="18"/>
        <v>0</v>
      </c>
      <c r="I753" s="18"/>
    </row>
    <row r="754" spans="1:9" ht="12.4" hidden="1" customHeight="1">
      <c r="A754" s="17"/>
      <c r="B754" s="1"/>
      <c r="C754" s="44"/>
      <c r="D754" s="116"/>
      <c r="E754" s="117"/>
      <c r="F754" s="51" t="str">
        <f>VLOOKUP(C754,'[2]Acha Air Sales Price List'!$B$1:$D$65536,3,FALSE)</f>
        <v>Exchange rate :</v>
      </c>
      <c r="G754" s="25">
        <f>ROUND(IF(ISBLANK(C754),0,VLOOKUP(C754,'[2]Acha Air Sales Price List'!$B$1:$X$65536,12,FALSE)*$L$14),2)</f>
        <v>0</v>
      </c>
      <c r="H754" s="26">
        <f t="shared" si="18"/>
        <v>0</v>
      </c>
      <c r="I754" s="18"/>
    </row>
    <row r="755" spans="1:9" ht="12.4" hidden="1" customHeight="1">
      <c r="A755" s="17"/>
      <c r="B755" s="1"/>
      <c r="C755" s="44"/>
      <c r="D755" s="116"/>
      <c r="E755" s="117"/>
      <c r="F755" s="51" t="str">
        <f>VLOOKUP(C755,'[2]Acha Air Sales Price List'!$B$1:$D$65536,3,FALSE)</f>
        <v>Exchange rate :</v>
      </c>
      <c r="G755" s="25">
        <f>ROUND(IF(ISBLANK(C755),0,VLOOKUP(C755,'[2]Acha Air Sales Price List'!$B$1:$X$65536,12,FALSE)*$L$14),2)</f>
        <v>0</v>
      </c>
      <c r="H755" s="26">
        <f t="shared" si="18"/>
        <v>0</v>
      </c>
      <c r="I755" s="18"/>
    </row>
    <row r="756" spans="1:9" ht="12.4" hidden="1" customHeight="1">
      <c r="A756" s="17"/>
      <c r="B756" s="1"/>
      <c r="C756" s="44"/>
      <c r="D756" s="116"/>
      <c r="E756" s="117"/>
      <c r="F756" s="51" t="str">
        <f>VLOOKUP(C756,'[2]Acha Air Sales Price List'!$B$1:$D$65536,3,FALSE)</f>
        <v>Exchange rate :</v>
      </c>
      <c r="G756" s="25">
        <f>ROUND(IF(ISBLANK(C756),0,VLOOKUP(C756,'[2]Acha Air Sales Price List'!$B$1:$X$65536,12,FALSE)*$L$14),2)</f>
        <v>0</v>
      </c>
      <c r="H756" s="26">
        <f t="shared" si="18"/>
        <v>0</v>
      </c>
      <c r="I756" s="18"/>
    </row>
    <row r="757" spans="1:9" ht="12.4" hidden="1" customHeight="1">
      <c r="A757" s="17"/>
      <c r="B757" s="1"/>
      <c r="C757" s="44"/>
      <c r="D757" s="116"/>
      <c r="E757" s="117"/>
      <c r="F757" s="51" t="str">
        <f>VLOOKUP(C757,'[2]Acha Air Sales Price List'!$B$1:$D$65536,3,FALSE)</f>
        <v>Exchange rate :</v>
      </c>
      <c r="G757" s="25">
        <f>ROUND(IF(ISBLANK(C757),0,VLOOKUP(C757,'[2]Acha Air Sales Price List'!$B$1:$X$65536,12,FALSE)*$L$14),2)</f>
        <v>0</v>
      </c>
      <c r="H757" s="26">
        <f t="shared" si="18"/>
        <v>0</v>
      </c>
      <c r="I757" s="18"/>
    </row>
    <row r="758" spans="1:9" ht="12.4" hidden="1" customHeight="1">
      <c r="A758" s="17"/>
      <c r="B758" s="1"/>
      <c r="C758" s="44"/>
      <c r="D758" s="116"/>
      <c r="E758" s="117"/>
      <c r="F758" s="51" t="str">
        <f>VLOOKUP(C758,'[2]Acha Air Sales Price List'!$B$1:$D$65536,3,FALSE)</f>
        <v>Exchange rate :</v>
      </c>
      <c r="G758" s="25">
        <f>ROUND(IF(ISBLANK(C758),0,VLOOKUP(C758,'[2]Acha Air Sales Price List'!$B$1:$X$65536,12,FALSE)*$L$14),2)</f>
        <v>0</v>
      </c>
      <c r="H758" s="26">
        <f t="shared" si="18"/>
        <v>0</v>
      </c>
      <c r="I758" s="18"/>
    </row>
    <row r="759" spans="1:9" ht="12.4" hidden="1" customHeight="1">
      <c r="A759" s="17"/>
      <c r="B759" s="1"/>
      <c r="C759" s="44"/>
      <c r="D759" s="116"/>
      <c r="E759" s="117"/>
      <c r="F759" s="51" t="str">
        <f>VLOOKUP(C759,'[2]Acha Air Sales Price List'!$B$1:$D$65536,3,FALSE)</f>
        <v>Exchange rate :</v>
      </c>
      <c r="G759" s="25">
        <f>ROUND(IF(ISBLANK(C759),0,VLOOKUP(C759,'[2]Acha Air Sales Price List'!$B$1:$X$65536,12,FALSE)*$L$14),2)</f>
        <v>0</v>
      </c>
      <c r="H759" s="26">
        <f t="shared" si="18"/>
        <v>0</v>
      </c>
      <c r="I759" s="18"/>
    </row>
    <row r="760" spans="1:9" ht="12.4" hidden="1" customHeight="1">
      <c r="A760" s="17"/>
      <c r="B760" s="1"/>
      <c r="C760" s="44"/>
      <c r="D760" s="116"/>
      <c r="E760" s="117"/>
      <c r="F760" s="51" t="str">
        <f>VLOOKUP(C760,'[2]Acha Air Sales Price List'!$B$1:$D$65536,3,FALSE)</f>
        <v>Exchange rate :</v>
      </c>
      <c r="G760" s="25">
        <f>ROUND(IF(ISBLANK(C760),0,VLOOKUP(C760,'[2]Acha Air Sales Price List'!$B$1:$X$65536,12,FALSE)*$L$14),2)</f>
        <v>0</v>
      </c>
      <c r="H760" s="26">
        <f t="shared" si="18"/>
        <v>0</v>
      </c>
      <c r="I760" s="18"/>
    </row>
    <row r="761" spans="1:9" ht="12.4" hidden="1" customHeight="1">
      <c r="A761" s="17"/>
      <c r="B761" s="1"/>
      <c r="C761" s="44"/>
      <c r="D761" s="116"/>
      <c r="E761" s="117"/>
      <c r="F761" s="51" t="str">
        <f>VLOOKUP(C761,'[2]Acha Air Sales Price List'!$B$1:$D$65536,3,FALSE)</f>
        <v>Exchange rate :</v>
      </c>
      <c r="G761" s="25">
        <f>ROUND(IF(ISBLANK(C761),0,VLOOKUP(C761,'[2]Acha Air Sales Price List'!$B$1:$X$65536,12,FALSE)*$L$14),2)</f>
        <v>0</v>
      </c>
      <c r="H761" s="26">
        <f t="shared" si="18"/>
        <v>0</v>
      </c>
      <c r="I761" s="18"/>
    </row>
    <row r="762" spans="1:9" ht="12.4" hidden="1" customHeight="1">
      <c r="A762" s="17"/>
      <c r="B762" s="1"/>
      <c r="C762" s="44"/>
      <c r="D762" s="116"/>
      <c r="E762" s="117"/>
      <c r="F762" s="51" t="str">
        <f>VLOOKUP(C762,'[2]Acha Air Sales Price List'!$B$1:$D$65536,3,FALSE)</f>
        <v>Exchange rate :</v>
      </c>
      <c r="G762" s="25">
        <f>ROUND(IF(ISBLANK(C762),0,VLOOKUP(C762,'[2]Acha Air Sales Price List'!$B$1:$X$65536,12,FALSE)*$L$14),2)</f>
        <v>0</v>
      </c>
      <c r="H762" s="26">
        <f t="shared" si="18"/>
        <v>0</v>
      </c>
      <c r="I762" s="18"/>
    </row>
    <row r="763" spans="1:9" ht="12.4" hidden="1" customHeight="1">
      <c r="A763" s="17"/>
      <c r="B763" s="1"/>
      <c r="C763" s="44"/>
      <c r="D763" s="116"/>
      <c r="E763" s="117"/>
      <c r="F763" s="51" t="str">
        <f>VLOOKUP(C763,'[2]Acha Air Sales Price List'!$B$1:$D$65536,3,FALSE)</f>
        <v>Exchange rate :</v>
      </c>
      <c r="G763" s="25">
        <f>ROUND(IF(ISBLANK(C763),0,VLOOKUP(C763,'[2]Acha Air Sales Price List'!$B$1:$X$65536,12,FALSE)*$L$14),2)</f>
        <v>0</v>
      </c>
      <c r="H763" s="26">
        <f t="shared" si="18"/>
        <v>0</v>
      </c>
      <c r="I763" s="18"/>
    </row>
    <row r="764" spans="1:9" ht="12.4" hidden="1" customHeight="1">
      <c r="A764" s="17"/>
      <c r="B764" s="1"/>
      <c r="C764" s="44"/>
      <c r="D764" s="116"/>
      <c r="E764" s="117"/>
      <c r="F764" s="51" t="str">
        <f>VLOOKUP(C764,'[2]Acha Air Sales Price List'!$B$1:$D$65536,3,FALSE)</f>
        <v>Exchange rate :</v>
      </c>
      <c r="G764" s="25">
        <f>ROUND(IF(ISBLANK(C764),0,VLOOKUP(C764,'[2]Acha Air Sales Price List'!$B$1:$X$65536,12,FALSE)*$L$14),2)</f>
        <v>0</v>
      </c>
      <c r="H764" s="26">
        <f t="shared" si="18"/>
        <v>0</v>
      </c>
      <c r="I764" s="18"/>
    </row>
    <row r="765" spans="1:9" ht="12.4" hidden="1" customHeight="1">
      <c r="A765" s="17"/>
      <c r="B765" s="1"/>
      <c r="C765" s="44"/>
      <c r="D765" s="116"/>
      <c r="E765" s="117"/>
      <c r="F765" s="51" t="str">
        <f>VLOOKUP(C765,'[2]Acha Air Sales Price List'!$B$1:$D$65536,3,FALSE)</f>
        <v>Exchange rate :</v>
      </c>
      <c r="G765" s="25">
        <f>ROUND(IF(ISBLANK(C765),0,VLOOKUP(C765,'[2]Acha Air Sales Price List'!$B$1:$X$65536,12,FALSE)*$L$14),2)</f>
        <v>0</v>
      </c>
      <c r="H765" s="26">
        <f t="shared" ref="H765:H776" si="19">ROUND(IF(ISNUMBER(B765), G765*B765, 0),5)</f>
        <v>0</v>
      </c>
      <c r="I765" s="18"/>
    </row>
    <row r="766" spans="1:9" ht="12.4" hidden="1" customHeight="1">
      <c r="A766" s="17"/>
      <c r="B766" s="1"/>
      <c r="C766" s="44"/>
      <c r="D766" s="116"/>
      <c r="E766" s="117"/>
      <c r="F766" s="51" t="str">
        <f>VLOOKUP(C766,'[2]Acha Air Sales Price List'!$B$1:$D$65536,3,FALSE)</f>
        <v>Exchange rate :</v>
      </c>
      <c r="G766" s="25">
        <f>ROUND(IF(ISBLANK(C766),0,VLOOKUP(C766,'[2]Acha Air Sales Price List'!$B$1:$X$65536,12,FALSE)*$L$14),2)</f>
        <v>0</v>
      </c>
      <c r="H766" s="26">
        <f t="shared" si="19"/>
        <v>0</v>
      </c>
      <c r="I766" s="18"/>
    </row>
    <row r="767" spans="1:9" ht="12.4" hidden="1" customHeight="1">
      <c r="A767" s="17"/>
      <c r="B767" s="1"/>
      <c r="C767" s="44"/>
      <c r="D767" s="116"/>
      <c r="E767" s="117"/>
      <c r="F767" s="51" t="str">
        <f>VLOOKUP(C767,'[2]Acha Air Sales Price List'!$B$1:$D$65536,3,FALSE)</f>
        <v>Exchange rate :</v>
      </c>
      <c r="G767" s="25">
        <f>ROUND(IF(ISBLANK(C767),0,VLOOKUP(C767,'[2]Acha Air Sales Price List'!$B$1:$X$65536,12,FALSE)*$L$14),2)</f>
        <v>0</v>
      </c>
      <c r="H767" s="26">
        <f t="shared" si="19"/>
        <v>0</v>
      </c>
      <c r="I767" s="18"/>
    </row>
    <row r="768" spans="1:9" ht="12.4" hidden="1" customHeight="1">
      <c r="A768" s="17"/>
      <c r="B768" s="1"/>
      <c r="C768" s="44"/>
      <c r="D768" s="116"/>
      <c r="E768" s="117"/>
      <c r="F768" s="51" t="str">
        <f>VLOOKUP(C768,'[2]Acha Air Sales Price List'!$B$1:$D$65536,3,FALSE)</f>
        <v>Exchange rate :</v>
      </c>
      <c r="G768" s="25">
        <f>ROUND(IF(ISBLANK(C768),0,VLOOKUP(C768,'[2]Acha Air Sales Price List'!$B$1:$X$65536,12,FALSE)*$L$14),2)</f>
        <v>0</v>
      </c>
      <c r="H768" s="26">
        <f t="shared" si="19"/>
        <v>0</v>
      </c>
      <c r="I768" s="18"/>
    </row>
    <row r="769" spans="1:9" ht="12.4" hidden="1" customHeight="1">
      <c r="A769" s="17"/>
      <c r="B769" s="1"/>
      <c r="C769" s="44"/>
      <c r="D769" s="116"/>
      <c r="E769" s="117"/>
      <c r="F769" s="51" t="str">
        <f>VLOOKUP(C769,'[2]Acha Air Sales Price List'!$B$1:$D$65536,3,FALSE)</f>
        <v>Exchange rate :</v>
      </c>
      <c r="G769" s="25">
        <f>ROUND(IF(ISBLANK(C769),0,VLOOKUP(C769,'[2]Acha Air Sales Price List'!$B$1:$X$65536,12,FALSE)*$L$14),2)</f>
        <v>0</v>
      </c>
      <c r="H769" s="26">
        <f t="shared" si="19"/>
        <v>0</v>
      </c>
      <c r="I769" s="18"/>
    </row>
    <row r="770" spans="1:9" ht="12.4" hidden="1" customHeight="1">
      <c r="A770" s="17"/>
      <c r="B770" s="1"/>
      <c r="C770" s="44"/>
      <c r="D770" s="116"/>
      <c r="E770" s="117"/>
      <c r="F770" s="51" t="str">
        <f>VLOOKUP(C770,'[2]Acha Air Sales Price List'!$B$1:$D$65536,3,FALSE)</f>
        <v>Exchange rate :</v>
      </c>
      <c r="G770" s="25">
        <f>ROUND(IF(ISBLANK(C770),0,VLOOKUP(C770,'[2]Acha Air Sales Price List'!$B$1:$X$65536,12,FALSE)*$L$14),2)</f>
        <v>0</v>
      </c>
      <c r="H770" s="26">
        <f t="shared" si="19"/>
        <v>0</v>
      </c>
      <c r="I770" s="18"/>
    </row>
    <row r="771" spans="1:9" ht="12.4" hidden="1" customHeight="1">
      <c r="A771" s="17"/>
      <c r="B771" s="1"/>
      <c r="C771" s="44"/>
      <c r="D771" s="116"/>
      <c r="E771" s="117"/>
      <c r="F771" s="51" t="str">
        <f>VLOOKUP(C771,'[2]Acha Air Sales Price List'!$B$1:$D$65536,3,FALSE)</f>
        <v>Exchange rate :</v>
      </c>
      <c r="G771" s="25">
        <f>ROUND(IF(ISBLANK(C771),0,VLOOKUP(C771,'[2]Acha Air Sales Price List'!$B$1:$X$65536,12,FALSE)*$L$14),2)</f>
        <v>0</v>
      </c>
      <c r="H771" s="26">
        <f t="shared" si="19"/>
        <v>0</v>
      </c>
      <c r="I771" s="18"/>
    </row>
    <row r="772" spans="1:9" ht="12.4" hidden="1" customHeight="1">
      <c r="A772" s="17"/>
      <c r="B772" s="1"/>
      <c r="C772" s="44"/>
      <c r="D772" s="116"/>
      <c r="E772" s="117"/>
      <c r="F772" s="51" t="str">
        <f>VLOOKUP(C772,'[2]Acha Air Sales Price List'!$B$1:$D$65536,3,FALSE)</f>
        <v>Exchange rate :</v>
      </c>
      <c r="G772" s="25">
        <f>ROUND(IF(ISBLANK(C772),0,VLOOKUP(C772,'[2]Acha Air Sales Price List'!$B$1:$X$65536,12,FALSE)*$L$14),2)</f>
        <v>0</v>
      </c>
      <c r="H772" s="26">
        <f t="shared" si="19"/>
        <v>0</v>
      </c>
      <c r="I772" s="18"/>
    </row>
    <row r="773" spans="1:9" ht="12.4" hidden="1" customHeight="1">
      <c r="A773" s="17"/>
      <c r="B773" s="1"/>
      <c r="C773" s="44"/>
      <c r="D773" s="116"/>
      <c r="E773" s="117"/>
      <c r="F773" s="51" t="str">
        <f>VLOOKUP(C773,'[2]Acha Air Sales Price List'!$B$1:$D$65536,3,FALSE)</f>
        <v>Exchange rate :</v>
      </c>
      <c r="G773" s="25">
        <f>ROUND(IF(ISBLANK(C773),0,VLOOKUP(C773,'[2]Acha Air Sales Price List'!$B$1:$X$65536,12,FALSE)*$L$14),2)</f>
        <v>0</v>
      </c>
      <c r="H773" s="26">
        <f t="shared" si="19"/>
        <v>0</v>
      </c>
      <c r="I773" s="18"/>
    </row>
    <row r="774" spans="1:9" ht="12.4" hidden="1" customHeight="1">
      <c r="A774" s="17"/>
      <c r="B774" s="1"/>
      <c r="C774" s="44"/>
      <c r="D774" s="116"/>
      <c r="E774" s="117"/>
      <c r="F774" s="51" t="str">
        <f>VLOOKUP(C774,'[2]Acha Air Sales Price List'!$B$1:$D$65536,3,FALSE)</f>
        <v>Exchange rate :</v>
      </c>
      <c r="G774" s="25">
        <f>ROUND(IF(ISBLANK(C774),0,VLOOKUP(C774,'[2]Acha Air Sales Price List'!$B$1:$X$65536,12,FALSE)*$L$14),2)</f>
        <v>0</v>
      </c>
      <c r="H774" s="26">
        <f t="shared" si="19"/>
        <v>0</v>
      </c>
      <c r="I774" s="18"/>
    </row>
    <row r="775" spans="1:9" ht="12.4" hidden="1" customHeight="1">
      <c r="A775" s="17"/>
      <c r="B775" s="1"/>
      <c r="C775" s="44"/>
      <c r="D775" s="116"/>
      <c r="E775" s="117"/>
      <c r="F775" s="51" t="str">
        <f>VLOOKUP(C775,'[2]Acha Air Sales Price List'!$B$1:$D$65536,3,FALSE)</f>
        <v>Exchange rate :</v>
      </c>
      <c r="G775" s="25">
        <f>ROUND(IF(ISBLANK(C775),0,VLOOKUP(C775,'[2]Acha Air Sales Price List'!$B$1:$X$65536,12,FALSE)*$L$14),2)</f>
        <v>0</v>
      </c>
      <c r="H775" s="26">
        <f t="shared" si="19"/>
        <v>0</v>
      </c>
      <c r="I775" s="18"/>
    </row>
    <row r="776" spans="1:9" ht="12.4" hidden="1" customHeight="1">
      <c r="A776" s="17"/>
      <c r="B776" s="1"/>
      <c r="C776" s="44"/>
      <c r="D776" s="116"/>
      <c r="E776" s="117"/>
      <c r="F776" s="51" t="str">
        <f>VLOOKUP(C776,'[2]Acha Air Sales Price List'!$B$1:$D$65536,3,FALSE)</f>
        <v>Exchange rate :</v>
      </c>
      <c r="G776" s="25">
        <f>ROUND(IF(ISBLANK(C776),0,VLOOKUP(C776,'[2]Acha Air Sales Price List'!$B$1:$X$65536,12,FALSE)*$L$14),2)</f>
        <v>0</v>
      </c>
      <c r="H776" s="26">
        <f t="shared" si="19"/>
        <v>0</v>
      </c>
      <c r="I776" s="18"/>
    </row>
    <row r="777" spans="1:9" ht="12.4" hidden="1" customHeight="1">
      <c r="A777" s="17"/>
      <c r="B777" s="1"/>
      <c r="C777" s="45"/>
      <c r="D777" s="116"/>
      <c r="E777" s="117"/>
      <c r="F777" s="51" t="str">
        <f>VLOOKUP(C777,'[2]Acha Air Sales Price List'!$B$1:$D$65536,3,FALSE)</f>
        <v>Exchange rate :</v>
      </c>
      <c r="G777" s="25">
        <f>ROUND(IF(ISBLANK(C777),0,VLOOKUP(C777,'[2]Acha Air Sales Price List'!$B$1:$X$65536,12,FALSE)*$L$14),2)</f>
        <v>0</v>
      </c>
      <c r="H777" s="26">
        <f>ROUND(IF(ISNUMBER(B777), G777*B777, 0),5)</f>
        <v>0</v>
      </c>
      <c r="I777" s="18"/>
    </row>
    <row r="778" spans="1:9" ht="12" hidden="1" customHeight="1">
      <c r="A778" s="17"/>
      <c r="B778" s="1"/>
      <c r="C778" s="44"/>
      <c r="D778" s="116"/>
      <c r="E778" s="117"/>
      <c r="F778" s="51" t="str">
        <f>VLOOKUP(C778,'[2]Acha Air Sales Price List'!$B$1:$D$65536,3,FALSE)</f>
        <v>Exchange rate :</v>
      </c>
      <c r="G778" s="25">
        <f>ROUND(IF(ISBLANK(C778),0,VLOOKUP(C778,'[2]Acha Air Sales Price List'!$B$1:$X$65536,12,FALSE)*$L$14),2)</f>
        <v>0</v>
      </c>
      <c r="H778" s="26">
        <f t="shared" ref="H778:H785" si="20">ROUND(IF(ISNUMBER(B778), G778*B778, 0),5)</f>
        <v>0</v>
      </c>
      <c r="I778" s="18"/>
    </row>
    <row r="779" spans="1:9" ht="12.4" hidden="1" customHeight="1">
      <c r="A779" s="17"/>
      <c r="B779" s="1"/>
      <c r="C779" s="44"/>
      <c r="D779" s="116"/>
      <c r="E779" s="117"/>
      <c r="F779" s="51" t="str">
        <f>VLOOKUP(C779,'[2]Acha Air Sales Price List'!$B$1:$D$65536,3,FALSE)</f>
        <v>Exchange rate :</v>
      </c>
      <c r="G779" s="25">
        <f>ROUND(IF(ISBLANK(C779),0,VLOOKUP(C779,'[2]Acha Air Sales Price List'!$B$1:$X$65536,12,FALSE)*$L$14),2)</f>
        <v>0</v>
      </c>
      <c r="H779" s="26">
        <f t="shared" si="20"/>
        <v>0</v>
      </c>
      <c r="I779" s="18"/>
    </row>
    <row r="780" spans="1:9" ht="12.4" hidden="1" customHeight="1">
      <c r="A780" s="17"/>
      <c r="B780" s="1"/>
      <c r="C780" s="44"/>
      <c r="D780" s="116"/>
      <c r="E780" s="117"/>
      <c r="F780" s="51" t="str">
        <f>VLOOKUP(C780,'[2]Acha Air Sales Price List'!$B$1:$D$65536,3,FALSE)</f>
        <v>Exchange rate :</v>
      </c>
      <c r="G780" s="25">
        <f>ROUND(IF(ISBLANK(C780),0,VLOOKUP(C780,'[2]Acha Air Sales Price List'!$B$1:$X$65536,12,FALSE)*$L$14),2)</f>
        <v>0</v>
      </c>
      <c r="H780" s="26">
        <f t="shared" si="20"/>
        <v>0</v>
      </c>
      <c r="I780" s="18"/>
    </row>
    <row r="781" spans="1:9" ht="12.4" hidden="1" customHeight="1">
      <c r="A781" s="17"/>
      <c r="B781" s="1"/>
      <c r="C781" s="44"/>
      <c r="D781" s="116"/>
      <c r="E781" s="117"/>
      <c r="F781" s="51" t="str">
        <f>VLOOKUP(C781,'[2]Acha Air Sales Price List'!$B$1:$D$65536,3,FALSE)</f>
        <v>Exchange rate :</v>
      </c>
      <c r="G781" s="25">
        <f>ROUND(IF(ISBLANK(C781),0,VLOOKUP(C781,'[2]Acha Air Sales Price List'!$B$1:$X$65536,12,FALSE)*$L$14),2)</f>
        <v>0</v>
      </c>
      <c r="H781" s="26">
        <f t="shared" si="20"/>
        <v>0</v>
      </c>
      <c r="I781" s="18"/>
    </row>
    <row r="782" spans="1:9" ht="12.4" hidden="1" customHeight="1">
      <c r="A782" s="17"/>
      <c r="B782" s="1"/>
      <c r="C782" s="44"/>
      <c r="D782" s="116"/>
      <c r="E782" s="117"/>
      <c r="F782" s="51" t="str">
        <f>VLOOKUP(C782,'[2]Acha Air Sales Price List'!$B$1:$D$65536,3,FALSE)</f>
        <v>Exchange rate :</v>
      </c>
      <c r="G782" s="25">
        <f>ROUND(IF(ISBLANK(C782),0,VLOOKUP(C782,'[2]Acha Air Sales Price List'!$B$1:$X$65536,12,FALSE)*$L$14),2)</f>
        <v>0</v>
      </c>
      <c r="H782" s="26">
        <f t="shared" si="20"/>
        <v>0</v>
      </c>
      <c r="I782" s="18"/>
    </row>
    <row r="783" spans="1:9" ht="12.4" hidden="1" customHeight="1">
      <c r="A783" s="17"/>
      <c r="B783" s="1"/>
      <c r="C783" s="44"/>
      <c r="D783" s="116"/>
      <c r="E783" s="117"/>
      <c r="F783" s="51" t="str">
        <f>VLOOKUP(C783,'[2]Acha Air Sales Price List'!$B$1:$D$65536,3,FALSE)</f>
        <v>Exchange rate :</v>
      </c>
      <c r="G783" s="25">
        <f>ROUND(IF(ISBLANK(C783),0,VLOOKUP(C783,'[2]Acha Air Sales Price List'!$B$1:$X$65536,12,FALSE)*$L$14),2)</f>
        <v>0</v>
      </c>
      <c r="H783" s="26">
        <f t="shared" si="20"/>
        <v>0</v>
      </c>
      <c r="I783" s="18"/>
    </row>
    <row r="784" spans="1:9" ht="12.4" hidden="1" customHeight="1">
      <c r="A784" s="17"/>
      <c r="B784" s="1"/>
      <c r="C784" s="44"/>
      <c r="D784" s="116"/>
      <c r="E784" s="117"/>
      <c r="F784" s="51" t="str">
        <f>VLOOKUP(C784,'[2]Acha Air Sales Price List'!$B$1:$D$65536,3,FALSE)</f>
        <v>Exchange rate :</v>
      </c>
      <c r="G784" s="25">
        <f>ROUND(IF(ISBLANK(C784),0,VLOOKUP(C784,'[2]Acha Air Sales Price List'!$B$1:$X$65536,12,FALSE)*$L$14),2)</f>
        <v>0</v>
      </c>
      <c r="H784" s="26">
        <f t="shared" si="20"/>
        <v>0</v>
      </c>
      <c r="I784" s="18"/>
    </row>
    <row r="785" spans="1:9" ht="12.4" hidden="1" customHeight="1">
      <c r="A785" s="17"/>
      <c r="B785" s="1"/>
      <c r="C785" s="44"/>
      <c r="D785" s="116"/>
      <c r="E785" s="117"/>
      <c r="F785" s="51" t="str">
        <f>VLOOKUP(C785,'[2]Acha Air Sales Price List'!$B$1:$D$65536,3,FALSE)</f>
        <v>Exchange rate :</v>
      </c>
      <c r="G785" s="25">
        <f>ROUND(IF(ISBLANK(C785),0,VLOOKUP(C785,'[2]Acha Air Sales Price List'!$B$1:$X$65536,12,FALSE)*$L$14),2)</f>
        <v>0</v>
      </c>
      <c r="H785" s="26">
        <f t="shared" si="20"/>
        <v>0</v>
      </c>
      <c r="I785" s="18"/>
    </row>
    <row r="786" spans="1:9" ht="12.4" hidden="1" customHeight="1">
      <c r="A786" s="17"/>
      <c r="B786" s="1"/>
      <c r="C786" s="44"/>
      <c r="D786" s="116"/>
      <c r="E786" s="117"/>
      <c r="F786" s="51" t="str">
        <f>VLOOKUP(C786,'[2]Acha Air Sales Price List'!$B$1:$D$65536,3,FALSE)</f>
        <v>Exchange rate :</v>
      </c>
      <c r="G786" s="25">
        <f>ROUND(IF(ISBLANK(C786),0,VLOOKUP(C786,'[2]Acha Air Sales Price List'!$B$1:$X$65536,12,FALSE)*$L$14),2)</f>
        <v>0</v>
      </c>
      <c r="H786" s="26">
        <f t="shared" ref="H786:H829" si="21">ROUND(IF(ISNUMBER(B786), G786*B786, 0),5)</f>
        <v>0</v>
      </c>
      <c r="I786" s="18"/>
    </row>
    <row r="787" spans="1:9" ht="12.4" hidden="1" customHeight="1">
      <c r="A787" s="17"/>
      <c r="B787" s="1"/>
      <c r="C787" s="44"/>
      <c r="D787" s="116"/>
      <c r="E787" s="117"/>
      <c r="F787" s="51" t="str">
        <f>VLOOKUP(C787,'[2]Acha Air Sales Price List'!$B$1:$D$65536,3,FALSE)</f>
        <v>Exchange rate :</v>
      </c>
      <c r="G787" s="25">
        <f>ROUND(IF(ISBLANK(C787),0,VLOOKUP(C787,'[2]Acha Air Sales Price List'!$B$1:$X$65536,12,FALSE)*$L$14),2)</f>
        <v>0</v>
      </c>
      <c r="H787" s="26">
        <f t="shared" si="21"/>
        <v>0</v>
      </c>
      <c r="I787" s="18"/>
    </row>
    <row r="788" spans="1:9" ht="12.4" hidden="1" customHeight="1">
      <c r="A788" s="17"/>
      <c r="B788" s="1"/>
      <c r="C788" s="44"/>
      <c r="D788" s="116"/>
      <c r="E788" s="117"/>
      <c r="F788" s="51" t="str">
        <f>VLOOKUP(C788,'[2]Acha Air Sales Price List'!$B$1:$D$65536,3,FALSE)</f>
        <v>Exchange rate :</v>
      </c>
      <c r="G788" s="25">
        <f>ROUND(IF(ISBLANK(C788),0,VLOOKUP(C788,'[2]Acha Air Sales Price List'!$B$1:$X$65536,12,FALSE)*$L$14),2)</f>
        <v>0</v>
      </c>
      <c r="H788" s="26">
        <f t="shared" si="21"/>
        <v>0</v>
      </c>
      <c r="I788" s="18"/>
    </row>
    <row r="789" spans="1:9" ht="12.4" hidden="1" customHeight="1">
      <c r="A789" s="17"/>
      <c r="B789" s="1"/>
      <c r="C789" s="44"/>
      <c r="D789" s="116"/>
      <c r="E789" s="117"/>
      <c r="F789" s="51" t="str">
        <f>VLOOKUP(C789,'[2]Acha Air Sales Price List'!$B$1:$D$65536,3,FALSE)</f>
        <v>Exchange rate :</v>
      </c>
      <c r="G789" s="25">
        <f>ROUND(IF(ISBLANK(C789),0,VLOOKUP(C789,'[2]Acha Air Sales Price List'!$B$1:$X$65536,12,FALSE)*$L$14),2)</f>
        <v>0</v>
      </c>
      <c r="H789" s="26">
        <f t="shared" si="21"/>
        <v>0</v>
      </c>
      <c r="I789" s="18"/>
    </row>
    <row r="790" spans="1:9" ht="12.4" hidden="1" customHeight="1">
      <c r="A790" s="17"/>
      <c r="B790" s="1"/>
      <c r="C790" s="44"/>
      <c r="D790" s="116"/>
      <c r="E790" s="117"/>
      <c r="F790" s="51" t="str">
        <f>VLOOKUP(C790,'[2]Acha Air Sales Price List'!$B$1:$D$65536,3,FALSE)</f>
        <v>Exchange rate :</v>
      </c>
      <c r="G790" s="25">
        <f>ROUND(IF(ISBLANK(C790),0,VLOOKUP(C790,'[2]Acha Air Sales Price List'!$B$1:$X$65536,12,FALSE)*$L$14),2)</f>
        <v>0</v>
      </c>
      <c r="H790" s="26">
        <f t="shared" si="21"/>
        <v>0</v>
      </c>
      <c r="I790" s="18"/>
    </row>
    <row r="791" spans="1:9" ht="12.4" hidden="1" customHeight="1">
      <c r="A791" s="17"/>
      <c r="B791" s="1"/>
      <c r="C791" s="44"/>
      <c r="D791" s="116"/>
      <c r="E791" s="117"/>
      <c r="F791" s="51" t="str">
        <f>VLOOKUP(C791,'[2]Acha Air Sales Price List'!$B$1:$D$65536,3,FALSE)</f>
        <v>Exchange rate :</v>
      </c>
      <c r="G791" s="25">
        <f>ROUND(IF(ISBLANK(C791),0,VLOOKUP(C791,'[2]Acha Air Sales Price List'!$B$1:$X$65536,12,FALSE)*$L$14),2)</f>
        <v>0</v>
      </c>
      <c r="H791" s="26">
        <f t="shared" si="21"/>
        <v>0</v>
      </c>
      <c r="I791" s="18"/>
    </row>
    <row r="792" spans="1:9" ht="12.4" hidden="1" customHeight="1">
      <c r="A792" s="17"/>
      <c r="B792" s="1"/>
      <c r="C792" s="44"/>
      <c r="D792" s="116"/>
      <c r="E792" s="117"/>
      <c r="F792" s="51" t="str">
        <f>VLOOKUP(C792,'[2]Acha Air Sales Price List'!$B$1:$D$65536,3,FALSE)</f>
        <v>Exchange rate :</v>
      </c>
      <c r="G792" s="25">
        <f>ROUND(IF(ISBLANK(C792),0,VLOOKUP(C792,'[2]Acha Air Sales Price List'!$B$1:$X$65536,12,FALSE)*$L$14),2)</f>
        <v>0</v>
      </c>
      <c r="H792" s="26">
        <f t="shared" si="21"/>
        <v>0</v>
      </c>
      <c r="I792" s="18"/>
    </row>
    <row r="793" spans="1:9" ht="12.4" hidden="1" customHeight="1">
      <c r="A793" s="17"/>
      <c r="B793" s="1"/>
      <c r="C793" s="44"/>
      <c r="D793" s="116"/>
      <c r="E793" s="117"/>
      <c r="F793" s="51" t="str">
        <f>VLOOKUP(C793,'[2]Acha Air Sales Price List'!$B$1:$D$65536,3,FALSE)</f>
        <v>Exchange rate :</v>
      </c>
      <c r="G793" s="25">
        <f>ROUND(IF(ISBLANK(C793),0,VLOOKUP(C793,'[2]Acha Air Sales Price List'!$B$1:$X$65536,12,FALSE)*$L$14),2)</f>
        <v>0</v>
      </c>
      <c r="H793" s="26">
        <f t="shared" si="21"/>
        <v>0</v>
      </c>
      <c r="I793" s="18"/>
    </row>
    <row r="794" spans="1:9" ht="12.4" hidden="1" customHeight="1">
      <c r="A794" s="17"/>
      <c r="B794" s="1"/>
      <c r="C794" s="44"/>
      <c r="D794" s="116"/>
      <c r="E794" s="117"/>
      <c r="F794" s="51" t="str">
        <f>VLOOKUP(C794,'[2]Acha Air Sales Price List'!$B$1:$D$65536,3,FALSE)</f>
        <v>Exchange rate :</v>
      </c>
      <c r="G794" s="25">
        <f>ROUND(IF(ISBLANK(C794),0,VLOOKUP(C794,'[2]Acha Air Sales Price List'!$B$1:$X$65536,12,FALSE)*$L$14),2)</f>
        <v>0</v>
      </c>
      <c r="H794" s="26">
        <f t="shared" si="21"/>
        <v>0</v>
      </c>
      <c r="I794" s="18"/>
    </row>
    <row r="795" spans="1:9" ht="12.4" hidden="1" customHeight="1">
      <c r="A795" s="17"/>
      <c r="B795" s="1"/>
      <c r="C795" s="44"/>
      <c r="D795" s="116"/>
      <c r="E795" s="117"/>
      <c r="F795" s="51" t="str">
        <f>VLOOKUP(C795,'[2]Acha Air Sales Price List'!$B$1:$D$65536,3,FALSE)</f>
        <v>Exchange rate :</v>
      </c>
      <c r="G795" s="25">
        <f>ROUND(IF(ISBLANK(C795),0,VLOOKUP(C795,'[2]Acha Air Sales Price List'!$B$1:$X$65536,12,FALSE)*$L$14),2)</f>
        <v>0</v>
      </c>
      <c r="H795" s="26">
        <f t="shared" si="21"/>
        <v>0</v>
      </c>
      <c r="I795" s="18"/>
    </row>
    <row r="796" spans="1:9" ht="12.4" hidden="1" customHeight="1">
      <c r="A796" s="17"/>
      <c r="B796" s="1"/>
      <c r="C796" s="44"/>
      <c r="D796" s="116"/>
      <c r="E796" s="117"/>
      <c r="F796" s="51" t="str">
        <f>VLOOKUP(C796,'[2]Acha Air Sales Price List'!$B$1:$D$65536,3,FALSE)</f>
        <v>Exchange rate :</v>
      </c>
      <c r="G796" s="25">
        <f>ROUND(IF(ISBLANK(C796),0,VLOOKUP(C796,'[2]Acha Air Sales Price List'!$B$1:$X$65536,12,FALSE)*$L$14),2)</f>
        <v>0</v>
      </c>
      <c r="H796" s="26">
        <f t="shared" si="21"/>
        <v>0</v>
      </c>
      <c r="I796" s="18"/>
    </row>
    <row r="797" spans="1:9" ht="12.4" hidden="1" customHeight="1">
      <c r="A797" s="17"/>
      <c r="B797" s="1"/>
      <c r="C797" s="44"/>
      <c r="D797" s="116"/>
      <c r="E797" s="117"/>
      <c r="F797" s="51" t="str">
        <f>VLOOKUP(C797,'[2]Acha Air Sales Price List'!$B$1:$D$65536,3,FALSE)</f>
        <v>Exchange rate :</v>
      </c>
      <c r="G797" s="25">
        <f>ROUND(IF(ISBLANK(C797),0,VLOOKUP(C797,'[2]Acha Air Sales Price List'!$B$1:$X$65536,12,FALSE)*$L$14),2)</f>
        <v>0</v>
      </c>
      <c r="H797" s="26">
        <f t="shared" si="21"/>
        <v>0</v>
      </c>
      <c r="I797" s="18"/>
    </row>
    <row r="798" spans="1:9" ht="12.4" hidden="1" customHeight="1">
      <c r="A798" s="17"/>
      <c r="B798" s="1"/>
      <c r="C798" s="44"/>
      <c r="D798" s="116"/>
      <c r="E798" s="117"/>
      <c r="F798" s="51" t="str">
        <f>VLOOKUP(C798,'[2]Acha Air Sales Price List'!$B$1:$D$65536,3,FALSE)</f>
        <v>Exchange rate :</v>
      </c>
      <c r="G798" s="25">
        <f>ROUND(IF(ISBLANK(C798),0,VLOOKUP(C798,'[2]Acha Air Sales Price List'!$B$1:$X$65536,12,FALSE)*$L$14),2)</f>
        <v>0</v>
      </c>
      <c r="H798" s="26">
        <f t="shared" si="21"/>
        <v>0</v>
      </c>
      <c r="I798" s="18"/>
    </row>
    <row r="799" spans="1:9" ht="12.4" hidden="1" customHeight="1">
      <c r="A799" s="17"/>
      <c r="B799" s="1"/>
      <c r="C799" s="44"/>
      <c r="D799" s="116"/>
      <c r="E799" s="117"/>
      <c r="F799" s="51" t="str">
        <f>VLOOKUP(C799,'[2]Acha Air Sales Price List'!$B$1:$D$65536,3,FALSE)</f>
        <v>Exchange rate :</v>
      </c>
      <c r="G799" s="25">
        <f>ROUND(IF(ISBLANK(C799),0,VLOOKUP(C799,'[2]Acha Air Sales Price List'!$B$1:$X$65536,12,FALSE)*$L$14),2)</f>
        <v>0</v>
      </c>
      <c r="H799" s="26">
        <f t="shared" si="21"/>
        <v>0</v>
      </c>
      <c r="I799" s="18"/>
    </row>
    <row r="800" spans="1:9" ht="12.4" hidden="1" customHeight="1">
      <c r="A800" s="17"/>
      <c r="B800" s="1"/>
      <c r="C800" s="44"/>
      <c r="D800" s="116"/>
      <c r="E800" s="117"/>
      <c r="F800" s="51" t="str">
        <f>VLOOKUP(C800,'[2]Acha Air Sales Price List'!$B$1:$D$65536,3,FALSE)</f>
        <v>Exchange rate :</v>
      </c>
      <c r="G800" s="25">
        <f>ROUND(IF(ISBLANK(C800),0,VLOOKUP(C800,'[2]Acha Air Sales Price List'!$B$1:$X$65536,12,FALSE)*$L$14),2)</f>
        <v>0</v>
      </c>
      <c r="H800" s="26">
        <f t="shared" si="21"/>
        <v>0</v>
      </c>
      <c r="I800" s="18"/>
    </row>
    <row r="801" spans="1:9" ht="12.4" hidden="1" customHeight="1">
      <c r="A801" s="17"/>
      <c r="B801" s="1"/>
      <c r="C801" s="45"/>
      <c r="D801" s="116"/>
      <c r="E801" s="117"/>
      <c r="F801" s="51" t="str">
        <f>VLOOKUP(C801,'[2]Acha Air Sales Price List'!$B$1:$D$65536,3,FALSE)</f>
        <v>Exchange rate :</v>
      </c>
      <c r="G801" s="25">
        <f>ROUND(IF(ISBLANK(C801),0,VLOOKUP(C801,'[2]Acha Air Sales Price List'!$B$1:$X$65536,12,FALSE)*$L$14),2)</f>
        <v>0</v>
      </c>
      <c r="H801" s="26">
        <f t="shared" si="21"/>
        <v>0</v>
      </c>
      <c r="I801" s="18"/>
    </row>
    <row r="802" spans="1:9" ht="12" hidden="1" customHeight="1">
      <c r="A802" s="17"/>
      <c r="B802" s="1"/>
      <c r="C802" s="44"/>
      <c r="D802" s="116"/>
      <c r="E802" s="117"/>
      <c r="F802" s="51" t="str">
        <f>VLOOKUP(C802,'[2]Acha Air Sales Price List'!$B$1:$D$65536,3,FALSE)</f>
        <v>Exchange rate :</v>
      </c>
      <c r="G802" s="25">
        <f>ROUND(IF(ISBLANK(C802),0,VLOOKUP(C802,'[2]Acha Air Sales Price List'!$B$1:$X$65536,12,FALSE)*$L$14),2)</f>
        <v>0</v>
      </c>
      <c r="H802" s="26">
        <f t="shared" si="21"/>
        <v>0</v>
      </c>
      <c r="I802" s="18"/>
    </row>
    <row r="803" spans="1:9" ht="12.4" hidden="1" customHeight="1">
      <c r="A803" s="17"/>
      <c r="B803" s="1"/>
      <c r="C803" s="44"/>
      <c r="D803" s="116"/>
      <c r="E803" s="117"/>
      <c r="F803" s="51" t="str">
        <f>VLOOKUP(C803,'[2]Acha Air Sales Price List'!$B$1:$D$65536,3,FALSE)</f>
        <v>Exchange rate :</v>
      </c>
      <c r="G803" s="25">
        <f>ROUND(IF(ISBLANK(C803),0,VLOOKUP(C803,'[2]Acha Air Sales Price List'!$B$1:$X$65536,12,FALSE)*$L$14),2)</f>
        <v>0</v>
      </c>
      <c r="H803" s="26">
        <f t="shared" si="21"/>
        <v>0</v>
      </c>
      <c r="I803" s="18"/>
    </row>
    <row r="804" spans="1:9" ht="12.4" hidden="1" customHeight="1">
      <c r="A804" s="17"/>
      <c r="B804" s="1"/>
      <c r="C804" s="44"/>
      <c r="D804" s="116"/>
      <c r="E804" s="117"/>
      <c r="F804" s="51" t="str">
        <f>VLOOKUP(C804,'[2]Acha Air Sales Price List'!$B$1:$D$65536,3,FALSE)</f>
        <v>Exchange rate :</v>
      </c>
      <c r="G804" s="25">
        <f>ROUND(IF(ISBLANK(C804),0,VLOOKUP(C804,'[2]Acha Air Sales Price List'!$B$1:$X$65536,12,FALSE)*$L$14),2)</f>
        <v>0</v>
      </c>
      <c r="H804" s="26">
        <f t="shared" si="21"/>
        <v>0</v>
      </c>
      <c r="I804" s="18"/>
    </row>
    <row r="805" spans="1:9" ht="12.4" hidden="1" customHeight="1">
      <c r="A805" s="17"/>
      <c r="B805" s="1"/>
      <c r="C805" s="44"/>
      <c r="D805" s="116"/>
      <c r="E805" s="117"/>
      <c r="F805" s="51" t="str">
        <f>VLOOKUP(C805,'[2]Acha Air Sales Price List'!$B$1:$D$65536,3,FALSE)</f>
        <v>Exchange rate :</v>
      </c>
      <c r="G805" s="25">
        <f>ROUND(IF(ISBLANK(C805),0,VLOOKUP(C805,'[2]Acha Air Sales Price List'!$B$1:$X$65536,12,FALSE)*$L$14),2)</f>
        <v>0</v>
      </c>
      <c r="H805" s="26">
        <f t="shared" si="21"/>
        <v>0</v>
      </c>
      <c r="I805" s="18"/>
    </row>
    <row r="806" spans="1:9" ht="12.4" hidden="1" customHeight="1">
      <c r="A806" s="17"/>
      <c r="B806" s="1"/>
      <c r="C806" s="44"/>
      <c r="D806" s="116"/>
      <c r="E806" s="117"/>
      <c r="F806" s="51" t="str">
        <f>VLOOKUP(C806,'[2]Acha Air Sales Price List'!$B$1:$D$65536,3,FALSE)</f>
        <v>Exchange rate :</v>
      </c>
      <c r="G806" s="25">
        <f>ROUND(IF(ISBLANK(C806),0,VLOOKUP(C806,'[2]Acha Air Sales Price List'!$B$1:$X$65536,12,FALSE)*$L$14),2)</f>
        <v>0</v>
      </c>
      <c r="H806" s="26">
        <f t="shared" si="21"/>
        <v>0</v>
      </c>
      <c r="I806" s="18"/>
    </row>
    <row r="807" spans="1:9" ht="12.4" hidden="1" customHeight="1">
      <c r="A807" s="17"/>
      <c r="B807" s="1"/>
      <c r="C807" s="44"/>
      <c r="D807" s="116"/>
      <c r="E807" s="117"/>
      <c r="F807" s="51" t="str">
        <f>VLOOKUP(C807,'[2]Acha Air Sales Price List'!$B$1:$D$65536,3,FALSE)</f>
        <v>Exchange rate :</v>
      </c>
      <c r="G807" s="25">
        <f>ROUND(IF(ISBLANK(C807),0,VLOOKUP(C807,'[2]Acha Air Sales Price List'!$B$1:$X$65536,12,FALSE)*$L$14),2)</f>
        <v>0</v>
      </c>
      <c r="H807" s="26">
        <f t="shared" si="21"/>
        <v>0</v>
      </c>
      <c r="I807" s="18"/>
    </row>
    <row r="808" spans="1:9" ht="12.4" hidden="1" customHeight="1">
      <c r="A808" s="17"/>
      <c r="B808" s="1"/>
      <c r="C808" s="44"/>
      <c r="D808" s="116"/>
      <c r="E808" s="117"/>
      <c r="F808" s="51" t="str">
        <f>VLOOKUP(C808,'[2]Acha Air Sales Price List'!$B$1:$D$65536,3,FALSE)</f>
        <v>Exchange rate :</v>
      </c>
      <c r="G808" s="25">
        <f>ROUND(IF(ISBLANK(C808),0,VLOOKUP(C808,'[2]Acha Air Sales Price List'!$B$1:$X$65536,12,FALSE)*$L$14),2)</f>
        <v>0</v>
      </c>
      <c r="H808" s="26">
        <f t="shared" si="21"/>
        <v>0</v>
      </c>
      <c r="I808" s="18"/>
    </row>
    <row r="809" spans="1:9" ht="12.4" hidden="1" customHeight="1">
      <c r="A809" s="17"/>
      <c r="B809" s="1"/>
      <c r="C809" s="44"/>
      <c r="D809" s="116"/>
      <c r="E809" s="117"/>
      <c r="F809" s="51" t="str">
        <f>VLOOKUP(C809,'[2]Acha Air Sales Price List'!$B$1:$D$65536,3,FALSE)</f>
        <v>Exchange rate :</v>
      </c>
      <c r="G809" s="25">
        <f>ROUND(IF(ISBLANK(C809),0,VLOOKUP(C809,'[2]Acha Air Sales Price List'!$B$1:$X$65536,12,FALSE)*$L$14),2)</f>
        <v>0</v>
      </c>
      <c r="H809" s="26">
        <f t="shared" si="21"/>
        <v>0</v>
      </c>
      <c r="I809" s="18"/>
    </row>
    <row r="810" spans="1:9" ht="12.4" hidden="1" customHeight="1">
      <c r="A810" s="17"/>
      <c r="B810" s="1"/>
      <c r="C810" s="44"/>
      <c r="D810" s="116"/>
      <c r="E810" s="117"/>
      <c r="F810" s="51" t="str">
        <f>VLOOKUP(C810,'[2]Acha Air Sales Price List'!$B$1:$D$65536,3,FALSE)</f>
        <v>Exchange rate :</v>
      </c>
      <c r="G810" s="25">
        <f>ROUND(IF(ISBLANK(C810),0,VLOOKUP(C810,'[2]Acha Air Sales Price List'!$B$1:$X$65536,12,FALSE)*$L$14),2)</f>
        <v>0</v>
      </c>
      <c r="H810" s="26">
        <f t="shared" si="21"/>
        <v>0</v>
      </c>
      <c r="I810" s="18"/>
    </row>
    <row r="811" spans="1:9" ht="12.4" hidden="1" customHeight="1">
      <c r="A811" s="17"/>
      <c r="B811" s="1"/>
      <c r="C811" s="44"/>
      <c r="D811" s="116"/>
      <c r="E811" s="117"/>
      <c r="F811" s="51" t="str">
        <f>VLOOKUP(C811,'[2]Acha Air Sales Price List'!$B$1:$D$65536,3,FALSE)</f>
        <v>Exchange rate :</v>
      </c>
      <c r="G811" s="25">
        <f>ROUND(IF(ISBLANK(C811),0,VLOOKUP(C811,'[2]Acha Air Sales Price List'!$B$1:$X$65536,12,FALSE)*$L$14),2)</f>
        <v>0</v>
      </c>
      <c r="H811" s="26">
        <f t="shared" si="21"/>
        <v>0</v>
      </c>
      <c r="I811" s="18"/>
    </row>
    <row r="812" spans="1:9" ht="12.4" hidden="1" customHeight="1">
      <c r="A812" s="17"/>
      <c r="B812" s="1"/>
      <c r="C812" s="44"/>
      <c r="D812" s="116"/>
      <c r="E812" s="117"/>
      <c r="F812" s="51" t="str">
        <f>VLOOKUP(C812,'[2]Acha Air Sales Price List'!$B$1:$D$65536,3,FALSE)</f>
        <v>Exchange rate :</v>
      </c>
      <c r="G812" s="25">
        <f>ROUND(IF(ISBLANK(C812),0,VLOOKUP(C812,'[2]Acha Air Sales Price List'!$B$1:$X$65536,12,FALSE)*$L$14),2)</f>
        <v>0</v>
      </c>
      <c r="H812" s="26">
        <f t="shared" si="21"/>
        <v>0</v>
      </c>
      <c r="I812" s="18"/>
    </row>
    <row r="813" spans="1:9" ht="12.4" hidden="1" customHeight="1">
      <c r="A813" s="17"/>
      <c r="B813" s="1"/>
      <c r="C813" s="44"/>
      <c r="D813" s="116"/>
      <c r="E813" s="117"/>
      <c r="F813" s="51" t="str">
        <f>VLOOKUP(C813,'[2]Acha Air Sales Price List'!$B$1:$D$65536,3,FALSE)</f>
        <v>Exchange rate :</v>
      </c>
      <c r="G813" s="25">
        <f>ROUND(IF(ISBLANK(C813),0,VLOOKUP(C813,'[2]Acha Air Sales Price List'!$B$1:$X$65536,12,FALSE)*$L$14),2)</f>
        <v>0</v>
      </c>
      <c r="H813" s="26">
        <f t="shared" si="21"/>
        <v>0</v>
      </c>
      <c r="I813" s="18"/>
    </row>
    <row r="814" spans="1:9" ht="12.4" hidden="1" customHeight="1">
      <c r="A814" s="17"/>
      <c r="B814" s="1"/>
      <c r="C814" s="44"/>
      <c r="D814" s="116"/>
      <c r="E814" s="117"/>
      <c r="F814" s="51" t="str">
        <f>VLOOKUP(C814,'[2]Acha Air Sales Price List'!$B$1:$D$65536,3,FALSE)</f>
        <v>Exchange rate :</v>
      </c>
      <c r="G814" s="25">
        <f>ROUND(IF(ISBLANK(C814),0,VLOOKUP(C814,'[2]Acha Air Sales Price List'!$B$1:$X$65536,12,FALSE)*$L$14),2)</f>
        <v>0</v>
      </c>
      <c r="H814" s="26">
        <f t="shared" si="21"/>
        <v>0</v>
      </c>
      <c r="I814" s="18"/>
    </row>
    <row r="815" spans="1:9" ht="12.4" hidden="1" customHeight="1">
      <c r="A815" s="17"/>
      <c r="B815" s="1"/>
      <c r="C815" s="44"/>
      <c r="D815" s="116"/>
      <c r="E815" s="117"/>
      <c r="F815" s="51" t="str">
        <f>VLOOKUP(C815,'[2]Acha Air Sales Price List'!$B$1:$D$65536,3,FALSE)</f>
        <v>Exchange rate :</v>
      </c>
      <c r="G815" s="25">
        <f>ROUND(IF(ISBLANK(C815),0,VLOOKUP(C815,'[2]Acha Air Sales Price List'!$B$1:$X$65536,12,FALSE)*$L$14),2)</f>
        <v>0</v>
      </c>
      <c r="H815" s="26">
        <f t="shared" si="21"/>
        <v>0</v>
      </c>
      <c r="I815" s="18"/>
    </row>
    <row r="816" spans="1:9" ht="12.4" hidden="1" customHeight="1">
      <c r="A816" s="17"/>
      <c r="B816" s="1"/>
      <c r="C816" s="44"/>
      <c r="D816" s="116"/>
      <c r="E816" s="117"/>
      <c r="F816" s="51" t="str">
        <f>VLOOKUP(C816,'[2]Acha Air Sales Price List'!$B$1:$D$65536,3,FALSE)</f>
        <v>Exchange rate :</v>
      </c>
      <c r="G816" s="25">
        <f>ROUND(IF(ISBLANK(C816),0,VLOOKUP(C816,'[2]Acha Air Sales Price List'!$B$1:$X$65536,12,FALSE)*$L$14),2)</f>
        <v>0</v>
      </c>
      <c r="H816" s="26">
        <f t="shared" si="21"/>
        <v>0</v>
      </c>
      <c r="I816" s="18"/>
    </row>
    <row r="817" spans="1:9" ht="12.4" hidden="1" customHeight="1">
      <c r="A817" s="17"/>
      <c r="B817" s="1"/>
      <c r="C817" s="44"/>
      <c r="D817" s="116"/>
      <c r="E817" s="117"/>
      <c r="F817" s="51" t="str">
        <f>VLOOKUP(C817,'[2]Acha Air Sales Price List'!$B$1:$D$65536,3,FALSE)</f>
        <v>Exchange rate :</v>
      </c>
      <c r="G817" s="25">
        <f>ROUND(IF(ISBLANK(C817),0,VLOOKUP(C817,'[2]Acha Air Sales Price List'!$B$1:$X$65536,12,FALSE)*$L$14),2)</f>
        <v>0</v>
      </c>
      <c r="H817" s="26">
        <f t="shared" si="21"/>
        <v>0</v>
      </c>
      <c r="I817" s="18"/>
    </row>
    <row r="818" spans="1:9" ht="12.4" hidden="1" customHeight="1">
      <c r="A818" s="17"/>
      <c r="B818" s="1"/>
      <c r="C818" s="44"/>
      <c r="D818" s="116"/>
      <c r="E818" s="117"/>
      <c r="F818" s="51" t="str">
        <f>VLOOKUP(C818,'[2]Acha Air Sales Price List'!$B$1:$D$65536,3,FALSE)</f>
        <v>Exchange rate :</v>
      </c>
      <c r="G818" s="25">
        <f>ROUND(IF(ISBLANK(C818),0,VLOOKUP(C818,'[2]Acha Air Sales Price List'!$B$1:$X$65536,12,FALSE)*$L$14),2)</f>
        <v>0</v>
      </c>
      <c r="H818" s="26">
        <f t="shared" si="21"/>
        <v>0</v>
      </c>
      <c r="I818" s="18"/>
    </row>
    <row r="819" spans="1:9" ht="12.4" hidden="1" customHeight="1">
      <c r="A819" s="17"/>
      <c r="B819" s="1"/>
      <c r="C819" s="44"/>
      <c r="D819" s="116"/>
      <c r="E819" s="117"/>
      <c r="F819" s="51" t="str">
        <f>VLOOKUP(C819,'[2]Acha Air Sales Price List'!$B$1:$D$65536,3,FALSE)</f>
        <v>Exchange rate :</v>
      </c>
      <c r="G819" s="25">
        <f>ROUND(IF(ISBLANK(C819),0,VLOOKUP(C819,'[2]Acha Air Sales Price List'!$B$1:$X$65536,12,FALSE)*$L$14),2)</f>
        <v>0</v>
      </c>
      <c r="H819" s="26">
        <f t="shared" si="21"/>
        <v>0</v>
      </c>
      <c r="I819" s="18"/>
    </row>
    <row r="820" spans="1:9" ht="12.4" hidden="1" customHeight="1">
      <c r="A820" s="17"/>
      <c r="B820" s="1"/>
      <c r="C820" s="44"/>
      <c r="D820" s="116"/>
      <c r="E820" s="117"/>
      <c r="F820" s="51" t="str">
        <f>VLOOKUP(C820,'[2]Acha Air Sales Price List'!$B$1:$D$65536,3,FALSE)</f>
        <v>Exchange rate :</v>
      </c>
      <c r="G820" s="25">
        <f>ROUND(IF(ISBLANK(C820),0,VLOOKUP(C820,'[2]Acha Air Sales Price List'!$B$1:$X$65536,12,FALSE)*$L$14),2)</f>
        <v>0</v>
      </c>
      <c r="H820" s="26">
        <f t="shared" si="21"/>
        <v>0</v>
      </c>
      <c r="I820" s="18"/>
    </row>
    <row r="821" spans="1:9" ht="12.4" hidden="1" customHeight="1">
      <c r="A821" s="17"/>
      <c r="B821" s="1"/>
      <c r="C821" s="44"/>
      <c r="D821" s="116"/>
      <c r="E821" s="117"/>
      <c r="F821" s="51" t="str">
        <f>VLOOKUP(C821,'[2]Acha Air Sales Price List'!$B$1:$D$65536,3,FALSE)</f>
        <v>Exchange rate :</v>
      </c>
      <c r="G821" s="25">
        <f>ROUND(IF(ISBLANK(C821),0,VLOOKUP(C821,'[2]Acha Air Sales Price List'!$B$1:$X$65536,12,FALSE)*$L$14),2)</f>
        <v>0</v>
      </c>
      <c r="H821" s="26">
        <f t="shared" si="21"/>
        <v>0</v>
      </c>
      <c r="I821" s="18"/>
    </row>
    <row r="822" spans="1:9" ht="12.4" hidden="1" customHeight="1">
      <c r="A822" s="17"/>
      <c r="B822" s="1"/>
      <c r="C822" s="44"/>
      <c r="D822" s="116"/>
      <c r="E822" s="117"/>
      <c r="F822" s="51" t="str">
        <f>VLOOKUP(C822,'[2]Acha Air Sales Price List'!$B$1:$D$65536,3,FALSE)</f>
        <v>Exchange rate :</v>
      </c>
      <c r="G822" s="25">
        <f>ROUND(IF(ISBLANK(C822),0,VLOOKUP(C822,'[2]Acha Air Sales Price List'!$B$1:$X$65536,12,FALSE)*$L$14),2)</f>
        <v>0</v>
      </c>
      <c r="H822" s="26">
        <f t="shared" si="21"/>
        <v>0</v>
      </c>
      <c r="I822" s="18"/>
    </row>
    <row r="823" spans="1:9" ht="12.4" hidden="1" customHeight="1">
      <c r="A823" s="17"/>
      <c r="B823" s="1"/>
      <c r="C823" s="44"/>
      <c r="D823" s="116"/>
      <c r="E823" s="117"/>
      <c r="F823" s="51" t="str">
        <f>VLOOKUP(C823,'[2]Acha Air Sales Price List'!$B$1:$D$65536,3,FALSE)</f>
        <v>Exchange rate :</v>
      </c>
      <c r="G823" s="25">
        <f>ROUND(IF(ISBLANK(C823),0,VLOOKUP(C823,'[2]Acha Air Sales Price List'!$B$1:$X$65536,12,FALSE)*$L$14),2)</f>
        <v>0</v>
      </c>
      <c r="H823" s="26">
        <f t="shared" si="21"/>
        <v>0</v>
      </c>
      <c r="I823" s="18"/>
    </row>
    <row r="824" spans="1:9" ht="12.4" hidden="1" customHeight="1">
      <c r="A824" s="17"/>
      <c r="B824" s="1"/>
      <c r="C824" s="44"/>
      <c r="D824" s="116"/>
      <c r="E824" s="117"/>
      <c r="F824" s="51" t="str">
        <f>VLOOKUP(C824,'[2]Acha Air Sales Price List'!$B$1:$D$65536,3,FALSE)</f>
        <v>Exchange rate :</v>
      </c>
      <c r="G824" s="25">
        <f>ROUND(IF(ISBLANK(C824),0,VLOOKUP(C824,'[2]Acha Air Sales Price List'!$B$1:$X$65536,12,FALSE)*$L$14),2)</f>
        <v>0</v>
      </c>
      <c r="H824" s="26">
        <f t="shared" si="21"/>
        <v>0</v>
      </c>
      <c r="I824" s="18"/>
    </row>
    <row r="825" spans="1:9" ht="12.4" hidden="1" customHeight="1">
      <c r="A825" s="17"/>
      <c r="B825" s="1"/>
      <c r="C825" s="44"/>
      <c r="D825" s="116"/>
      <c r="E825" s="117"/>
      <c r="F825" s="51" t="str">
        <f>VLOOKUP(C825,'[2]Acha Air Sales Price List'!$B$1:$D$65536,3,FALSE)</f>
        <v>Exchange rate :</v>
      </c>
      <c r="G825" s="25">
        <f>ROUND(IF(ISBLANK(C825),0,VLOOKUP(C825,'[2]Acha Air Sales Price List'!$B$1:$X$65536,12,FALSE)*$L$14),2)</f>
        <v>0</v>
      </c>
      <c r="H825" s="26">
        <f t="shared" si="21"/>
        <v>0</v>
      </c>
      <c r="I825" s="18"/>
    </row>
    <row r="826" spans="1:9" ht="12.4" hidden="1" customHeight="1">
      <c r="A826" s="17"/>
      <c r="B826" s="1"/>
      <c r="C826" s="44"/>
      <c r="D826" s="116"/>
      <c r="E826" s="117"/>
      <c r="F826" s="51" t="str">
        <f>VLOOKUP(C826,'[2]Acha Air Sales Price List'!$B$1:$D$65536,3,FALSE)</f>
        <v>Exchange rate :</v>
      </c>
      <c r="G826" s="25">
        <f>ROUND(IF(ISBLANK(C826),0,VLOOKUP(C826,'[2]Acha Air Sales Price List'!$B$1:$X$65536,12,FALSE)*$L$14),2)</f>
        <v>0</v>
      </c>
      <c r="H826" s="26">
        <f t="shared" si="21"/>
        <v>0</v>
      </c>
      <c r="I826" s="18"/>
    </row>
    <row r="827" spans="1:9" ht="12.4" hidden="1" customHeight="1">
      <c r="A827" s="17"/>
      <c r="B827" s="1"/>
      <c r="C827" s="44"/>
      <c r="D827" s="116"/>
      <c r="E827" s="117"/>
      <c r="F827" s="51" t="str">
        <f>VLOOKUP(C827,'[2]Acha Air Sales Price List'!$B$1:$D$65536,3,FALSE)</f>
        <v>Exchange rate :</v>
      </c>
      <c r="G827" s="25">
        <f>ROUND(IF(ISBLANK(C827),0,VLOOKUP(C827,'[2]Acha Air Sales Price List'!$B$1:$X$65536,12,FALSE)*$L$14),2)</f>
        <v>0</v>
      </c>
      <c r="H827" s="26">
        <f t="shared" si="21"/>
        <v>0</v>
      </c>
      <c r="I827" s="18"/>
    </row>
    <row r="828" spans="1:9" ht="12.4" hidden="1" customHeight="1">
      <c r="A828" s="17"/>
      <c r="B828" s="1"/>
      <c r="C828" s="44"/>
      <c r="D828" s="116"/>
      <c r="E828" s="117"/>
      <c r="F828" s="51" t="str">
        <f>VLOOKUP(C828,'[2]Acha Air Sales Price List'!$B$1:$D$65536,3,FALSE)</f>
        <v>Exchange rate :</v>
      </c>
      <c r="G828" s="25">
        <f>ROUND(IF(ISBLANK(C828),0,VLOOKUP(C828,'[2]Acha Air Sales Price List'!$B$1:$X$65536,12,FALSE)*$L$14),2)</f>
        <v>0</v>
      </c>
      <c r="H828" s="26">
        <f t="shared" si="21"/>
        <v>0</v>
      </c>
      <c r="I828" s="18"/>
    </row>
    <row r="829" spans="1:9" ht="12.4" hidden="1" customHeight="1">
      <c r="A829" s="17"/>
      <c r="B829" s="1"/>
      <c r="C829" s="45"/>
      <c r="D829" s="116"/>
      <c r="E829" s="117"/>
      <c r="F829" s="51" t="str">
        <f>VLOOKUP(C829,'[2]Acha Air Sales Price List'!$B$1:$D$65536,3,FALSE)</f>
        <v>Exchange rate :</v>
      </c>
      <c r="G829" s="25">
        <f>ROUND(IF(ISBLANK(C829),0,VLOOKUP(C829,'[2]Acha Air Sales Price List'!$B$1:$X$65536,12,FALSE)*$L$14),2)</f>
        <v>0</v>
      </c>
      <c r="H829" s="26">
        <f t="shared" si="21"/>
        <v>0</v>
      </c>
      <c r="I829" s="18"/>
    </row>
    <row r="830" spans="1:9" ht="12" hidden="1" customHeight="1">
      <c r="A830" s="17"/>
      <c r="B830" s="1"/>
      <c r="C830" s="44"/>
      <c r="D830" s="116"/>
      <c r="E830" s="117"/>
      <c r="F830" s="51" t="str">
        <f>VLOOKUP(C830,'[2]Acha Air Sales Price List'!$B$1:$D$65536,3,FALSE)</f>
        <v>Exchange rate :</v>
      </c>
      <c r="G830" s="25">
        <f>ROUND(IF(ISBLANK(C830),0,VLOOKUP(C830,'[2]Acha Air Sales Price List'!$B$1:$X$65536,12,FALSE)*$L$14),2)</f>
        <v>0</v>
      </c>
      <c r="H830" s="26">
        <f t="shared" ref="H830:H841" si="22">ROUND(IF(ISNUMBER(B830), G830*B830, 0),5)</f>
        <v>0</v>
      </c>
      <c r="I830" s="18"/>
    </row>
    <row r="831" spans="1:9" ht="12.4" hidden="1" customHeight="1">
      <c r="A831" s="17"/>
      <c r="B831" s="1"/>
      <c r="C831" s="44"/>
      <c r="D831" s="116"/>
      <c r="E831" s="117"/>
      <c r="F831" s="51" t="str">
        <f>VLOOKUP(C831,'[2]Acha Air Sales Price List'!$B$1:$D$65536,3,FALSE)</f>
        <v>Exchange rate :</v>
      </c>
      <c r="G831" s="25">
        <f>ROUND(IF(ISBLANK(C831),0,VLOOKUP(C831,'[2]Acha Air Sales Price List'!$B$1:$X$65536,12,FALSE)*$L$14),2)</f>
        <v>0</v>
      </c>
      <c r="H831" s="26">
        <f t="shared" si="22"/>
        <v>0</v>
      </c>
      <c r="I831" s="18"/>
    </row>
    <row r="832" spans="1:9" ht="12.4" hidden="1" customHeight="1">
      <c r="A832" s="17"/>
      <c r="B832" s="1"/>
      <c r="C832" s="44"/>
      <c r="D832" s="116"/>
      <c r="E832" s="117"/>
      <c r="F832" s="51" t="str">
        <f>VLOOKUP(C832,'[2]Acha Air Sales Price List'!$B$1:$D$65536,3,FALSE)</f>
        <v>Exchange rate :</v>
      </c>
      <c r="G832" s="25">
        <f>ROUND(IF(ISBLANK(C832),0,VLOOKUP(C832,'[2]Acha Air Sales Price List'!$B$1:$X$65536,12,FALSE)*$L$14),2)</f>
        <v>0</v>
      </c>
      <c r="H832" s="26">
        <f t="shared" si="22"/>
        <v>0</v>
      </c>
      <c r="I832" s="18"/>
    </row>
    <row r="833" spans="1:9" ht="12.4" hidden="1" customHeight="1">
      <c r="A833" s="17"/>
      <c r="B833" s="1"/>
      <c r="C833" s="44"/>
      <c r="D833" s="116"/>
      <c r="E833" s="117"/>
      <c r="F833" s="51" t="str">
        <f>VLOOKUP(C833,'[2]Acha Air Sales Price List'!$B$1:$D$65536,3,FALSE)</f>
        <v>Exchange rate :</v>
      </c>
      <c r="G833" s="25">
        <f>ROUND(IF(ISBLANK(C833),0,VLOOKUP(C833,'[2]Acha Air Sales Price List'!$B$1:$X$65536,12,FALSE)*$L$14),2)</f>
        <v>0</v>
      </c>
      <c r="H833" s="26">
        <f t="shared" si="22"/>
        <v>0</v>
      </c>
      <c r="I833" s="18"/>
    </row>
    <row r="834" spans="1:9" ht="12.4" hidden="1" customHeight="1">
      <c r="A834" s="17"/>
      <c r="B834" s="1"/>
      <c r="C834" s="44"/>
      <c r="D834" s="116"/>
      <c r="E834" s="117"/>
      <c r="F834" s="51" t="str">
        <f>VLOOKUP(C834,'[2]Acha Air Sales Price List'!$B$1:$D$65536,3,FALSE)</f>
        <v>Exchange rate :</v>
      </c>
      <c r="G834" s="25">
        <f>ROUND(IF(ISBLANK(C834),0,VLOOKUP(C834,'[2]Acha Air Sales Price List'!$B$1:$X$65536,12,FALSE)*$L$14),2)</f>
        <v>0</v>
      </c>
      <c r="H834" s="26">
        <f t="shared" si="22"/>
        <v>0</v>
      </c>
      <c r="I834" s="18"/>
    </row>
    <row r="835" spans="1:9" ht="12.4" hidden="1" customHeight="1">
      <c r="A835" s="17"/>
      <c r="B835" s="1"/>
      <c r="C835" s="44"/>
      <c r="D835" s="116"/>
      <c r="E835" s="117"/>
      <c r="F835" s="51" t="str">
        <f>VLOOKUP(C835,'[2]Acha Air Sales Price List'!$B$1:$D$65536,3,FALSE)</f>
        <v>Exchange rate :</v>
      </c>
      <c r="G835" s="25">
        <f>ROUND(IF(ISBLANK(C835),0,VLOOKUP(C835,'[2]Acha Air Sales Price List'!$B$1:$X$65536,12,FALSE)*$L$14),2)</f>
        <v>0</v>
      </c>
      <c r="H835" s="26">
        <f t="shared" si="22"/>
        <v>0</v>
      </c>
      <c r="I835" s="18"/>
    </row>
    <row r="836" spans="1:9" ht="12.4" hidden="1" customHeight="1">
      <c r="A836" s="17"/>
      <c r="B836" s="1"/>
      <c r="C836" s="44"/>
      <c r="D836" s="116"/>
      <c r="E836" s="117"/>
      <c r="F836" s="51" t="str">
        <f>VLOOKUP(C836,'[2]Acha Air Sales Price List'!$B$1:$D$65536,3,FALSE)</f>
        <v>Exchange rate :</v>
      </c>
      <c r="G836" s="25">
        <f>ROUND(IF(ISBLANK(C836),0,VLOOKUP(C836,'[2]Acha Air Sales Price List'!$B$1:$X$65536,12,FALSE)*$L$14),2)</f>
        <v>0</v>
      </c>
      <c r="H836" s="26">
        <f t="shared" si="22"/>
        <v>0</v>
      </c>
      <c r="I836" s="18"/>
    </row>
    <row r="837" spans="1:9" ht="12.4" hidden="1" customHeight="1">
      <c r="A837" s="17"/>
      <c r="B837" s="1"/>
      <c r="C837" s="44"/>
      <c r="D837" s="116"/>
      <c r="E837" s="117"/>
      <c r="F837" s="51" t="str">
        <f>VLOOKUP(C837,'[2]Acha Air Sales Price List'!$B$1:$D$65536,3,FALSE)</f>
        <v>Exchange rate :</v>
      </c>
      <c r="G837" s="25">
        <f>ROUND(IF(ISBLANK(C837),0,VLOOKUP(C837,'[2]Acha Air Sales Price List'!$B$1:$X$65536,12,FALSE)*$L$14),2)</f>
        <v>0</v>
      </c>
      <c r="H837" s="26">
        <f t="shared" si="22"/>
        <v>0</v>
      </c>
      <c r="I837" s="18"/>
    </row>
    <row r="838" spans="1:9" ht="12.4" hidden="1" customHeight="1">
      <c r="A838" s="17"/>
      <c r="B838" s="1"/>
      <c r="C838" s="44"/>
      <c r="D838" s="116"/>
      <c r="E838" s="117"/>
      <c r="F838" s="51" t="str">
        <f>VLOOKUP(C838,'[2]Acha Air Sales Price List'!$B$1:$D$65536,3,FALSE)</f>
        <v>Exchange rate :</v>
      </c>
      <c r="G838" s="25">
        <f>ROUND(IF(ISBLANK(C838),0,VLOOKUP(C838,'[2]Acha Air Sales Price List'!$B$1:$X$65536,12,FALSE)*$L$14),2)</f>
        <v>0</v>
      </c>
      <c r="H838" s="26">
        <f t="shared" si="22"/>
        <v>0</v>
      </c>
      <c r="I838" s="18"/>
    </row>
    <row r="839" spans="1:9" ht="12.4" hidden="1" customHeight="1">
      <c r="A839" s="17"/>
      <c r="B839" s="1"/>
      <c r="C839" s="44"/>
      <c r="D839" s="116"/>
      <c r="E839" s="117"/>
      <c r="F839" s="51" t="str">
        <f>VLOOKUP(C839,'[2]Acha Air Sales Price List'!$B$1:$D$65536,3,FALSE)</f>
        <v>Exchange rate :</v>
      </c>
      <c r="G839" s="25">
        <f>ROUND(IF(ISBLANK(C839),0,VLOOKUP(C839,'[2]Acha Air Sales Price List'!$B$1:$X$65536,12,FALSE)*$L$14),2)</f>
        <v>0</v>
      </c>
      <c r="H839" s="26">
        <f t="shared" si="22"/>
        <v>0</v>
      </c>
      <c r="I839" s="18"/>
    </row>
    <row r="840" spans="1:9" ht="12.4" hidden="1" customHeight="1">
      <c r="A840" s="17"/>
      <c r="B840" s="1"/>
      <c r="C840" s="44"/>
      <c r="D840" s="116"/>
      <c r="E840" s="117"/>
      <c r="F840" s="51" t="str">
        <f>VLOOKUP(C840,'[2]Acha Air Sales Price List'!$B$1:$D$65536,3,FALSE)</f>
        <v>Exchange rate :</v>
      </c>
      <c r="G840" s="25">
        <f>ROUND(IF(ISBLANK(C840),0,VLOOKUP(C840,'[2]Acha Air Sales Price List'!$B$1:$X$65536,12,FALSE)*$L$14),2)</f>
        <v>0</v>
      </c>
      <c r="H840" s="26">
        <f t="shared" si="22"/>
        <v>0</v>
      </c>
      <c r="I840" s="18"/>
    </row>
    <row r="841" spans="1:9" ht="12.4" hidden="1" customHeight="1">
      <c r="A841" s="17"/>
      <c r="B841" s="1"/>
      <c r="C841" s="44"/>
      <c r="D841" s="116"/>
      <c r="E841" s="117"/>
      <c r="F841" s="51" t="str">
        <f>VLOOKUP(C841,'[2]Acha Air Sales Price List'!$B$1:$D$65536,3,FALSE)</f>
        <v>Exchange rate :</v>
      </c>
      <c r="G841" s="25">
        <f>ROUND(IF(ISBLANK(C841),0,VLOOKUP(C841,'[2]Acha Air Sales Price List'!$B$1:$X$65536,12,FALSE)*$L$14),2)</f>
        <v>0</v>
      </c>
      <c r="H841" s="26">
        <f t="shared" si="22"/>
        <v>0</v>
      </c>
      <c r="I841" s="18"/>
    </row>
    <row r="842" spans="1:9" ht="12.4" hidden="1" customHeight="1">
      <c r="A842" s="17"/>
      <c r="B842" s="1"/>
      <c r="C842" s="44"/>
      <c r="D842" s="116"/>
      <c r="E842" s="117"/>
      <c r="F842" s="51" t="str">
        <f>VLOOKUP(C842,'[2]Acha Air Sales Price List'!$B$1:$D$65536,3,FALSE)</f>
        <v>Exchange rate :</v>
      </c>
      <c r="G842" s="25">
        <f>ROUND(IF(ISBLANK(C842),0,VLOOKUP(C842,'[2]Acha Air Sales Price List'!$B$1:$X$65536,12,FALSE)*$L$14),2)</f>
        <v>0</v>
      </c>
      <c r="H842" s="26">
        <f t="shared" ref="H842:H885" si="23">ROUND(IF(ISNUMBER(B842), G842*B842, 0),5)</f>
        <v>0</v>
      </c>
      <c r="I842" s="18"/>
    </row>
    <row r="843" spans="1:9" ht="12.4" hidden="1" customHeight="1">
      <c r="A843" s="17"/>
      <c r="B843" s="1"/>
      <c r="C843" s="44"/>
      <c r="D843" s="116"/>
      <c r="E843" s="117"/>
      <c r="F843" s="51" t="str">
        <f>VLOOKUP(C843,'[2]Acha Air Sales Price List'!$B$1:$D$65536,3,FALSE)</f>
        <v>Exchange rate :</v>
      </c>
      <c r="G843" s="25">
        <f>ROUND(IF(ISBLANK(C843),0,VLOOKUP(C843,'[2]Acha Air Sales Price List'!$B$1:$X$65536,12,FALSE)*$L$14),2)</f>
        <v>0</v>
      </c>
      <c r="H843" s="26">
        <f t="shared" si="23"/>
        <v>0</v>
      </c>
      <c r="I843" s="18"/>
    </row>
    <row r="844" spans="1:9" ht="12.4" hidden="1" customHeight="1">
      <c r="A844" s="17"/>
      <c r="B844" s="1"/>
      <c r="C844" s="44"/>
      <c r="D844" s="116"/>
      <c r="E844" s="117"/>
      <c r="F844" s="51" t="str">
        <f>VLOOKUP(C844,'[2]Acha Air Sales Price List'!$B$1:$D$65536,3,FALSE)</f>
        <v>Exchange rate :</v>
      </c>
      <c r="G844" s="25">
        <f>ROUND(IF(ISBLANK(C844),0,VLOOKUP(C844,'[2]Acha Air Sales Price List'!$B$1:$X$65536,12,FALSE)*$L$14),2)</f>
        <v>0</v>
      </c>
      <c r="H844" s="26">
        <f t="shared" si="23"/>
        <v>0</v>
      </c>
      <c r="I844" s="18"/>
    </row>
    <row r="845" spans="1:9" ht="12.4" hidden="1" customHeight="1">
      <c r="A845" s="17"/>
      <c r="B845" s="1"/>
      <c r="C845" s="45"/>
      <c r="D845" s="116"/>
      <c r="E845" s="117"/>
      <c r="F845" s="51" t="str">
        <f>VLOOKUP(C845,'[2]Acha Air Sales Price List'!$B$1:$D$65536,3,FALSE)</f>
        <v>Exchange rate :</v>
      </c>
      <c r="G845" s="25">
        <f>ROUND(IF(ISBLANK(C845),0,VLOOKUP(C845,'[2]Acha Air Sales Price List'!$B$1:$X$65536,12,FALSE)*$L$14),2)</f>
        <v>0</v>
      </c>
      <c r="H845" s="26">
        <f t="shared" si="23"/>
        <v>0</v>
      </c>
      <c r="I845" s="18"/>
    </row>
    <row r="846" spans="1:9" ht="12.4" hidden="1" customHeight="1">
      <c r="A846" s="17"/>
      <c r="B846" s="1"/>
      <c r="C846" s="45"/>
      <c r="D846" s="116"/>
      <c r="E846" s="117"/>
      <c r="F846" s="51" t="str">
        <f>VLOOKUP(C846,'[2]Acha Air Sales Price List'!$B$1:$D$65536,3,FALSE)</f>
        <v>Exchange rate :</v>
      </c>
      <c r="G846" s="25">
        <f>ROUND(IF(ISBLANK(C846),0,VLOOKUP(C846,'[2]Acha Air Sales Price List'!$B$1:$X$65536,12,FALSE)*$L$14),2)</f>
        <v>0</v>
      </c>
      <c r="H846" s="26">
        <f t="shared" si="23"/>
        <v>0</v>
      </c>
      <c r="I846" s="18"/>
    </row>
    <row r="847" spans="1:9" ht="12.4" hidden="1" customHeight="1">
      <c r="A847" s="17"/>
      <c r="B847" s="1"/>
      <c r="C847" s="44"/>
      <c r="D847" s="116"/>
      <c r="E847" s="117"/>
      <c r="F847" s="51" t="str">
        <f>VLOOKUP(C847,'[2]Acha Air Sales Price List'!$B$1:$D$65536,3,FALSE)</f>
        <v>Exchange rate :</v>
      </c>
      <c r="G847" s="25">
        <f>ROUND(IF(ISBLANK(C847),0,VLOOKUP(C847,'[2]Acha Air Sales Price List'!$B$1:$X$65536,12,FALSE)*$L$14),2)</f>
        <v>0</v>
      </c>
      <c r="H847" s="26">
        <f t="shared" si="23"/>
        <v>0</v>
      </c>
      <c r="I847" s="18"/>
    </row>
    <row r="848" spans="1:9" ht="12.4" hidden="1" customHeight="1">
      <c r="A848" s="17"/>
      <c r="B848" s="1"/>
      <c r="C848" s="44"/>
      <c r="D848" s="116"/>
      <c r="E848" s="117"/>
      <c r="F848" s="51" t="str">
        <f>VLOOKUP(C848,'[2]Acha Air Sales Price List'!$B$1:$D$65536,3,FALSE)</f>
        <v>Exchange rate :</v>
      </c>
      <c r="G848" s="25">
        <f>ROUND(IF(ISBLANK(C848),0,VLOOKUP(C848,'[2]Acha Air Sales Price List'!$B$1:$X$65536,12,FALSE)*$L$14),2)</f>
        <v>0</v>
      </c>
      <c r="H848" s="26">
        <f t="shared" si="23"/>
        <v>0</v>
      </c>
      <c r="I848" s="18"/>
    </row>
    <row r="849" spans="1:9" ht="12.4" hidden="1" customHeight="1">
      <c r="A849" s="17"/>
      <c r="B849" s="1"/>
      <c r="C849" s="44"/>
      <c r="D849" s="116"/>
      <c r="E849" s="117"/>
      <c r="F849" s="51" t="str">
        <f>VLOOKUP(C849,'[2]Acha Air Sales Price List'!$B$1:$D$65536,3,FALSE)</f>
        <v>Exchange rate :</v>
      </c>
      <c r="G849" s="25">
        <f>ROUND(IF(ISBLANK(C849),0,VLOOKUP(C849,'[2]Acha Air Sales Price List'!$B$1:$X$65536,12,FALSE)*$L$14),2)</f>
        <v>0</v>
      </c>
      <c r="H849" s="26">
        <f t="shared" si="23"/>
        <v>0</v>
      </c>
      <c r="I849" s="18"/>
    </row>
    <row r="850" spans="1:9" ht="12.4" hidden="1" customHeight="1">
      <c r="A850" s="17"/>
      <c r="B850" s="1"/>
      <c r="C850" s="44"/>
      <c r="D850" s="116"/>
      <c r="E850" s="117"/>
      <c r="F850" s="51" t="str">
        <f>VLOOKUP(C850,'[2]Acha Air Sales Price List'!$B$1:$D$65536,3,FALSE)</f>
        <v>Exchange rate :</v>
      </c>
      <c r="G850" s="25">
        <f>ROUND(IF(ISBLANK(C850),0,VLOOKUP(C850,'[2]Acha Air Sales Price List'!$B$1:$X$65536,12,FALSE)*$L$14),2)</f>
        <v>0</v>
      </c>
      <c r="H850" s="26">
        <f t="shared" si="23"/>
        <v>0</v>
      </c>
      <c r="I850" s="18"/>
    </row>
    <row r="851" spans="1:9" ht="12.4" hidden="1" customHeight="1">
      <c r="A851" s="17"/>
      <c r="B851" s="1"/>
      <c r="C851" s="44"/>
      <c r="D851" s="116"/>
      <c r="E851" s="117"/>
      <c r="F851" s="51" t="str">
        <f>VLOOKUP(C851,'[2]Acha Air Sales Price List'!$B$1:$D$65536,3,FALSE)</f>
        <v>Exchange rate :</v>
      </c>
      <c r="G851" s="25">
        <f>ROUND(IF(ISBLANK(C851),0,VLOOKUP(C851,'[2]Acha Air Sales Price List'!$B$1:$X$65536,12,FALSE)*$L$14),2)</f>
        <v>0</v>
      </c>
      <c r="H851" s="26">
        <f t="shared" si="23"/>
        <v>0</v>
      </c>
      <c r="I851" s="18"/>
    </row>
    <row r="852" spans="1:9" ht="12.4" hidden="1" customHeight="1">
      <c r="A852" s="17"/>
      <c r="B852" s="1"/>
      <c r="C852" s="44"/>
      <c r="D852" s="116"/>
      <c r="E852" s="117"/>
      <c r="F852" s="51" t="str">
        <f>VLOOKUP(C852,'[2]Acha Air Sales Price List'!$B$1:$D$65536,3,FALSE)</f>
        <v>Exchange rate :</v>
      </c>
      <c r="G852" s="25">
        <f>ROUND(IF(ISBLANK(C852),0,VLOOKUP(C852,'[2]Acha Air Sales Price List'!$B$1:$X$65536,12,FALSE)*$L$14),2)</f>
        <v>0</v>
      </c>
      <c r="H852" s="26">
        <f t="shared" si="23"/>
        <v>0</v>
      </c>
      <c r="I852" s="18"/>
    </row>
    <row r="853" spans="1:9" ht="12.4" hidden="1" customHeight="1">
      <c r="A853" s="17"/>
      <c r="B853" s="1"/>
      <c r="C853" s="44"/>
      <c r="D853" s="116"/>
      <c r="E853" s="117"/>
      <c r="F853" s="51" t="str">
        <f>VLOOKUP(C853,'[2]Acha Air Sales Price List'!$B$1:$D$65536,3,FALSE)</f>
        <v>Exchange rate :</v>
      </c>
      <c r="G853" s="25">
        <f>ROUND(IF(ISBLANK(C853),0,VLOOKUP(C853,'[2]Acha Air Sales Price List'!$B$1:$X$65536,12,FALSE)*$L$14),2)</f>
        <v>0</v>
      </c>
      <c r="H853" s="26">
        <f t="shared" si="23"/>
        <v>0</v>
      </c>
      <c r="I853" s="18"/>
    </row>
    <row r="854" spans="1:9" ht="12.4" hidden="1" customHeight="1">
      <c r="A854" s="17"/>
      <c r="B854" s="1"/>
      <c r="C854" s="44"/>
      <c r="D854" s="116"/>
      <c r="E854" s="117"/>
      <c r="F854" s="51" t="str">
        <f>VLOOKUP(C854,'[2]Acha Air Sales Price List'!$B$1:$D$65536,3,FALSE)</f>
        <v>Exchange rate :</v>
      </c>
      <c r="G854" s="25">
        <f>ROUND(IF(ISBLANK(C854),0,VLOOKUP(C854,'[2]Acha Air Sales Price List'!$B$1:$X$65536,12,FALSE)*$L$14),2)</f>
        <v>0</v>
      </c>
      <c r="H854" s="26">
        <f t="shared" si="23"/>
        <v>0</v>
      </c>
      <c r="I854" s="18"/>
    </row>
    <row r="855" spans="1:9" ht="12.4" hidden="1" customHeight="1">
      <c r="A855" s="17"/>
      <c r="B855" s="1"/>
      <c r="C855" s="44"/>
      <c r="D855" s="116"/>
      <c r="E855" s="117"/>
      <c r="F855" s="51" t="str">
        <f>VLOOKUP(C855,'[2]Acha Air Sales Price List'!$B$1:$D$65536,3,FALSE)</f>
        <v>Exchange rate :</v>
      </c>
      <c r="G855" s="25">
        <f>ROUND(IF(ISBLANK(C855),0,VLOOKUP(C855,'[2]Acha Air Sales Price List'!$B$1:$X$65536,12,FALSE)*$L$14),2)</f>
        <v>0</v>
      </c>
      <c r="H855" s="26">
        <f t="shared" si="23"/>
        <v>0</v>
      </c>
      <c r="I855" s="18"/>
    </row>
    <row r="856" spans="1:9" ht="12.4" hidden="1" customHeight="1">
      <c r="A856" s="17"/>
      <c r="B856" s="1"/>
      <c r="C856" s="44"/>
      <c r="D856" s="116"/>
      <c r="E856" s="117"/>
      <c r="F856" s="51" t="str">
        <f>VLOOKUP(C856,'[2]Acha Air Sales Price List'!$B$1:$D$65536,3,FALSE)</f>
        <v>Exchange rate :</v>
      </c>
      <c r="G856" s="25">
        <f>ROUND(IF(ISBLANK(C856),0,VLOOKUP(C856,'[2]Acha Air Sales Price List'!$B$1:$X$65536,12,FALSE)*$L$14),2)</f>
        <v>0</v>
      </c>
      <c r="H856" s="26">
        <f t="shared" si="23"/>
        <v>0</v>
      </c>
      <c r="I856" s="18"/>
    </row>
    <row r="857" spans="1:9" ht="12.4" hidden="1" customHeight="1">
      <c r="A857" s="17"/>
      <c r="B857" s="1"/>
      <c r="C857" s="45"/>
      <c r="D857" s="116"/>
      <c r="E857" s="117"/>
      <c r="F857" s="51" t="str">
        <f>VLOOKUP(C857,'[2]Acha Air Sales Price List'!$B$1:$D$65536,3,FALSE)</f>
        <v>Exchange rate :</v>
      </c>
      <c r="G857" s="25">
        <f>ROUND(IF(ISBLANK(C857),0,VLOOKUP(C857,'[2]Acha Air Sales Price List'!$B$1:$X$65536,12,FALSE)*$L$14),2)</f>
        <v>0</v>
      </c>
      <c r="H857" s="26">
        <f t="shared" si="23"/>
        <v>0</v>
      </c>
      <c r="I857" s="18"/>
    </row>
    <row r="858" spans="1:9" ht="12" hidden="1" customHeight="1">
      <c r="A858" s="17"/>
      <c r="B858" s="1"/>
      <c r="C858" s="44"/>
      <c r="D858" s="116"/>
      <c r="E858" s="117"/>
      <c r="F858" s="51" t="str">
        <f>VLOOKUP(C858,'[2]Acha Air Sales Price List'!$B$1:$D$65536,3,FALSE)</f>
        <v>Exchange rate :</v>
      </c>
      <c r="G858" s="25">
        <f>ROUND(IF(ISBLANK(C858),0,VLOOKUP(C858,'[2]Acha Air Sales Price List'!$B$1:$X$65536,12,FALSE)*$L$14),2)</f>
        <v>0</v>
      </c>
      <c r="H858" s="26">
        <f t="shared" si="23"/>
        <v>0</v>
      </c>
      <c r="I858" s="18"/>
    </row>
    <row r="859" spans="1:9" ht="12.4" hidden="1" customHeight="1">
      <c r="A859" s="17"/>
      <c r="B859" s="1"/>
      <c r="C859" s="44"/>
      <c r="D859" s="116"/>
      <c r="E859" s="117"/>
      <c r="F859" s="51" t="str">
        <f>VLOOKUP(C859,'[2]Acha Air Sales Price List'!$B$1:$D$65536,3,FALSE)</f>
        <v>Exchange rate :</v>
      </c>
      <c r="G859" s="25">
        <f>ROUND(IF(ISBLANK(C859),0,VLOOKUP(C859,'[2]Acha Air Sales Price List'!$B$1:$X$65536,12,FALSE)*$L$14),2)</f>
        <v>0</v>
      </c>
      <c r="H859" s="26">
        <f t="shared" si="23"/>
        <v>0</v>
      </c>
      <c r="I859" s="18"/>
    </row>
    <row r="860" spans="1:9" ht="12.4" hidden="1" customHeight="1">
      <c r="A860" s="17"/>
      <c r="B860" s="1"/>
      <c r="C860" s="44"/>
      <c r="D860" s="116"/>
      <c r="E860" s="117"/>
      <c r="F860" s="51" t="str">
        <f>VLOOKUP(C860,'[2]Acha Air Sales Price List'!$B$1:$D$65536,3,FALSE)</f>
        <v>Exchange rate :</v>
      </c>
      <c r="G860" s="25">
        <f>ROUND(IF(ISBLANK(C860),0,VLOOKUP(C860,'[2]Acha Air Sales Price List'!$B$1:$X$65536,12,FALSE)*$L$14),2)</f>
        <v>0</v>
      </c>
      <c r="H860" s="26">
        <f t="shared" si="23"/>
        <v>0</v>
      </c>
      <c r="I860" s="18"/>
    </row>
    <row r="861" spans="1:9" ht="12.4" hidden="1" customHeight="1">
      <c r="A861" s="17"/>
      <c r="B861" s="1"/>
      <c r="C861" s="44"/>
      <c r="D861" s="116"/>
      <c r="E861" s="117"/>
      <c r="F861" s="51" t="str">
        <f>VLOOKUP(C861,'[2]Acha Air Sales Price List'!$B$1:$D$65536,3,FALSE)</f>
        <v>Exchange rate :</v>
      </c>
      <c r="G861" s="25">
        <f>ROUND(IF(ISBLANK(C861),0,VLOOKUP(C861,'[2]Acha Air Sales Price List'!$B$1:$X$65536,12,FALSE)*$L$14),2)</f>
        <v>0</v>
      </c>
      <c r="H861" s="26">
        <f t="shared" si="23"/>
        <v>0</v>
      </c>
      <c r="I861" s="18"/>
    </row>
    <row r="862" spans="1:9" ht="12.4" hidden="1" customHeight="1">
      <c r="A862" s="17"/>
      <c r="B862" s="1"/>
      <c r="C862" s="44"/>
      <c r="D862" s="116"/>
      <c r="E862" s="117"/>
      <c r="F862" s="51" t="str">
        <f>VLOOKUP(C862,'[2]Acha Air Sales Price List'!$B$1:$D$65536,3,FALSE)</f>
        <v>Exchange rate :</v>
      </c>
      <c r="G862" s="25">
        <f>ROUND(IF(ISBLANK(C862),0,VLOOKUP(C862,'[2]Acha Air Sales Price List'!$B$1:$X$65536,12,FALSE)*$L$14),2)</f>
        <v>0</v>
      </c>
      <c r="H862" s="26">
        <f t="shared" si="23"/>
        <v>0</v>
      </c>
      <c r="I862" s="18"/>
    </row>
    <row r="863" spans="1:9" ht="12.4" hidden="1" customHeight="1">
      <c r="A863" s="17"/>
      <c r="B863" s="1"/>
      <c r="C863" s="44"/>
      <c r="D863" s="116"/>
      <c r="E863" s="117"/>
      <c r="F863" s="51" t="str">
        <f>VLOOKUP(C863,'[2]Acha Air Sales Price List'!$B$1:$D$65536,3,FALSE)</f>
        <v>Exchange rate :</v>
      </c>
      <c r="G863" s="25">
        <f>ROUND(IF(ISBLANK(C863),0,VLOOKUP(C863,'[2]Acha Air Sales Price List'!$B$1:$X$65536,12,FALSE)*$L$14),2)</f>
        <v>0</v>
      </c>
      <c r="H863" s="26">
        <f t="shared" si="23"/>
        <v>0</v>
      </c>
      <c r="I863" s="18"/>
    </row>
    <row r="864" spans="1:9" ht="12.4" hidden="1" customHeight="1">
      <c r="A864" s="17"/>
      <c r="B864" s="1"/>
      <c r="C864" s="44"/>
      <c r="D864" s="116"/>
      <c r="E864" s="117"/>
      <c r="F864" s="51" t="str">
        <f>VLOOKUP(C864,'[2]Acha Air Sales Price List'!$B$1:$D$65536,3,FALSE)</f>
        <v>Exchange rate :</v>
      </c>
      <c r="G864" s="25">
        <f>ROUND(IF(ISBLANK(C864),0,VLOOKUP(C864,'[2]Acha Air Sales Price List'!$B$1:$X$65536,12,FALSE)*$L$14),2)</f>
        <v>0</v>
      </c>
      <c r="H864" s="26">
        <f t="shared" si="23"/>
        <v>0</v>
      </c>
      <c r="I864" s="18"/>
    </row>
    <row r="865" spans="1:9" ht="12.4" hidden="1" customHeight="1">
      <c r="A865" s="17"/>
      <c r="B865" s="1"/>
      <c r="C865" s="44"/>
      <c r="D865" s="116"/>
      <c r="E865" s="117"/>
      <c r="F865" s="51" t="str">
        <f>VLOOKUP(C865,'[2]Acha Air Sales Price List'!$B$1:$D$65536,3,FALSE)</f>
        <v>Exchange rate :</v>
      </c>
      <c r="G865" s="25">
        <f>ROUND(IF(ISBLANK(C865),0,VLOOKUP(C865,'[2]Acha Air Sales Price List'!$B$1:$X$65536,12,FALSE)*$L$14),2)</f>
        <v>0</v>
      </c>
      <c r="H865" s="26">
        <f t="shared" si="23"/>
        <v>0</v>
      </c>
      <c r="I865" s="18"/>
    </row>
    <row r="866" spans="1:9" ht="12.4" hidden="1" customHeight="1">
      <c r="A866" s="17"/>
      <c r="B866" s="1"/>
      <c r="C866" s="44"/>
      <c r="D866" s="116"/>
      <c r="E866" s="117"/>
      <c r="F866" s="51" t="str">
        <f>VLOOKUP(C866,'[2]Acha Air Sales Price List'!$B$1:$D$65536,3,FALSE)</f>
        <v>Exchange rate :</v>
      </c>
      <c r="G866" s="25">
        <f>ROUND(IF(ISBLANK(C866),0,VLOOKUP(C866,'[2]Acha Air Sales Price List'!$B$1:$X$65536,12,FALSE)*$L$14),2)</f>
        <v>0</v>
      </c>
      <c r="H866" s="26">
        <f t="shared" si="23"/>
        <v>0</v>
      </c>
      <c r="I866" s="18"/>
    </row>
    <row r="867" spans="1:9" ht="12.4" hidden="1" customHeight="1">
      <c r="A867" s="17"/>
      <c r="B867" s="1"/>
      <c r="C867" s="44"/>
      <c r="D867" s="116"/>
      <c r="E867" s="117"/>
      <c r="F867" s="51" t="str">
        <f>VLOOKUP(C867,'[2]Acha Air Sales Price List'!$B$1:$D$65536,3,FALSE)</f>
        <v>Exchange rate :</v>
      </c>
      <c r="G867" s="25">
        <f>ROUND(IF(ISBLANK(C867),0,VLOOKUP(C867,'[2]Acha Air Sales Price List'!$B$1:$X$65536,12,FALSE)*$L$14),2)</f>
        <v>0</v>
      </c>
      <c r="H867" s="26">
        <f t="shared" si="23"/>
        <v>0</v>
      </c>
      <c r="I867" s="18"/>
    </row>
    <row r="868" spans="1:9" ht="12.4" hidden="1" customHeight="1">
      <c r="A868" s="17"/>
      <c r="B868" s="1"/>
      <c r="C868" s="44"/>
      <c r="D868" s="116"/>
      <c r="E868" s="117"/>
      <c r="F868" s="51" t="str">
        <f>VLOOKUP(C868,'[2]Acha Air Sales Price List'!$B$1:$D$65536,3,FALSE)</f>
        <v>Exchange rate :</v>
      </c>
      <c r="G868" s="25">
        <f>ROUND(IF(ISBLANK(C868),0,VLOOKUP(C868,'[2]Acha Air Sales Price List'!$B$1:$X$65536,12,FALSE)*$L$14),2)</f>
        <v>0</v>
      </c>
      <c r="H868" s="26">
        <f t="shared" si="23"/>
        <v>0</v>
      </c>
      <c r="I868" s="18"/>
    </row>
    <row r="869" spans="1:9" ht="12.4" hidden="1" customHeight="1">
      <c r="A869" s="17"/>
      <c r="B869" s="1"/>
      <c r="C869" s="44"/>
      <c r="D869" s="116"/>
      <c r="E869" s="117"/>
      <c r="F869" s="51" t="str">
        <f>VLOOKUP(C869,'[2]Acha Air Sales Price List'!$B$1:$D$65536,3,FALSE)</f>
        <v>Exchange rate :</v>
      </c>
      <c r="G869" s="25">
        <f>ROUND(IF(ISBLANK(C869),0,VLOOKUP(C869,'[2]Acha Air Sales Price List'!$B$1:$X$65536,12,FALSE)*$L$14),2)</f>
        <v>0</v>
      </c>
      <c r="H869" s="26">
        <f t="shared" si="23"/>
        <v>0</v>
      </c>
      <c r="I869" s="18"/>
    </row>
    <row r="870" spans="1:9" ht="12.4" hidden="1" customHeight="1">
      <c r="A870" s="17"/>
      <c r="B870" s="1"/>
      <c r="C870" s="44"/>
      <c r="D870" s="116"/>
      <c r="E870" s="117"/>
      <c r="F870" s="51" t="str">
        <f>VLOOKUP(C870,'[2]Acha Air Sales Price List'!$B$1:$D$65536,3,FALSE)</f>
        <v>Exchange rate :</v>
      </c>
      <c r="G870" s="25">
        <f>ROUND(IF(ISBLANK(C870),0,VLOOKUP(C870,'[2]Acha Air Sales Price List'!$B$1:$X$65536,12,FALSE)*$L$14),2)</f>
        <v>0</v>
      </c>
      <c r="H870" s="26">
        <f t="shared" si="23"/>
        <v>0</v>
      </c>
      <c r="I870" s="18"/>
    </row>
    <row r="871" spans="1:9" ht="12.4" hidden="1" customHeight="1">
      <c r="A871" s="17"/>
      <c r="B871" s="1"/>
      <c r="C871" s="44"/>
      <c r="D871" s="116"/>
      <c r="E871" s="117"/>
      <c r="F871" s="51" t="str">
        <f>VLOOKUP(C871,'[2]Acha Air Sales Price List'!$B$1:$D$65536,3,FALSE)</f>
        <v>Exchange rate :</v>
      </c>
      <c r="G871" s="25">
        <f>ROUND(IF(ISBLANK(C871),0,VLOOKUP(C871,'[2]Acha Air Sales Price List'!$B$1:$X$65536,12,FALSE)*$L$14),2)</f>
        <v>0</v>
      </c>
      <c r="H871" s="26">
        <f t="shared" si="23"/>
        <v>0</v>
      </c>
      <c r="I871" s="18"/>
    </row>
    <row r="872" spans="1:9" ht="12.4" hidden="1" customHeight="1">
      <c r="A872" s="17"/>
      <c r="B872" s="1"/>
      <c r="C872" s="44"/>
      <c r="D872" s="116"/>
      <c r="E872" s="117"/>
      <c r="F872" s="51" t="str">
        <f>VLOOKUP(C872,'[2]Acha Air Sales Price List'!$B$1:$D$65536,3,FALSE)</f>
        <v>Exchange rate :</v>
      </c>
      <c r="G872" s="25">
        <f>ROUND(IF(ISBLANK(C872),0,VLOOKUP(C872,'[2]Acha Air Sales Price List'!$B$1:$X$65536,12,FALSE)*$L$14),2)</f>
        <v>0</v>
      </c>
      <c r="H872" s="26">
        <f t="shared" si="23"/>
        <v>0</v>
      </c>
      <c r="I872" s="18"/>
    </row>
    <row r="873" spans="1:9" ht="12.4" hidden="1" customHeight="1">
      <c r="A873" s="17"/>
      <c r="B873" s="1"/>
      <c r="C873" s="44"/>
      <c r="D873" s="116"/>
      <c r="E873" s="117"/>
      <c r="F873" s="51" t="str">
        <f>VLOOKUP(C873,'[2]Acha Air Sales Price List'!$B$1:$D$65536,3,FALSE)</f>
        <v>Exchange rate :</v>
      </c>
      <c r="G873" s="25">
        <f>ROUND(IF(ISBLANK(C873),0,VLOOKUP(C873,'[2]Acha Air Sales Price List'!$B$1:$X$65536,12,FALSE)*$L$14),2)</f>
        <v>0</v>
      </c>
      <c r="H873" s="26">
        <f t="shared" si="23"/>
        <v>0</v>
      </c>
      <c r="I873" s="18"/>
    </row>
    <row r="874" spans="1:9" ht="12.4" hidden="1" customHeight="1">
      <c r="A874" s="17"/>
      <c r="B874" s="1"/>
      <c r="C874" s="44"/>
      <c r="D874" s="116"/>
      <c r="E874" s="117"/>
      <c r="F874" s="51" t="str">
        <f>VLOOKUP(C874,'[2]Acha Air Sales Price List'!$B$1:$D$65536,3,FALSE)</f>
        <v>Exchange rate :</v>
      </c>
      <c r="G874" s="25">
        <f>ROUND(IF(ISBLANK(C874),0,VLOOKUP(C874,'[2]Acha Air Sales Price List'!$B$1:$X$65536,12,FALSE)*$L$14),2)</f>
        <v>0</v>
      </c>
      <c r="H874" s="26">
        <f t="shared" si="23"/>
        <v>0</v>
      </c>
      <c r="I874" s="18"/>
    </row>
    <row r="875" spans="1:9" ht="12.4" hidden="1" customHeight="1">
      <c r="A875" s="17"/>
      <c r="B875" s="1"/>
      <c r="C875" s="44"/>
      <c r="D875" s="116"/>
      <c r="E875" s="117"/>
      <c r="F875" s="51" t="str">
        <f>VLOOKUP(C875,'[2]Acha Air Sales Price List'!$B$1:$D$65536,3,FALSE)</f>
        <v>Exchange rate :</v>
      </c>
      <c r="G875" s="25">
        <f>ROUND(IF(ISBLANK(C875),0,VLOOKUP(C875,'[2]Acha Air Sales Price List'!$B$1:$X$65536,12,FALSE)*$L$14),2)</f>
        <v>0</v>
      </c>
      <c r="H875" s="26">
        <f t="shared" si="23"/>
        <v>0</v>
      </c>
      <c r="I875" s="18"/>
    </row>
    <row r="876" spans="1:9" ht="12.4" hidden="1" customHeight="1">
      <c r="A876" s="17"/>
      <c r="B876" s="1"/>
      <c r="C876" s="44"/>
      <c r="D876" s="116"/>
      <c r="E876" s="117"/>
      <c r="F876" s="51" t="str">
        <f>VLOOKUP(C876,'[2]Acha Air Sales Price List'!$B$1:$D$65536,3,FALSE)</f>
        <v>Exchange rate :</v>
      </c>
      <c r="G876" s="25">
        <f>ROUND(IF(ISBLANK(C876),0,VLOOKUP(C876,'[2]Acha Air Sales Price List'!$B$1:$X$65536,12,FALSE)*$L$14),2)</f>
        <v>0</v>
      </c>
      <c r="H876" s="26">
        <f t="shared" si="23"/>
        <v>0</v>
      </c>
      <c r="I876" s="18"/>
    </row>
    <row r="877" spans="1:9" ht="12.4" hidden="1" customHeight="1">
      <c r="A877" s="17"/>
      <c r="B877" s="1"/>
      <c r="C877" s="44"/>
      <c r="D877" s="116"/>
      <c r="E877" s="117"/>
      <c r="F877" s="51" t="str">
        <f>VLOOKUP(C877,'[2]Acha Air Sales Price List'!$B$1:$D$65536,3,FALSE)</f>
        <v>Exchange rate :</v>
      </c>
      <c r="G877" s="25">
        <f>ROUND(IF(ISBLANK(C877),0,VLOOKUP(C877,'[2]Acha Air Sales Price List'!$B$1:$X$65536,12,FALSE)*$L$14),2)</f>
        <v>0</v>
      </c>
      <c r="H877" s="26">
        <f t="shared" si="23"/>
        <v>0</v>
      </c>
      <c r="I877" s="18"/>
    </row>
    <row r="878" spans="1:9" ht="12.4" hidden="1" customHeight="1">
      <c r="A878" s="17"/>
      <c r="B878" s="1"/>
      <c r="C878" s="44"/>
      <c r="D878" s="116"/>
      <c r="E878" s="117"/>
      <c r="F878" s="51" t="str">
        <f>VLOOKUP(C878,'[2]Acha Air Sales Price List'!$B$1:$D$65536,3,FALSE)</f>
        <v>Exchange rate :</v>
      </c>
      <c r="G878" s="25">
        <f>ROUND(IF(ISBLANK(C878),0,VLOOKUP(C878,'[2]Acha Air Sales Price List'!$B$1:$X$65536,12,FALSE)*$L$14),2)</f>
        <v>0</v>
      </c>
      <c r="H878" s="26">
        <f t="shared" si="23"/>
        <v>0</v>
      </c>
      <c r="I878" s="18"/>
    </row>
    <row r="879" spans="1:9" ht="12.4" hidden="1" customHeight="1">
      <c r="A879" s="17"/>
      <c r="B879" s="1"/>
      <c r="C879" s="44"/>
      <c r="D879" s="116"/>
      <c r="E879" s="117"/>
      <c r="F879" s="51" t="str">
        <f>VLOOKUP(C879,'[2]Acha Air Sales Price List'!$B$1:$D$65536,3,FALSE)</f>
        <v>Exchange rate :</v>
      </c>
      <c r="G879" s="25">
        <f>ROUND(IF(ISBLANK(C879),0,VLOOKUP(C879,'[2]Acha Air Sales Price List'!$B$1:$X$65536,12,FALSE)*$L$14),2)</f>
        <v>0</v>
      </c>
      <c r="H879" s="26">
        <f t="shared" si="23"/>
        <v>0</v>
      </c>
      <c r="I879" s="18"/>
    </row>
    <row r="880" spans="1:9" ht="12.4" hidden="1" customHeight="1">
      <c r="A880" s="17"/>
      <c r="B880" s="1"/>
      <c r="C880" s="44"/>
      <c r="D880" s="116"/>
      <c r="E880" s="117"/>
      <c r="F880" s="51" t="str">
        <f>VLOOKUP(C880,'[2]Acha Air Sales Price List'!$B$1:$D$65536,3,FALSE)</f>
        <v>Exchange rate :</v>
      </c>
      <c r="G880" s="25">
        <f>ROUND(IF(ISBLANK(C880),0,VLOOKUP(C880,'[2]Acha Air Sales Price List'!$B$1:$X$65536,12,FALSE)*$L$14),2)</f>
        <v>0</v>
      </c>
      <c r="H880" s="26">
        <f t="shared" si="23"/>
        <v>0</v>
      </c>
      <c r="I880" s="18"/>
    </row>
    <row r="881" spans="1:9" ht="12.4" hidden="1" customHeight="1">
      <c r="A881" s="17"/>
      <c r="B881" s="1"/>
      <c r="C881" s="44"/>
      <c r="D881" s="116"/>
      <c r="E881" s="117"/>
      <c r="F881" s="51" t="str">
        <f>VLOOKUP(C881,'[2]Acha Air Sales Price List'!$B$1:$D$65536,3,FALSE)</f>
        <v>Exchange rate :</v>
      </c>
      <c r="G881" s="25">
        <f>ROUND(IF(ISBLANK(C881),0,VLOOKUP(C881,'[2]Acha Air Sales Price List'!$B$1:$X$65536,12,FALSE)*$L$14),2)</f>
        <v>0</v>
      </c>
      <c r="H881" s="26">
        <f t="shared" si="23"/>
        <v>0</v>
      </c>
      <c r="I881" s="18"/>
    </row>
    <row r="882" spans="1:9" ht="12.4" hidden="1" customHeight="1">
      <c r="A882" s="17"/>
      <c r="B882" s="1"/>
      <c r="C882" s="44"/>
      <c r="D882" s="116"/>
      <c r="E882" s="117"/>
      <c r="F882" s="51" t="str">
        <f>VLOOKUP(C882,'[2]Acha Air Sales Price List'!$B$1:$D$65536,3,FALSE)</f>
        <v>Exchange rate :</v>
      </c>
      <c r="G882" s="25">
        <f>ROUND(IF(ISBLANK(C882),0,VLOOKUP(C882,'[2]Acha Air Sales Price List'!$B$1:$X$65536,12,FALSE)*$L$14),2)</f>
        <v>0</v>
      </c>
      <c r="H882" s="26">
        <f t="shared" si="23"/>
        <v>0</v>
      </c>
      <c r="I882" s="18"/>
    </row>
    <row r="883" spans="1:9" ht="12.4" hidden="1" customHeight="1">
      <c r="A883" s="17"/>
      <c r="B883" s="1"/>
      <c r="C883" s="44"/>
      <c r="D883" s="116"/>
      <c r="E883" s="117"/>
      <c r="F883" s="51" t="str">
        <f>VLOOKUP(C883,'[2]Acha Air Sales Price List'!$B$1:$D$65536,3,FALSE)</f>
        <v>Exchange rate :</v>
      </c>
      <c r="G883" s="25">
        <f>ROUND(IF(ISBLANK(C883),0,VLOOKUP(C883,'[2]Acha Air Sales Price List'!$B$1:$X$65536,12,FALSE)*$L$14),2)</f>
        <v>0</v>
      </c>
      <c r="H883" s="26">
        <f t="shared" si="23"/>
        <v>0</v>
      </c>
      <c r="I883" s="18"/>
    </row>
    <row r="884" spans="1:9" ht="12.4" hidden="1" customHeight="1">
      <c r="A884" s="17"/>
      <c r="B884" s="1"/>
      <c r="C884" s="44"/>
      <c r="D884" s="116"/>
      <c r="E884" s="117"/>
      <c r="F884" s="51" t="str">
        <f>VLOOKUP(C884,'[2]Acha Air Sales Price List'!$B$1:$D$65536,3,FALSE)</f>
        <v>Exchange rate :</v>
      </c>
      <c r="G884" s="25">
        <f>ROUND(IF(ISBLANK(C884),0,VLOOKUP(C884,'[2]Acha Air Sales Price List'!$B$1:$X$65536,12,FALSE)*$L$14),2)</f>
        <v>0</v>
      </c>
      <c r="H884" s="26">
        <f t="shared" si="23"/>
        <v>0</v>
      </c>
      <c r="I884" s="18"/>
    </row>
    <row r="885" spans="1:9" ht="12.4" hidden="1" customHeight="1">
      <c r="A885" s="17"/>
      <c r="B885" s="1"/>
      <c r="C885" s="45"/>
      <c r="D885" s="116"/>
      <c r="E885" s="117"/>
      <c r="F885" s="51" t="str">
        <f>VLOOKUP(C885,'[2]Acha Air Sales Price List'!$B$1:$D$65536,3,FALSE)</f>
        <v>Exchange rate :</v>
      </c>
      <c r="G885" s="25">
        <f>ROUND(IF(ISBLANK(C885),0,VLOOKUP(C885,'[2]Acha Air Sales Price List'!$B$1:$X$65536,12,FALSE)*$L$14),2)</f>
        <v>0</v>
      </c>
      <c r="H885" s="26">
        <f t="shared" si="23"/>
        <v>0</v>
      </c>
      <c r="I885" s="18"/>
    </row>
    <row r="886" spans="1:9" ht="12" hidden="1" customHeight="1">
      <c r="A886" s="17"/>
      <c r="B886" s="1"/>
      <c r="C886" s="44"/>
      <c r="D886" s="116"/>
      <c r="E886" s="117"/>
      <c r="F886" s="51" t="str">
        <f>VLOOKUP(C886,'[2]Acha Air Sales Price List'!$B$1:$D$65536,3,FALSE)</f>
        <v>Exchange rate :</v>
      </c>
      <c r="G886" s="25">
        <f>ROUND(IF(ISBLANK(C886),0,VLOOKUP(C886,'[2]Acha Air Sales Price List'!$B$1:$X$65536,12,FALSE)*$L$14),2)</f>
        <v>0</v>
      </c>
      <c r="H886" s="26">
        <f t="shared" ref="H886:H936" si="24">ROUND(IF(ISNUMBER(B886), G886*B886, 0),5)</f>
        <v>0</v>
      </c>
      <c r="I886" s="18"/>
    </row>
    <row r="887" spans="1:9" ht="12.4" hidden="1" customHeight="1">
      <c r="A887" s="17"/>
      <c r="B887" s="1"/>
      <c r="C887" s="44"/>
      <c r="D887" s="116"/>
      <c r="E887" s="117"/>
      <c r="F887" s="51" t="str">
        <f>VLOOKUP(C887,'[2]Acha Air Sales Price List'!$B$1:$D$65536,3,FALSE)</f>
        <v>Exchange rate :</v>
      </c>
      <c r="G887" s="25">
        <f>ROUND(IF(ISBLANK(C887),0,VLOOKUP(C887,'[2]Acha Air Sales Price List'!$B$1:$X$65536,12,FALSE)*$L$14),2)</f>
        <v>0</v>
      </c>
      <c r="H887" s="26">
        <f t="shared" si="24"/>
        <v>0</v>
      </c>
      <c r="I887" s="18"/>
    </row>
    <row r="888" spans="1:9" ht="12.4" hidden="1" customHeight="1">
      <c r="A888" s="17"/>
      <c r="B888" s="1"/>
      <c r="C888" s="44"/>
      <c r="D888" s="116"/>
      <c r="E888" s="117"/>
      <c r="F888" s="51" t="str">
        <f>VLOOKUP(C888,'[2]Acha Air Sales Price List'!$B$1:$D$65536,3,FALSE)</f>
        <v>Exchange rate :</v>
      </c>
      <c r="G888" s="25">
        <f>ROUND(IF(ISBLANK(C888),0,VLOOKUP(C888,'[2]Acha Air Sales Price List'!$B$1:$X$65536,12,FALSE)*$L$14),2)</f>
        <v>0</v>
      </c>
      <c r="H888" s="26">
        <f t="shared" si="24"/>
        <v>0</v>
      </c>
      <c r="I888" s="18"/>
    </row>
    <row r="889" spans="1:9" ht="12.4" hidden="1" customHeight="1">
      <c r="A889" s="17"/>
      <c r="B889" s="1"/>
      <c r="C889" s="44"/>
      <c r="D889" s="116"/>
      <c r="E889" s="117"/>
      <c r="F889" s="51" t="str">
        <f>VLOOKUP(C889,'[2]Acha Air Sales Price List'!$B$1:$D$65536,3,FALSE)</f>
        <v>Exchange rate :</v>
      </c>
      <c r="G889" s="25">
        <f>ROUND(IF(ISBLANK(C889),0,VLOOKUP(C889,'[2]Acha Air Sales Price List'!$B$1:$X$65536,12,FALSE)*$L$14),2)</f>
        <v>0</v>
      </c>
      <c r="H889" s="26">
        <f t="shared" si="24"/>
        <v>0</v>
      </c>
      <c r="I889" s="18"/>
    </row>
    <row r="890" spans="1:9" ht="12.4" hidden="1" customHeight="1">
      <c r="A890" s="17"/>
      <c r="B890" s="1"/>
      <c r="C890" s="44"/>
      <c r="D890" s="116"/>
      <c r="E890" s="117"/>
      <c r="F890" s="51" t="str">
        <f>VLOOKUP(C890,'[2]Acha Air Sales Price List'!$B$1:$D$65536,3,FALSE)</f>
        <v>Exchange rate :</v>
      </c>
      <c r="G890" s="25">
        <f>ROUND(IF(ISBLANK(C890),0,VLOOKUP(C890,'[2]Acha Air Sales Price List'!$B$1:$X$65536,12,FALSE)*$L$14),2)</f>
        <v>0</v>
      </c>
      <c r="H890" s="26">
        <f t="shared" si="24"/>
        <v>0</v>
      </c>
      <c r="I890" s="18"/>
    </row>
    <row r="891" spans="1:9" ht="12.4" hidden="1" customHeight="1">
      <c r="A891" s="17"/>
      <c r="B891" s="1"/>
      <c r="C891" s="44"/>
      <c r="D891" s="116"/>
      <c r="E891" s="117"/>
      <c r="F891" s="51" t="str">
        <f>VLOOKUP(C891,'[2]Acha Air Sales Price List'!$B$1:$D$65536,3,FALSE)</f>
        <v>Exchange rate :</v>
      </c>
      <c r="G891" s="25">
        <f>ROUND(IF(ISBLANK(C891),0,VLOOKUP(C891,'[2]Acha Air Sales Price List'!$B$1:$X$65536,12,FALSE)*$L$14),2)</f>
        <v>0</v>
      </c>
      <c r="H891" s="26">
        <f t="shared" si="24"/>
        <v>0</v>
      </c>
      <c r="I891" s="18"/>
    </row>
    <row r="892" spans="1:9" ht="12.4" hidden="1" customHeight="1">
      <c r="A892" s="17"/>
      <c r="B892" s="1"/>
      <c r="C892" s="44"/>
      <c r="D892" s="116"/>
      <c r="E892" s="117"/>
      <c r="F892" s="51" t="str">
        <f>VLOOKUP(C892,'[2]Acha Air Sales Price List'!$B$1:$D$65536,3,FALSE)</f>
        <v>Exchange rate :</v>
      </c>
      <c r="G892" s="25">
        <f>ROUND(IF(ISBLANK(C892),0,VLOOKUP(C892,'[2]Acha Air Sales Price List'!$B$1:$X$65536,12,FALSE)*$L$14),2)</f>
        <v>0</v>
      </c>
      <c r="H892" s="26">
        <f t="shared" si="24"/>
        <v>0</v>
      </c>
      <c r="I892" s="18"/>
    </row>
    <row r="893" spans="1:9" ht="12.4" hidden="1" customHeight="1">
      <c r="A893" s="17"/>
      <c r="B893" s="1"/>
      <c r="C893" s="44"/>
      <c r="D893" s="116"/>
      <c r="E893" s="117"/>
      <c r="F893" s="51" t="str">
        <f>VLOOKUP(C893,'[2]Acha Air Sales Price List'!$B$1:$D$65536,3,FALSE)</f>
        <v>Exchange rate :</v>
      </c>
      <c r="G893" s="25">
        <f>ROUND(IF(ISBLANK(C893),0,VLOOKUP(C893,'[2]Acha Air Sales Price List'!$B$1:$X$65536,12,FALSE)*$L$14),2)</f>
        <v>0</v>
      </c>
      <c r="H893" s="26">
        <f t="shared" si="24"/>
        <v>0</v>
      </c>
      <c r="I893" s="18"/>
    </row>
    <row r="894" spans="1:9" ht="12.4" hidden="1" customHeight="1">
      <c r="A894" s="17"/>
      <c r="B894" s="1"/>
      <c r="C894" s="44"/>
      <c r="D894" s="116"/>
      <c r="E894" s="117"/>
      <c r="F894" s="51" t="str">
        <f>VLOOKUP(C894,'[2]Acha Air Sales Price List'!$B$1:$D$65536,3,FALSE)</f>
        <v>Exchange rate :</v>
      </c>
      <c r="G894" s="25">
        <f>ROUND(IF(ISBLANK(C894),0,VLOOKUP(C894,'[2]Acha Air Sales Price List'!$B$1:$X$65536,12,FALSE)*$L$14),2)</f>
        <v>0</v>
      </c>
      <c r="H894" s="26">
        <f t="shared" si="24"/>
        <v>0</v>
      </c>
      <c r="I894" s="18"/>
    </row>
    <row r="895" spans="1:9" ht="12.4" hidden="1" customHeight="1">
      <c r="A895" s="17"/>
      <c r="B895" s="1"/>
      <c r="C895" s="44"/>
      <c r="D895" s="116"/>
      <c r="E895" s="117"/>
      <c r="F895" s="51" t="str">
        <f>VLOOKUP(C895,'[2]Acha Air Sales Price List'!$B$1:$D$65536,3,FALSE)</f>
        <v>Exchange rate :</v>
      </c>
      <c r="G895" s="25">
        <f>ROUND(IF(ISBLANK(C895),0,VLOOKUP(C895,'[2]Acha Air Sales Price List'!$B$1:$X$65536,12,FALSE)*$L$14),2)</f>
        <v>0</v>
      </c>
      <c r="H895" s="26">
        <f t="shared" si="24"/>
        <v>0</v>
      </c>
      <c r="I895" s="18"/>
    </row>
    <row r="896" spans="1:9" ht="12.4" hidden="1" customHeight="1">
      <c r="A896" s="17"/>
      <c r="B896" s="1"/>
      <c r="C896" s="44"/>
      <c r="D896" s="116"/>
      <c r="E896" s="117"/>
      <c r="F896" s="51" t="str">
        <f>VLOOKUP(C896,'[2]Acha Air Sales Price List'!$B$1:$D$65536,3,FALSE)</f>
        <v>Exchange rate :</v>
      </c>
      <c r="G896" s="25">
        <f>ROUND(IF(ISBLANK(C896),0,VLOOKUP(C896,'[2]Acha Air Sales Price List'!$B$1:$X$65536,12,FALSE)*$L$14),2)</f>
        <v>0</v>
      </c>
      <c r="H896" s="26">
        <f t="shared" si="24"/>
        <v>0</v>
      </c>
      <c r="I896" s="18"/>
    </row>
    <row r="897" spans="1:9" ht="12.4" hidden="1" customHeight="1">
      <c r="A897" s="17"/>
      <c r="B897" s="1"/>
      <c r="C897" s="44"/>
      <c r="D897" s="116"/>
      <c r="E897" s="117"/>
      <c r="F897" s="51" t="str">
        <f>VLOOKUP(C897,'[2]Acha Air Sales Price List'!$B$1:$D$65536,3,FALSE)</f>
        <v>Exchange rate :</v>
      </c>
      <c r="G897" s="25">
        <f>ROUND(IF(ISBLANK(C897),0,VLOOKUP(C897,'[2]Acha Air Sales Price List'!$B$1:$X$65536,12,FALSE)*$L$14),2)</f>
        <v>0</v>
      </c>
      <c r="H897" s="26">
        <f t="shared" si="24"/>
        <v>0</v>
      </c>
      <c r="I897" s="18"/>
    </row>
    <row r="898" spans="1:9" ht="12.4" hidden="1" customHeight="1">
      <c r="A898" s="17"/>
      <c r="B898" s="1"/>
      <c r="C898" s="44"/>
      <c r="D898" s="116"/>
      <c r="E898" s="117"/>
      <c r="F898" s="51" t="str">
        <f>VLOOKUP(C898,'[2]Acha Air Sales Price List'!$B$1:$D$65536,3,FALSE)</f>
        <v>Exchange rate :</v>
      </c>
      <c r="G898" s="25">
        <f>ROUND(IF(ISBLANK(C898),0,VLOOKUP(C898,'[2]Acha Air Sales Price List'!$B$1:$X$65536,12,FALSE)*$L$14),2)</f>
        <v>0</v>
      </c>
      <c r="H898" s="26">
        <f t="shared" si="24"/>
        <v>0</v>
      </c>
      <c r="I898" s="18"/>
    </row>
    <row r="899" spans="1:9" ht="12.4" hidden="1" customHeight="1">
      <c r="A899" s="17"/>
      <c r="B899" s="1"/>
      <c r="C899" s="44"/>
      <c r="D899" s="116"/>
      <c r="E899" s="117"/>
      <c r="F899" s="51" t="str">
        <f>VLOOKUP(C899,'[2]Acha Air Sales Price List'!$B$1:$D$65536,3,FALSE)</f>
        <v>Exchange rate :</v>
      </c>
      <c r="G899" s="25">
        <f>ROUND(IF(ISBLANK(C899),0,VLOOKUP(C899,'[2]Acha Air Sales Price List'!$B$1:$X$65536,12,FALSE)*$L$14),2)</f>
        <v>0</v>
      </c>
      <c r="H899" s="26">
        <f t="shared" si="24"/>
        <v>0</v>
      </c>
      <c r="I899" s="18"/>
    </row>
    <row r="900" spans="1:9" ht="12.4" hidden="1" customHeight="1">
      <c r="A900" s="17"/>
      <c r="B900" s="1"/>
      <c r="C900" s="44"/>
      <c r="D900" s="116"/>
      <c r="E900" s="117"/>
      <c r="F900" s="51" t="str">
        <f>VLOOKUP(C900,'[2]Acha Air Sales Price List'!$B$1:$D$65536,3,FALSE)</f>
        <v>Exchange rate :</v>
      </c>
      <c r="G900" s="25">
        <f>ROUND(IF(ISBLANK(C900),0,VLOOKUP(C900,'[2]Acha Air Sales Price List'!$B$1:$X$65536,12,FALSE)*$L$14),2)</f>
        <v>0</v>
      </c>
      <c r="H900" s="26">
        <f t="shared" si="24"/>
        <v>0</v>
      </c>
      <c r="I900" s="18"/>
    </row>
    <row r="901" spans="1:9" ht="12.4" hidden="1" customHeight="1">
      <c r="A901" s="17"/>
      <c r="B901" s="1"/>
      <c r="C901" s="44"/>
      <c r="D901" s="116"/>
      <c r="E901" s="117"/>
      <c r="F901" s="51" t="str">
        <f>VLOOKUP(C901,'[2]Acha Air Sales Price List'!$B$1:$D$65536,3,FALSE)</f>
        <v>Exchange rate :</v>
      </c>
      <c r="G901" s="25">
        <f>ROUND(IF(ISBLANK(C901),0,VLOOKUP(C901,'[2]Acha Air Sales Price List'!$B$1:$X$65536,12,FALSE)*$L$14),2)</f>
        <v>0</v>
      </c>
      <c r="H901" s="26">
        <f t="shared" si="24"/>
        <v>0</v>
      </c>
      <c r="I901" s="18"/>
    </row>
    <row r="902" spans="1:9" ht="12.4" hidden="1" customHeight="1">
      <c r="A902" s="17"/>
      <c r="B902" s="1"/>
      <c r="C902" s="44"/>
      <c r="D902" s="116"/>
      <c r="E902" s="117"/>
      <c r="F902" s="51" t="str">
        <f>VLOOKUP(C902,'[2]Acha Air Sales Price List'!$B$1:$D$65536,3,FALSE)</f>
        <v>Exchange rate :</v>
      </c>
      <c r="G902" s="25">
        <f>ROUND(IF(ISBLANK(C902),0,VLOOKUP(C902,'[2]Acha Air Sales Price List'!$B$1:$X$65536,12,FALSE)*$L$14),2)</f>
        <v>0</v>
      </c>
      <c r="H902" s="26">
        <f t="shared" si="24"/>
        <v>0</v>
      </c>
      <c r="I902" s="18"/>
    </row>
    <row r="903" spans="1:9" ht="12.4" hidden="1" customHeight="1">
      <c r="A903" s="17"/>
      <c r="B903" s="1"/>
      <c r="C903" s="44"/>
      <c r="D903" s="116"/>
      <c r="E903" s="117"/>
      <c r="F903" s="51" t="str">
        <f>VLOOKUP(C903,'[2]Acha Air Sales Price List'!$B$1:$D$65536,3,FALSE)</f>
        <v>Exchange rate :</v>
      </c>
      <c r="G903" s="25">
        <f>ROUND(IF(ISBLANK(C903),0,VLOOKUP(C903,'[2]Acha Air Sales Price List'!$B$1:$X$65536,12,FALSE)*$L$14),2)</f>
        <v>0</v>
      </c>
      <c r="H903" s="26">
        <f t="shared" si="24"/>
        <v>0</v>
      </c>
      <c r="I903" s="18"/>
    </row>
    <row r="904" spans="1:9" ht="12.4" hidden="1" customHeight="1">
      <c r="A904" s="17"/>
      <c r="B904" s="1"/>
      <c r="C904" s="44"/>
      <c r="D904" s="116"/>
      <c r="E904" s="117"/>
      <c r="F904" s="51" t="str">
        <f>VLOOKUP(C904,'[2]Acha Air Sales Price List'!$B$1:$D$65536,3,FALSE)</f>
        <v>Exchange rate :</v>
      </c>
      <c r="G904" s="25">
        <f>ROUND(IF(ISBLANK(C904),0,VLOOKUP(C904,'[2]Acha Air Sales Price List'!$B$1:$X$65536,12,FALSE)*$L$14),2)</f>
        <v>0</v>
      </c>
      <c r="H904" s="26">
        <f t="shared" si="24"/>
        <v>0</v>
      </c>
      <c r="I904" s="18"/>
    </row>
    <row r="905" spans="1:9" ht="12.4" hidden="1" customHeight="1">
      <c r="A905" s="17"/>
      <c r="B905" s="1"/>
      <c r="C905" s="44"/>
      <c r="D905" s="116"/>
      <c r="E905" s="117"/>
      <c r="F905" s="51" t="str">
        <f>VLOOKUP(C905,'[2]Acha Air Sales Price List'!$B$1:$D$65536,3,FALSE)</f>
        <v>Exchange rate :</v>
      </c>
      <c r="G905" s="25">
        <f>ROUND(IF(ISBLANK(C905),0,VLOOKUP(C905,'[2]Acha Air Sales Price List'!$B$1:$X$65536,12,FALSE)*$L$14),2)</f>
        <v>0</v>
      </c>
      <c r="H905" s="26">
        <f t="shared" si="24"/>
        <v>0</v>
      </c>
      <c r="I905" s="18"/>
    </row>
    <row r="906" spans="1:9" ht="12.4" hidden="1" customHeight="1">
      <c r="A906" s="17"/>
      <c r="B906" s="1"/>
      <c r="C906" s="44"/>
      <c r="D906" s="116"/>
      <c r="E906" s="117"/>
      <c r="F906" s="51" t="str">
        <f>VLOOKUP(C906,'[2]Acha Air Sales Price List'!$B$1:$D$65536,3,FALSE)</f>
        <v>Exchange rate :</v>
      </c>
      <c r="G906" s="25">
        <f>ROUND(IF(ISBLANK(C906),0,VLOOKUP(C906,'[2]Acha Air Sales Price List'!$B$1:$X$65536,12,FALSE)*$L$14),2)</f>
        <v>0</v>
      </c>
      <c r="H906" s="26">
        <f t="shared" si="24"/>
        <v>0</v>
      </c>
      <c r="I906" s="18"/>
    </row>
    <row r="907" spans="1:9" ht="12.4" hidden="1" customHeight="1">
      <c r="A907" s="17"/>
      <c r="B907" s="1"/>
      <c r="C907" s="44"/>
      <c r="D907" s="116"/>
      <c r="E907" s="117"/>
      <c r="F907" s="51" t="str">
        <f>VLOOKUP(C907,'[2]Acha Air Sales Price List'!$B$1:$D$65536,3,FALSE)</f>
        <v>Exchange rate :</v>
      </c>
      <c r="G907" s="25">
        <f>ROUND(IF(ISBLANK(C907),0,VLOOKUP(C907,'[2]Acha Air Sales Price List'!$B$1:$X$65536,12,FALSE)*$L$14),2)</f>
        <v>0</v>
      </c>
      <c r="H907" s="26">
        <f t="shared" si="24"/>
        <v>0</v>
      </c>
      <c r="I907" s="18"/>
    </row>
    <row r="908" spans="1:9" ht="12.4" hidden="1" customHeight="1">
      <c r="A908" s="17"/>
      <c r="B908" s="1"/>
      <c r="C908" s="44"/>
      <c r="D908" s="116"/>
      <c r="E908" s="117"/>
      <c r="F908" s="51" t="str">
        <f>VLOOKUP(C908,'[2]Acha Air Sales Price List'!$B$1:$D$65536,3,FALSE)</f>
        <v>Exchange rate :</v>
      </c>
      <c r="G908" s="25">
        <f>ROUND(IF(ISBLANK(C908),0,VLOOKUP(C908,'[2]Acha Air Sales Price List'!$B$1:$X$65536,12,FALSE)*$L$14),2)</f>
        <v>0</v>
      </c>
      <c r="H908" s="26">
        <f t="shared" si="24"/>
        <v>0</v>
      </c>
      <c r="I908" s="18"/>
    </row>
    <row r="909" spans="1:9" ht="12.4" hidden="1" customHeight="1">
      <c r="A909" s="17"/>
      <c r="B909" s="1"/>
      <c r="C909" s="45"/>
      <c r="D909" s="116"/>
      <c r="E909" s="117"/>
      <c r="F909" s="51" t="str">
        <f>VLOOKUP(C909,'[2]Acha Air Sales Price List'!$B$1:$D$65536,3,FALSE)</f>
        <v>Exchange rate :</v>
      </c>
      <c r="G909" s="25">
        <f>ROUND(IF(ISBLANK(C909),0,VLOOKUP(C909,'[2]Acha Air Sales Price List'!$B$1:$X$65536,12,FALSE)*$L$14),2)</f>
        <v>0</v>
      </c>
      <c r="H909" s="26">
        <f t="shared" si="24"/>
        <v>0</v>
      </c>
      <c r="I909" s="18"/>
    </row>
    <row r="910" spans="1:9" ht="12" hidden="1" customHeight="1">
      <c r="A910" s="17"/>
      <c r="B910" s="1"/>
      <c r="C910" s="44"/>
      <c r="D910" s="116"/>
      <c r="E910" s="117"/>
      <c r="F910" s="51" t="str">
        <f>VLOOKUP(C910,'[2]Acha Air Sales Price List'!$B$1:$D$65536,3,FALSE)</f>
        <v>Exchange rate :</v>
      </c>
      <c r="G910" s="25">
        <f>ROUND(IF(ISBLANK(C910),0,VLOOKUP(C910,'[2]Acha Air Sales Price List'!$B$1:$X$65536,12,FALSE)*$L$14),2)</f>
        <v>0</v>
      </c>
      <c r="H910" s="26">
        <f t="shared" si="24"/>
        <v>0</v>
      </c>
      <c r="I910" s="18"/>
    </row>
    <row r="911" spans="1:9" ht="12.4" hidden="1" customHeight="1">
      <c r="A911" s="17"/>
      <c r="B911" s="1"/>
      <c r="C911" s="44"/>
      <c r="D911" s="116"/>
      <c r="E911" s="117"/>
      <c r="F911" s="51" t="str">
        <f>VLOOKUP(C911,'[2]Acha Air Sales Price List'!$B$1:$D$65536,3,FALSE)</f>
        <v>Exchange rate :</v>
      </c>
      <c r="G911" s="25">
        <f>ROUND(IF(ISBLANK(C911),0,VLOOKUP(C911,'[2]Acha Air Sales Price List'!$B$1:$X$65536,12,FALSE)*$L$14),2)</f>
        <v>0</v>
      </c>
      <c r="H911" s="26">
        <f t="shared" si="24"/>
        <v>0</v>
      </c>
      <c r="I911" s="18"/>
    </row>
    <row r="912" spans="1:9" ht="12.4" hidden="1" customHeight="1">
      <c r="A912" s="17"/>
      <c r="B912" s="1"/>
      <c r="C912" s="44"/>
      <c r="D912" s="116"/>
      <c r="E912" s="117"/>
      <c r="F912" s="51" t="str">
        <f>VLOOKUP(C912,'[2]Acha Air Sales Price List'!$B$1:$D$65536,3,FALSE)</f>
        <v>Exchange rate :</v>
      </c>
      <c r="G912" s="25">
        <f>ROUND(IF(ISBLANK(C912),0,VLOOKUP(C912,'[2]Acha Air Sales Price List'!$B$1:$X$65536,12,FALSE)*$L$14),2)</f>
        <v>0</v>
      </c>
      <c r="H912" s="26">
        <f t="shared" si="24"/>
        <v>0</v>
      </c>
      <c r="I912" s="18"/>
    </row>
    <row r="913" spans="1:9" ht="12.4" hidden="1" customHeight="1">
      <c r="A913" s="17"/>
      <c r="B913" s="1"/>
      <c r="C913" s="44"/>
      <c r="D913" s="116"/>
      <c r="E913" s="117"/>
      <c r="F913" s="51" t="str">
        <f>VLOOKUP(C913,'[2]Acha Air Sales Price List'!$B$1:$D$65536,3,FALSE)</f>
        <v>Exchange rate :</v>
      </c>
      <c r="G913" s="25">
        <f>ROUND(IF(ISBLANK(C913),0,VLOOKUP(C913,'[2]Acha Air Sales Price List'!$B$1:$X$65536,12,FALSE)*$L$14),2)</f>
        <v>0</v>
      </c>
      <c r="H913" s="26">
        <f t="shared" si="24"/>
        <v>0</v>
      </c>
      <c r="I913" s="18"/>
    </row>
    <row r="914" spans="1:9" ht="12.4" hidden="1" customHeight="1">
      <c r="A914" s="17"/>
      <c r="B914" s="1"/>
      <c r="C914" s="44"/>
      <c r="D914" s="116"/>
      <c r="E914" s="117"/>
      <c r="F914" s="51" t="str">
        <f>VLOOKUP(C914,'[2]Acha Air Sales Price List'!$B$1:$D$65536,3,FALSE)</f>
        <v>Exchange rate :</v>
      </c>
      <c r="G914" s="25">
        <f>ROUND(IF(ISBLANK(C914),0,VLOOKUP(C914,'[2]Acha Air Sales Price List'!$B$1:$X$65536,12,FALSE)*$L$14),2)</f>
        <v>0</v>
      </c>
      <c r="H914" s="26">
        <f t="shared" si="24"/>
        <v>0</v>
      </c>
      <c r="I914" s="18"/>
    </row>
    <row r="915" spans="1:9" ht="12.4" hidden="1" customHeight="1">
      <c r="A915" s="17"/>
      <c r="B915" s="1"/>
      <c r="C915" s="44"/>
      <c r="D915" s="116"/>
      <c r="E915" s="117"/>
      <c r="F915" s="51" t="str">
        <f>VLOOKUP(C915,'[2]Acha Air Sales Price List'!$B$1:$D$65536,3,FALSE)</f>
        <v>Exchange rate :</v>
      </c>
      <c r="G915" s="25">
        <f>ROUND(IF(ISBLANK(C915),0,VLOOKUP(C915,'[2]Acha Air Sales Price List'!$B$1:$X$65536,12,FALSE)*$L$14),2)</f>
        <v>0</v>
      </c>
      <c r="H915" s="26">
        <f t="shared" si="24"/>
        <v>0</v>
      </c>
      <c r="I915" s="18"/>
    </row>
    <row r="916" spans="1:9" ht="12.4" hidden="1" customHeight="1">
      <c r="A916" s="17"/>
      <c r="B916" s="1"/>
      <c r="C916" s="44"/>
      <c r="D916" s="116"/>
      <c r="E916" s="117"/>
      <c r="F916" s="51" t="str">
        <f>VLOOKUP(C916,'[2]Acha Air Sales Price List'!$B$1:$D$65536,3,FALSE)</f>
        <v>Exchange rate :</v>
      </c>
      <c r="G916" s="25">
        <f>ROUND(IF(ISBLANK(C916),0,VLOOKUP(C916,'[2]Acha Air Sales Price List'!$B$1:$X$65536,12,FALSE)*$L$14),2)</f>
        <v>0</v>
      </c>
      <c r="H916" s="26">
        <f t="shared" si="24"/>
        <v>0</v>
      </c>
      <c r="I916" s="18"/>
    </row>
    <row r="917" spans="1:9" ht="12.4" hidden="1" customHeight="1">
      <c r="A917" s="17"/>
      <c r="B917" s="1"/>
      <c r="C917" s="44"/>
      <c r="D917" s="116"/>
      <c r="E917" s="117"/>
      <c r="F917" s="51" t="str">
        <f>VLOOKUP(C917,'[2]Acha Air Sales Price List'!$B$1:$D$65536,3,FALSE)</f>
        <v>Exchange rate :</v>
      </c>
      <c r="G917" s="25">
        <f>ROUND(IF(ISBLANK(C917),0,VLOOKUP(C917,'[2]Acha Air Sales Price List'!$B$1:$X$65536,12,FALSE)*$L$14),2)</f>
        <v>0</v>
      </c>
      <c r="H917" s="26">
        <f t="shared" si="24"/>
        <v>0</v>
      </c>
      <c r="I917" s="18"/>
    </row>
    <row r="918" spans="1:9" ht="12.4" hidden="1" customHeight="1">
      <c r="A918" s="17"/>
      <c r="B918" s="1"/>
      <c r="C918" s="44"/>
      <c r="D918" s="116"/>
      <c r="E918" s="117"/>
      <c r="F918" s="51" t="str">
        <f>VLOOKUP(C918,'[2]Acha Air Sales Price List'!$B$1:$D$65536,3,FALSE)</f>
        <v>Exchange rate :</v>
      </c>
      <c r="G918" s="25">
        <f>ROUND(IF(ISBLANK(C918),0,VLOOKUP(C918,'[2]Acha Air Sales Price List'!$B$1:$X$65536,12,FALSE)*$L$14),2)</f>
        <v>0</v>
      </c>
      <c r="H918" s="26">
        <f t="shared" si="24"/>
        <v>0</v>
      </c>
      <c r="I918" s="18"/>
    </row>
    <row r="919" spans="1:9" ht="12.4" hidden="1" customHeight="1">
      <c r="A919" s="17"/>
      <c r="B919" s="1"/>
      <c r="C919" s="44"/>
      <c r="D919" s="116"/>
      <c r="E919" s="117"/>
      <c r="F919" s="51" t="str">
        <f>VLOOKUP(C919,'[2]Acha Air Sales Price List'!$B$1:$D$65536,3,FALSE)</f>
        <v>Exchange rate :</v>
      </c>
      <c r="G919" s="25">
        <f>ROUND(IF(ISBLANK(C919),0,VLOOKUP(C919,'[2]Acha Air Sales Price List'!$B$1:$X$65536,12,FALSE)*$L$14),2)</f>
        <v>0</v>
      </c>
      <c r="H919" s="26">
        <f t="shared" si="24"/>
        <v>0</v>
      </c>
      <c r="I919" s="18"/>
    </row>
    <row r="920" spans="1:9" ht="12.4" hidden="1" customHeight="1">
      <c r="A920" s="17"/>
      <c r="B920" s="1"/>
      <c r="C920" s="44"/>
      <c r="D920" s="116"/>
      <c r="E920" s="117"/>
      <c r="F920" s="51" t="str">
        <f>VLOOKUP(C920,'[2]Acha Air Sales Price List'!$B$1:$D$65536,3,FALSE)</f>
        <v>Exchange rate :</v>
      </c>
      <c r="G920" s="25">
        <f>ROUND(IF(ISBLANK(C920),0,VLOOKUP(C920,'[2]Acha Air Sales Price List'!$B$1:$X$65536,12,FALSE)*$L$14),2)</f>
        <v>0</v>
      </c>
      <c r="H920" s="26">
        <f t="shared" si="24"/>
        <v>0</v>
      </c>
      <c r="I920" s="18"/>
    </row>
    <row r="921" spans="1:9" ht="12.4" hidden="1" customHeight="1">
      <c r="A921" s="17"/>
      <c r="B921" s="1"/>
      <c r="C921" s="44"/>
      <c r="D921" s="116"/>
      <c r="E921" s="117"/>
      <c r="F921" s="51" t="str">
        <f>VLOOKUP(C921,'[2]Acha Air Sales Price List'!$B$1:$D$65536,3,FALSE)</f>
        <v>Exchange rate :</v>
      </c>
      <c r="G921" s="25">
        <f>ROUND(IF(ISBLANK(C921),0,VLOOKUP(C921,'[2]Acha Air Sales Price List'!$B$1:$X$65536,12,FALSE)*$L$14),2)</f>
        <v>0</v>
      </c>
      <c r="H921" s="26">
        <f t="shared" si="24"/>
        <v>0</v>
      </c>
      <c r="I921" s="18"/>
    </row>
    <row r="922" spans="1:9" ht="12.4" hidden="1" customHeight="1">
      <c r="A922" s="17"/>
      <c r="B922" s="1"/>
      <c r="C922" s="44"/>
      <c r="D922" s="116"/>
      <c r="E922" s="117"/>
      <c r="F922" s="51" t="str">
        <f>VLOOKUP(C922,'[2]Acha Air Sales Price List'!$B$1:$D$65536,3,FALSE)</f>
        <v>Exchange rate :</v>
      </c>
      <c r="G922" s="25">
        <f>ROUND(IF(ISBLANK(C922),0,VLOOKUP(C922,'[2]Acha Air Sales Price List'!$B$1:$X$65536,12,FALSE)*$L$14),2)</f>
        <v>0</v>
      </c>
      <c r="H922" s="26">
        <f t="shared" si="24"/>
        <v>0</v>
      </c>
      <c r="I922" s="18"/>
    </row>
    <row r="923" spans="1:9" ht="12.4" hidden="1" customHeight="1">
      <c r="A923" s="17"/>
      <c r="B923" s="1"/>
      <c r="C923" s="44"/>
      <c r="D923" s="116"/>
      <c r="E923" s="117"/>
      <c r="F923" s="51" t="str">
        <f>VLOOKUP(C923,'[2]Acha Air Sales Price List'!$B$1:$D$65536,3,FALSE)</f>
        <v>Exchange rate :</v>
      </c>
      <c r="G923" s="25">
        <f>ROUND(IF(ISBLANK(C923),0,VLOOKUP(C923,'[2]Acha Air Sales Price List'!$B$1:$X$65536,12,FALSE)*$L$14),2)</f>
        <v>0</v>
      </c>
      <c r="H923" s="26">
        <f t="shared" si="24"/>
        <v>0</v>
      </c>
      <c r="I923" s="18"/>
    </row>
    <row r="924" spans="1:9" ht="12.4" hidden="1" customHeight="1">
      <c r="A924" s="17"/>
      <c r="B924" s="1"/>
      <c r="C924" s="44"/>
      <c r="D924" s="116"/>
      <c r="E924" s="117"/>
      <c r="F924" s="51" t="str">
        <f>VLOOKUP(C924,'[2]Acha Air Sales Price List'!$B$1:$D$65536,3,FALSE)</f>
        <v>Exchange rate :</v>
      </c>
      <c r="G924" s="25">
        <f>ROUND(IF(ISBLANK(C924),0,VLOOKUP(C924,'[2]Acha Air Sales Price List'!$B$1:$X$65536,12,FALSE)*$L$14),2)</f>
        <v>0</v>
      </c>
      <c r="H924" s="26">
        <f t="shared" si="24"/>
        <v>0</v>
      </c>
      <c r="I924" s="18"/>
    </row>
    <row r="925" spans="1:9" ht="12.4" hidden="1" customHeight="1">
      <c r="A925" s="17"/>
      <c r="B925" s="1"/>
      <c r="C925" s="44"/>
      <c r="D925" s="116"/>
      <c r="E925" s="117"/>
      <c r="F925" s="51" t="str">
        <f>VLOOKUP(C925,'[2]Acha Air Sales Price List'!$B$1:$D$65536,3,FALSE)</f>
        <v>Exchange rate :</v>
      </c>
      <c r="G925" s="25">
        <f>ROUND(IF(ISBLANK(C925),0,VLOOKUP(C925,'[2]Acha Air Sales Price List'!$B$1:$X$65536,12,FALSE)*$L$14),2)</f>
        <v>0</v>
      </c>
      <c r="H925" s="26">
        <f t="shared" si="24"/>
        <v>0</v>
      </c>
      <c r="I925" s="18"/>
    </row>
    <row r="926" spans="1:9" ht="12.4" hidden="1" customHeight="1">
      <c r="A926" s="17"/>
      <c r="B926" s="1"/>
      <c r="C926" s="44"/>
      <c r="D926" s="116"/>
      <c r="E926" s="117"/>
      <c r="F926" s="51" t="str">
        <f>VLOOKUP(C926,'[2]Acha Air Sales Price List'!$B$1:$D$65536,3,FALSE)</f>
        <v>Exchange rate :</v>
      </c>
      <c r="G926" s="25">
        <f>ROUND(IF(ISBLANK(C926),0,VLOOKUP(C926,'[2]Acha Air Sales Price List'!$B$1:$X$65536,12,FALSE)*$L$14),2)</f>
        <v>0</v>
      </c>
      <c r="H926" s="26">
        <f t="shared" si="24"/>
        <v>0</v>
      </c>
      <c r="I926" s="18"/>
    </row>
    <row r="927" spans="1:9" ht="12.4" hidden="1" customHeight="1">
      <c r="A927" s="17"/>
      <c r="B927" s="1"/>
      <c r="C927" s="44"/>
      <c r="D927" s="116"/>
      <c r="E927" s="117"/>
      <c r="F927" s="51" t="str">
        <f>VLOOKUP(C927,'[2]Acha Air Sales Price List'!$B$1:$D$65536,3,FALSE)</f>
        <v>Exchange rate :</v>
      </c>
      <c r="G927" s="25">
        <f>ROUND(IF(ISBLANK(C927),0,VLOOKUP(C927,'[2]Acha Air Sales Price List'!$B$1:$X$65536,12,FALSE)*$L$14),2)</f>
        <v>0</v>
      </c>
      <c r="H927" s="26">
        <f t="shared" si="24"/>
        <v>0</v>
      </c>
      <c r="I927" s="18"/>
    </row>
    <row r="928" spans="1:9" ht="12.4" hidden="1" customHeight="1">
      <c r="A928" s="17"/>
      <c r="B928" s="1"/>
      <c r="C928" s="44"/>
      <c r="D928" s="116"/>
      <c r="E928" s="117"/>
      <c r="F928" s="51" t="str">
        <f>VLOOKUP(C928,'[2]Acha Air Sales Price List'!$B$1:$D$65536,3,FALSE)</f>
        <v>Exchange rate :</v>
      </c>
      <c r="G928" s="25">
        <f>ROUND(IF(ISBLANK(C928),0,VLOOKUP(C928,'[2]Acha Air Sales Price List'!$B$1:$X$65536,12,FALSE)*$L$14),2)</f>
        <v>0</v>
      </c>
      <c r="H928" s="26">
        <f t="shared" si="24"/>
        <v>0</v>
      </c>
      <c r="I928" s="18"/>
    </row>
    <row r="929" spans="1:9" ht="12.4" hidden="1" customHeight="1">
      <c r="A929" s="17"/>
      <c r="B929" s="1"/>
      <c r="C929" s="44"/>
      <c r="D929" s="116"/>
      <c r="E929" s="117"/>
      <c r="F929" s="51" t="str">
        <f>VLOOKUP(C929,'[2]Acha Air Sales Price List'!$B$1:$D$65536,3,FALSE)</f>
        <v>Exchange rate :</v>
      </c>
      <c r="G929" s="25">
        <f>ROUND(IF(ISBLANK(C929),0,VLOOKUP(C929,'[2]Acha Air Sales Price List'!$B$1:$X$65536,12,FALSE)*$L$14),2)</f>
        <v>0</v>
      </c>
      <c r="H929" s="26">
        <f t="shared" si="24"/>
        <v>0</v>
      </c>
      <c r="I929" s="18"/>
    </row>
    <row r="930" spans="1:9" ht="12.4" hidden="1" customHeight="1">
      <c r="A930" s="17"/>
      <c r="B930" s="1"/>
      <c r="C930" s="44"/>
      <c r="D930" s="116"/>
      <c r="E930" s="117"/>
      <c r="F930" s="51" t="str">
        <f>VLOOKUP(C930,'[2]Acha Air Sales Price List'!$B$1:$D$65536,3,FALSE)</f>
        <v>Exchange rate :</v>
      </c>
      <c r="G930" s="25">
        <f>ROUND(IF(ISBLANK(C930),0,VLOOKUP(C930,'[2]Acha Air Sales Price List'!$B$1:$X$65536,12,FALSE)*$L$14),2)</f>
        <v>0</v>
      </c>
      <c r="H930" s="26">
        <f t="shared" si="24"/>
        <v>0</v>
      </c>
      <c r="I930" s="18"/>
    </row>
    <row r="931" spans="1:9" ht="12.4" hidden="1" customHeight="1">
      <c r="A931" s="17"/>
      <c r="B931" s="1"/>
      <c r="C931" s="44"/>
      <c r="D931" s="116"/>
      <c r="E931" s="117"/>
      <c r="F931" s="51" t="str">
        <f>VLOOKUP(C931,'[2]Acha Air Sales Price List'!$B$1:$D$65536,3,FALSE)</f>
        <v>Exchange rate :</v>
      </c>
      <c r="G931" s="25">
        <f>ROUND(IF(ISBLANK(C931),0,VLOOKUP(C931,'[2]Acha Air Sales Price List'!$B$1:$X$65536,12,FALSE)*$L$14),2)</f>
        <v>0</v>
      </c>
      <c r="H931" s="26">
        <f t="shared" si="24"/>
        <v>0</v>
      </c>
      <c r="I931" s="18"/>
    </row>
    <row r="932" spans="1:9" ht="12.4" hidden="1" customHeight="1">
      <c r="A932" s="17"/>
      <c r="B932" s="1"/>
      <c r="C932" s="44"/>
      <c r="D932" s="116"/>
      <c r="E932" s="117"/>
      <c r="F932" s="51" t="str">
        <f>VLOOKUP(C932,'[2]Acha Air Sales Price List'!$B$1:$D$65536,3,FALSE)</f>
        <v>Exchange rate :</v>
      </c>
      <c r="G932" s="25">
        <f>ROUND(IF(ISBLANK(C932),0,VLOOKUP(C932,'[2]Acha Air Sales Price List'!$B$1:$X$65536,12,FALSE)*$L$14),2)</f>
        <v>0</v>
      </c>
      <c r="H932" s="26">
        <f t="shared" si="24"/>
        <v>0</v>
      </c>
      <c r="I932" s="18"/>
    </row>
    <row r="933" spans="1:9" ht="12.4" hidden="1" customHeight="1">
      <c r="A933" s="17"/>
      <c r="B933" s="1"/>
      <c r="C933" s="44"/>
      <c r="D933" s="116"/>
      <c r="E933" s="117"/>
      <c r="F933" s="51" t="str">
        <f>VLOOKUP(C933,'[2]Acha Air Sales Price List'!$B$1:$D$65536,3,FALSE)</f>
        <v>Exchange rate :</v>
      </c>
      <c r="G933" s="25">
        <f>ROUND(IF(ISBLANK(C933),0,VLOOKUP(C933,'[2]Acha Air Sales Price List'!$B$1:$X$65536,12,FALSE)*$L$14),2)</f>
        <v>0</v>
      </c>
      <c r="H933" s="26">
        <f t="shared" si="24"/>
        <v>0</v>
      </c>
      <c r="I933" s="18"/>
    </row>
    <row r="934" spans="1:9" ht="12.4" hidden="1" customHeight="1">
      <c r="A934" s="17"/>
      <c r="B934" s="1"/>
      <c r="C934" s="44"/>
      <c r="D934" s="116"/>
      <c r="E934" s="117"/>
      <c r="F934" s="51" t="str">
        <f>VLOOKUP(C934,'[2]Acha Air Sales Price List'!$B$1:$D$65536,3,FALSE)</f>
        <v>Exchange rate :</v>
      </c>
      <c r="G934" s="25">
        <f>ROUND(IF(ISBLANK(C934),0,VLOOKUP(C934,'[2]Acha Air Sales Price List'!$B$1:$X$65536,12,FALSE)*$L$14),2)</f>
        <v>0</v>
      </c>
      <c r="H934" s="26">
        <f t="shared" si="24"/>
        <v>0</v>
      </c>
      <c r="I934" s="18"/>
    </row>
    <row r="935" spans="1:9" ht="12.4" hidden="1" customHeight="1">
      <c r="A935" s="17"/>
      <c r="B935" s="1"/>
      <c r="C935" s="44"/>
      <c r="D935" s="116"/>
      <c r="E935" s="117"/>
      <c r="F935" s="51" t="str">
        <f>VLOOKUP(C935,'[2]Acha Air Sales Price List'!$B$1:$D$65536,3,FALSE)</f>
        <v>Exchange rate :</v>
      </c>
      <c r="G935" s="25">
        <f>ROUND(IF(ISBLANK(C935),0,VLOOKUP(C935,'[2]Acha Air Sales Price List'!$B$1:$X$65536,12,FALSE)*$L$14),2)</f>
        <v>0</v>
      </c>
      <c r="H935" s="26">
        <f t="shared" si="24"/>
        <v>0</v>
      </c>
      <c r="I935" s="18"/>
    </row>
    <row r="936" spans="1:9" ht="12.4" hidden="1" customHeight="1">
      <c r="A936" s="17"/>
      <c r="B936" s="1"/>
      <c r="C936" s="44"/>
      <c r="D936" s="116"/>
      <c r="E936" s="117"/>
      <c r="F936" s="51" t="str">
        <f>VLOOKUP(C936,'[2]Acha Air Sales Price List'!$B$1:$D$65536,3,FALSE)</f>
        <v>Exchange rate :</v>
      </c>
      <c r="G936" s="25">
        <f>ROUND(IF(ISBLANK(C936),0,VLOOKUP(C936,'[2]Acha Air Sales Price List'!$B$1:$X$65536,12,FALSE)*$L$14),2)</f>
        <v>0</v>
      </c>
      <c r="H936" s="26">
        <f t="shared" si="24"/>
        <v>0</v>
      </c>
      <c r="I936" s="18"/>
    </row>
    <row r="937" spans="1:9" ht="12.4" hidden="1" customHeight="1">
      <c r="A937" s="17"/>
      <c r="B937" s="1"/>
      <c r="C937" s="45"/>
      <c r="D937" s="116"/>
      <c r="E937" s="117"/>
      <c r="F937" s="51" t="str">
        <f>VLOOKUP(C937,'[2]Acha Air Sales Price List'!$B$1:$D$65536,3,FALSE)</f>
        <v>Exchange rate :</v>
      </c>
      <c r="G937" s="25">
        <f>ROUND(IF(ISBLANK(C937),0,VLOOKUP(C937,'[2]Acha Air Sales Price List'!$B$1:$X$65536,12,FALSE)*$L$14),2)</f>
        <v>0</v>
      </c>
      <c r="H937" s="26">
        <f>ROUND(IF(ISNUMBER(B937), G937*B937, 0),5)</f>
        <v>0</v>
      </c>
      <c r="I937" s="18"/>
    </row>
    <row r="938" spans="1:9" ht="12" hidden="1" customHeight="1">
      <c r="A938" s="17"/>
      <c r="B938" s="1"/>
      <c r="C938" s="44"/>
      <c r="D938" s="116"/>
      <c r="E938" s="117"/>
      <c r="F938" s="51" t="str">
        <f>VLOOKUP(C938,'[2]Acha Air Sales Price List'!$B$1:$D$65536,3,FALSE)</f>
        <v>Exchange rate :</v>
      </c>
      <c r="G938" s="25">
        <f>ROUND(IF(ISBLANK(C938),0,VLOOKUP(C938,'[2]Acha Air Sales Price List'!$B$1:$X$65536,12,FALSE)*$L$14),2)</f>
        <v>0</v>
      </c>
      <c r="H938" s="26">
        <f t="shared" ref="H938:H1001" si="25">ROUND(IF(ISNUMBER(B938), G938*B938, 0),5)</f>
        <v>0</v>
      </c>
      <c r="I938" s="18"/>
    </row>
    <row r="939" spans="1:9" ht="12.4" hidden="1" customHeight="1">
      <c r="A939" s="17"/>
      <c r="B939" s="1"/>
      <c r="C939" s="44"/>
      <c r="D939" s="116"/>
      <c r="E939" s="117"/>
      <c r="F939" s="51" t="str">
        <f>VLOOKUP(C939,'[2]Acha Air Sales Price List'!$B$1:$D$65536,3,FALSE)</f>
        <v>Exchange rate :</v>
      </c>
      <c r="G939" s="25">
        <f>ROUND(IF(ISBLANK(C939),0,VLOOKUP(C939,'[2]Acha Air Sales Price List'!$B$1:$X$65536,12,FALSE)*$L$14),2)</f>
        <v>0</v>
      </c>
      <c r="H939" s="26">
        <f t="shared" si="25"/>
        <v>0</v>
      </c>
      <c r="I939" s="18"/>
    </row>
    <row r="940" spans="1:9" ht="12.4" hidden="1" customHeight="1">
      <c r="A940" s="17"/>
      <c r="B940" s="1"/>
      <c r="C940" s="44"/>
      <c r="D940" s="116"/>
      <c r="E940" s="117"/>
      <c r="F940" s="51" t="str">
        <f>VLOOKUP(C940,'[2]Acha Air Sales Price List'!$B$1:$D$65536,3,FALSE)</f>
        <v>Exchange rate :</v>
      </c>
      <c r="G940" s="25">
        <f>ROUND(IF(ISBLANK(C940),0,VLOOKUP(C940,'[2]Acha Air Sales Price List'!$B$1:$X$65536,12,FALSE)*$L$14),2)</f>
        <v>0</v>
      </c>
      <c r="H940" s="26">
        <f t="shared" si="25"/>
        <v>0</v>
      </c>
      <c r="I940" s="18"/>
    </row>
    <row r="941" spans="1:9" ht="12.4" hidden="1" customHeight="1">
      <c r="A941" s="17"/>
      <c r="B941" s="1"/>
      <c r="C941" s="44"/>
      <c r="D941" s="116"/>
      <c r="E941" s="117"/>
      <c r="F941" s="51" t="str">
        <f>VLOOKUP(C941,'[2]Acha Air Sales Price List'!$B$1:$D$65536,3,FALSE)</f>
        <v>Exchange rate :</v>
      </c>
      <c r="G941" s="25">
        <f>ROUND(IF(ISBLANK(C941),0,VLOOKUP(C941,'[2]Acha Air Sales Price List'!$B$1:$X$65536,12,FALSE)*$L$14),2)</f>
        <v>0</v>
      </c>
      <c r="H941" s="26">
        <f t="shared" si="25"/>
        <v>0</v>
      </c>
      <c r="I941" s="18"/>
    </row>
    <row r="942" spans="1:9" ht="12.4" hidden="1" customHeight="1">
      <c r="A942" s="17"/>
      <c r="B942" s="1"/>
      <c r="C942" s="44"/>
      <c r="D942" s="116"/>
      <c r="E942" s="117"/>
      <c r="F942" s="51" t="str">
        <f>VLOOKUP(C942,'[2]Acha Air Sales Price List'!$B$1:$D$65536,3,FALSE)</f>
        <v>Exchange rate :</v>
      </c>
      <c r="G942" s="25">
        <f>ROUND(IF(ISBLANK(C942),0,VLOOKUP(C942,'[2]Acha Air Sales Price List'!$B$1:$X$65536,12,FALSE)*$L$14),2)</f>
        <v>0</v>
      </c>
      <c r="H942" s="26">
        <f t="shared" si="25"/>
        <v>0</v>
      </c>
      <c r="I942" s="18"/>
    </row>
    <row r="943" spans="1:9" ht="12.4" hidden="1" customHeight="1">
      <c r="A943" s="17"/>
      <c r="B943" s="1"/>
      <c r="C943" s="44"/>
      <c r="D943" s="116"/>
      <c r="E943" s="117"/>
      <c r="F943" s="51" t="str">
        <f>VLOOKUP(C943,'[2]Acha Air Sales Price List'!$B$1:$D$65536,3,FALSE)</f>
        <v>Exchange rate :</v>
      </c>
      <c r="G943" s="25">
        <f>ROUND(IF(ISBLANK(C943),0,VLOOKUP(C943,'[2]Acha Air Sales Price List'!$B$1:$X$65536,12,FALSE)*$L$14),2)</f>
        <v>0</v>
      </c>
      <c r="H943" s="26">
        <f t="shared" si="25"/>
        <v>0</v>
      </c>
      <c r="I943" s="18"/>
    </row>
    <row r="944" spans="1:9" ht="12.4" hidden="1" customHeight="1">
      <c r="A944" s="17"/>
      <c r="B944" s="1"/>
      <c r="C944" s="44"/>
      <c r="D944" s="116"/>
      <c r="E944" s="117"/>
      <c r="F944" s="51" t="str">
        <f>VLOOKUP(C944,'[2]Acha Air Sales Price List'!$B$1:$D$65536,3,FALSE)</f>
        <v>Exchange rate :</v>
      </c>
      <c r="G944" s="25">
        <f>ROUND(IF(ISBLANK(C944),0,VLOOKUP(C944,'[2]Acha Air Sales Price List'!$B$1:$X$65536,12,FALSE)*$L$14),2)</f>
        <v>0</v>
      </c>
      <c r="H944" s="26">
        <f t="shared" si="25"/>
        <v>0</v>
      </c>
      <c r="I944" s="18"/>
    </row>
    <row r="945" spans="1:9" ht="12.4" hidden="1" customHeight="1">
      <c r="A945" s="17"/>
      <c r="B945" s="1"/>
      <c r="C945" s="44"/>
      <c r="D945" s="116"/>
      <c r="E945" s="117"/>
      <c r="F945" s="51" t="str">
        <f>VLOOKUP(C945,'[2]Acha Air Sales Price List'!$B$1:$D$65536,3,FALSE)</f>
        <v>Exchange rate :</v>
      </c>
      <c r="G945" s="25">
        <f>ROUND(IF(ISBLANK(C945),0,VLOOKUP(C945,'[2]Acha Air Sales Price List'!$B$1:$X$65536,12,FALSE)*$L$14),2)</f>
        <v>0</v>
      </c>
      <c r="H945" s="26">
        <f t="shared" si="25"/>
        <v>0</v>
      </c>
      <c r="I945" s="18"/>
    </row>
    <row r="946" spans="1:9" ht="12.4" hidden="1" customHeight="1">
      <c r="A946" s="17"/>
      <c r="B946" s="1"/>
      <c r="C946" s="44"/>
      <c r="D946" s="116"/>
      <c r="E946" s="117"/>
      <c r="F946" s="51" t="str">
        <f>VLOOKUP(C946,'[2]Acha Air Sales Price List'!$B$1:$D$65536,3,FALSE)</f>
        <v>Exchange rate :</v>
      </c>
      <c r="G946" s="25">
        <f>ROUND(IF(ISBLANK(C946),0,VLOOKUP(C946,'[2]Acha Air Sales Price List'!$B$1:$X$65536,12,FALSE)*$L$14),2)</f>
        <v>0</v>
      </c>
      <c r="H946" s="26">
        <f t="shared" si="25"/>
        <v>0</v>
      </c>
      <c r="I946" s="18"/>
    </row>
    <row r="947" spans="1:9" ht="12.4" hidden="1" customHeight="1">
      <c r="A947" s="17"/>
      <c r="B947" s="1"/>
      <c r="C947" s="44"/>
      <c r="D947" s="116"/>
      <c r="E947" s="117"/>
      <c r="F947" s="51" t="str">
        <f>VLOOKUP(C947,'[2]Acha Air Sales Price List'!$B$1:$D$65536,3,FALSE)</f>
        <v>Exchange rate :</v>
      </c>
      <c r="G947" s="25">
        <f>ROUND(IF(ISBLANK(C947),0,VLOOKUP(C947,'[2]Acha Air Sales Price List'!$B$1:$X$65536,12,FALSE)*$L$14),2)</f>
        <v>0</v>
      </c>
      <c r="H947" s="26">
        <f t="shared" si="25"/>
        <v>0</v>
      </c>
      <c r="I947" s="18"/>
    </row>
    <row r="948" spans="1:9" ht="12.4" hidden="1" customHeight="1">
      <c r="A948" s="17"/>
      <c r="B948" s="1"/>
      <c r="C948" s="44"/>
      <c r="D948" s="116"/>
      <c r="E948" s="117"/>
      <c r="F948" s="51" t="str">
        <f>VLOOKUP(C948,'[2]Acha Air Sales Price List'!$B$1:$D$65536,3,FALSE)</f>
        <v>Exchange rate :</v>
      </c>
      <c r="G948" s="25">
        <f>ROUND(IF(ISBLANK(C948),0,VLOOKUP(C948,'[2]Acha Air Sales Price List'!$B$1:$X$65536,12,FALSE)*$L$14),2)</f>
        <v>0</v>
      </c>
      <c r="H948" s="26">
        <f t="shared" si="25"/>
        <v>0</v>
      </c>
      <c r="I948" s="18"/>
    </row>
    <row r="949" spans="1:9" ht="12.4" hidden="1" customHeight="1">
      <c r="A949" s="17"/>
      <c r="B949" s="1"/>
      <c r="C949" s="44"/>
      <c r="D949" s="116"/>
      <c r="E949" s="117"/>
      <c r="F949" s="51" t="str">
        <f>VLOOKUP(C949,'[2]Acha Air Sales Price List'!$B$1:$D$65536,3,FALSE)</f>
        <v>Exchange rate :</v>
      </c>
      <c r="G949" s="25">
        <f>ROUND(IF(ISBLANK(C949),0,VLOOKUP(C949,'[2]Acha Air Sales Price List'!$B$1:$X$65536,12,FALSE)*$L$14),2)</f>
        <v>0</v>
      </c>
      <c r="H949" s="26">
        <f t="shared" si="25"/>
        <v>0</v>
      </c>
      <c r="I949" s="18"/>
    </row>
    <row r="950" spans="1:9" ht="12.4" hidden="1" customHeight="1">
      <c r="A950" s="17"/>
      <c r="B950" s="1"/>
      <c r="C950" s="44"/>
      <c r="D950" s="116"/>
      <c r="E950" s="117"/>
      <c r="F950" s="51" t="str">
        <f>VLOOKUP(C950,'[2]Acha Air Sales Price List'!$B$1:$D$65536,3,FALSE)</f>
        <v>Exchange rate :</v>
      </c>
      <c r="G950" s="25">
        <f>ROUND(IF(ISBLANK(C950),0,VLOOKUP(C950,'[2]Acha Air Sales Price List'!$B$1:$X$65536,12,FALSE)*$L$14),2)</f>
        <v>0</v>
      </c>
      <c r="H950" s="26">
        <f t="shared" si="25"/>
        <v>0</v>
      </c>
      <c r="I950" s="18"/>
    </row>
    <row r="951" spans="1:9" ht="12" hidden="1" customHeight="1">
      <c r="A951" s="17"/>
      <c r="B951" s="1"/>
      <c r="C951" s="44"/>
      <c r="D951" s="116"/>
      <c r="E951" s="117"/>
      <c r="F951" s="51" t="str">
        <f>VLOOKUP(C951,'[2]Acha Air Sales Price List'!$B$1:$D$65536,3,FALSE)</f>
        <v>Exchange rate :</v>
      </c>
      <c r="G951" s="25">
        <f>ROUND(IF(ISBLANK(C951),0,VLOOKUP(C951,'[2]Acha Air Sales Price List'!$B$1:$X$65536,12,FALSE)*$L$14),2)</f>
        <v>0</v>
      </c>
      <c r="H951" s="26">
        <f t="shared" si="25"/>
        <v>0</v>
      </c>
      <c r="I951" s="18"/>
    </row>
    <row r="952" spans="1:9" ht="12.4" hidden="1" customHeight="1">
      <c r="A952" s="17"/>
      <c r="B952" s="1"/>
      <c r="C952" s="44"/>
      <c r="D952" s="116"/>
      <c r="E952" s="117"/>
      <c r="F952" s="51" t="str">
        <f>VLOOKUP(C952,'[2]Acha Air Sales Price List'!$B$1:$D$65536,3,FALSE)</f>
        <v>Exchange rate :</v>
      </c>
      <c r="G952" s="25">
        <f>ROUND(IF(ISBLANK(C952),0,VLOOKUP(C952,'[2]Acha Air Sales Price List'!$B$1:$X$65536,12,FALSE)*$L$14),2)</f>
        <v>0</v>
      </c>
      <c r="H952" s="26">
        <f t="shared" si="25"/>
        <v>0</v>
      </c>
      <c r="I952" s="18"/>
    </row>
    <row r="953" spans="1:9" ht="12.4" hidden="1" customHeight="1">
      <c r="A953" s="17"/>
      <c r="B953" s="1"/>
      <c r="C953" s="44"/>
      <c r="D953" s="116"/>
      <c r="E953" s="117"/>
      <c r="F953" s="51" t="str">
        <f>VLOOKUP(C953,'[2]Acha Air Sales Price List'!$B$1:$D$65536,3,FALSE)</f>
        <v>Exchange rate :</v>
      </c>
      <c r="G953" s="25">
        <f>ROUND(IF(ISBLANK(C953),0,VLOOKUP(C953,'[2]Acha Air Sales Price List'!$B$1:$X$65536,12,FALSE)*$L$14),2)</f>
        <v>0</v>
      </c>
      <c r="H953" s="26">
        <f t="shared" si="25"/>
        <v>0</v>
      </c>
      <c r="I953" s="18"/>
    </row>
    <row r="954" spans="1:9" ht="12.4" hidden="1" customHeight="1">
      <c r="A954" s="17"/>
      <c r="B954" s="1"/>
      <c r="C954" s="44"/>
      <c r="D954" s="116"/>
      <c r="E954" s="117"/>
      <c r="F954" s="51" t="str">
        <f>VLOOKUP(C954,'[2]Acha Air Sales Price List'!$B$1:$D$65536,3,FALSE)</f>
        <v>Exchange rate :</v>
      </c>
      <c r="G954" s="25">
        <f>ROUND(IF(ISBLANK(C954),0,VLOOKUP(C954,'[2]Acha Air Sales Price List'!$B$1:$X$65536,12,FALSE)*$L$14),2)</f>
        <v>0</v>
      </c>
      <c r="H954" s="26">
        <f t="shared" si="25"/>
        <v>0</v>
      </c>
      <c r="I954" s="18"/>
    </row>
    <row r="955" spans="1:9" ht="12.4" hidden="1" customHeight="1">
      <c r="A955" s="17"/>
      <c r="B955" s="1"/>
      <c r="C955" s="44"/>
      <c r="D955" s="116"/>
      <c r="E955" s="117"/>
      <c r="F955" s="51" t="str">
        <f>VLOOKUP(C955,'[2]Acha Air Sales Price List'!$B$1:$D$65536,3,FALSE)</f>
        <v>Exchange rate :</v>
      </c>
      <c r="G955" s="25">
        <f>ROUND(IF(ISBLANK(C955),0,VLOOKUP(C955,'[2]Acha Air Sales Price List'!$B$1:$X$65536,12,FALSE)*$L$14),2)</f>
        <v>0</v>
      </c>
      <c r="H955" s="26">
        <f t="shared" si="25"/>
        <v>0</v>
      </c>
      <c r="I955" s="18"/>
    </row>
    <row r="956" spans="1:9" ht="12.4" hidden="1" customHeight="1">
      <c r="A956" s="17"/>
      <c r="B956" s="1"/>
      <c r="C956" s="44"/>
      <c r="D956" s="116"/>
      <c r="E956" s="117"/>
      <c r="F956" s="51" t="str">
        <f>VLOOKUP(C956,'[2]Acha Air Sales Price List'!$B$1:$D$65536,3,FALSE)</f>
        <v>Exchange rate :</v>
      </c>
      <c r="G956" s="25">
        <f>ROUND(IF(ISBLANK(C956),0,VLOOKUP(C956,'[2]Acha Air Sales Price List'!$B$1:$X$65536,12,FALSE)*$L$14),2)</f>
        <v>0</v>
      </c>
      <c r="H956" s="26">
        <f t="shared" si="25"/>
        <v>0</v>
      </c>
      <c r="I956" s="18"/>
    </row>
    <row r="957" spans="1:9" ht="12.4" hidden="1" customHeight="1">
      <c r="A957" s="17"/>
      <c r="B957" s="1"/>
      <c r="C957" s="44"/>
      <c r="D957" s="116"/>
      <c r="E957" s="117"/>
      <c r="F957" s="51" t="str">
        <f>VLOOKUP(C957,'[2]Acha Air Sales Price List'!$B$1:$D$65536,3,FALSE)</f>
        <v>Exchange rate :</v>
      </c>
      <c r="G957" s="25">
        <f>ROUND(IF(ISBLANK(C957),0,VLOOKUP(C957,'[2]Acha Air Sales Price List'!$B$1:$X$65536,12,FALSE)*$L$14),2)</f>
        <v>0</v>
      </c>
      <c r="H957" s="26">
        <f t="shared" si="25"/>
        <v>0</v>
      </c>
      <c r="I957" s="18"/>
    </row>
    <row r="958" spans="1:9" ht="12.4" hidden="1" customHeight="1">
      <c r="A958" s="17"/>
      <c r="B958" s="1"/>
      <c r="C958" s="44"/>
      <c r="D958" s="116"/>
      <c r="E958" s="117"/>
      <c r="F958" s="51" t="str">
        <f>VLOOKUP(C958,'[2]Acha Air Sales Price List'!$B$1:$D$65536,3,FALSE)</f>
        <v>Exchange rate :</v>
      </c>
      <c r="G958" s="25">
        <f>ROUND(IF(ISBLANK(C958),0,VLOOKUP(C958,'[2]Acha Air Sales Price List'!$B$1:$X$65536,12,FALSE)*$L$14),2)</f>
        <v>0</v>
      </c>
      <c r="H958" s="26">
        <f t="shared" si="25"/>
        <v>0</v>
      </c>
      <c r="I958" s="18"/>
    </row>
    <row r="959" spans="1:9" ht="12.4" hidden="1" customHeight="1">
      <c r="A959" s="17"/>
      <c r="B959" s="1"/>
      <c r="C959" s="44"/>
      <c r="D959" s="116"/>
      <c r="E959" s="117"/>
      <c r="F959" s="51" t="str">
        <f>VLOOKUP(C959,'[2]Acha Air Sales Price List'!$B$1:$D$65536,3,FALSE)</f>
        <v>Exchange rate :</v>
      </c>
      <c r="G959" s="25">
        <f>ROUND(IF(ISBLANK(C959),0,VLOOKUP(C959,'[2]Acha Air Sales Price List'!$B$1:$X$65536,12,FALSE)*$L$14),2)</f>
        <v>0</v>
      </c>
      <c r="H959" s="26">
        <f t="shared" si="25"/>
        <v>0</v>
      </c>
      <c r="I959" s="18"/>
    </row>
    <row r="960" spans="1:9" ht="12.4" hidden="1" customHeight="1">
      <c r="A960" s="17"/>
      <c r="B960" s="1"/>
      <c r="C960" s="44"/>
      <c r="D960" s="116"/>
      <c r="E960" s="117"/>
      <c r="F960" s="51" t="str">
        <f>VLOOKUP(C960,'[2]Acha Air Sales Price List'!$B$1:$D$65536,3,FALSE)</f>
        <v>Exchange rate :</v>
      </c>
      <c r="G960" s="25">
        <f>ROUND(IF(ISBLANK(C960),0,VLOOKUP(C960,'[2]Acha Air Sales Price List'!$B$1:$X$65536,12,FALSE)*$L$14),2)</f>
        <v>0</v>
      </c>
      <c r="H960" s="26">
        <f t="shared" si="25"/>
        <v>0</v>
      </c>
      <c r="I960" s="18"/>
    </row>
    <row r="961" spans="1:9" ht="12.4" hidden="1" customHeight="1">
      <c r="A961" s="17"/>
      <c r="B961" s="1"/>
      <c r="C961" s="44"/>
      <c r="D961" s="116"/>
      <c r="E961" s="117"/>
      <c r="F961" s="51" t="str">
        <f>VLOOKUP(C961,'[2]Acha Air Sales Price List'!$B$1:$D$65536,3,FALSE)</f>
        <v>Exchange rate :</v>
      </c>
      <c r="G961" s="25">
        <f>ROUND(IF(ISBLANK(C961),0,VLOOKUP(C961,'[2]Acha Air Sales Price List'!$B$1:$X$65536,12,FALSE)*$L$14),2)</f>
        <v>0</v>
      </c>
      <c r="H961" s="26">
        <f t="shared" si="25"/>
        <v>0</v>
      </c>
      <c r="I961" s="18"/>
    </row>
    <row r="962" spans="1:9" ht="12.4" hidden="1" customHeight="1">
      <c r="A962" s="17"/>
      <c r="B962" s="1"/>
      <c r="C962" s="44"/>
      <c r="D962" s="116"/>
      <c r="E962" s="117"/>
      <c r="F962" s="51" t="str">
        <f>VLOOKUP(C962,'[2]Acha Air Sales Price List'!$B$1:$D$65536,3,FALSE)</f>
        <v>Exchange rate :</v>
      </c>
      <c r="G962" s="25">
        <f>ROUND(IF(ISBLANK(C962),0,VLOOKUP(C962,'[2]Acha Air Sales Price List'!$B$1:$X$65536,12,FALSE)*$L$14),2)</f>
        <v>0</v>
      </c>
      <c r="H962" s="26">
        <f t="shared" si="25"/>
        <v>0</v>
      </c>
      <c r="I962" s="18"/>
    </row>
    <row r="963" spans="1:9" ht="12.4" hidden="1" customHeight="1">
      <c r="A963" s="17"/>
      <c r="B963" s="1"/>
      <c r="C963" s="44"/>
      <c r="D963" s="116"/>
      <c r="E963" s="117"/>
      <c r="F963" s="51" t="str">
        <f>VLOOKUP(C963,'[2]Acha Air Sales Price List'!$B$1:$D$65536,3,FALSE)</f>
        <v>Exchange rate :</v>
      </c>
      <c r="G963" s="25">
        <f>ROUND(IF(ISBLANK(C963),0,VLOOKUP(C963,'[2]Acha Air Sales Price List'!$B$1:$X$65536,12,FALSE)*$L$14),2)</f>
        <v>0</v>
      </c>
      <c r="H963" s="26">
        <f t="shared" si="25"/>
        <v>0</v>
      </c>
      <c r="I963" s="18"/>
    </row>
    <row r="964" spans="1:9" ht="12.4" hidden="1" customHeight="1">
      <c r="A964" s="17"/>
      <c r="B964" s="1"/>
      <c r="C964" s="44"/>
      <c r="D964" s="116"/>
      <c r="E964" s="117"/>
      <c r="F964" s="51" t="str">
        <f>VLOOKUP(C964,'[2]Acha Air Sales Price List'!$B$1:$D$65536,3,FALSE)</f>
        <v>Exchange rate :</v>
      </c>
      <c r="G964" s="25">
        <f>ROUND(IF(ISBLANK(C964),0,VLOOKUP(C964,'[2]Acha Air Sales Price List'!$B$1:$X$65536,12,FALSE)*$L$14),2)</f>
        <v>0</v>
      </c>
      <c r="H964" s="26">
        <f t="shared" si="25"/>
        <v>0</v>
      </c>
      <c r="I964" s="18"/>
    </row>
    <row r="965" spans="1:9" ht="12.4" hidden="1" customHeight="1">
      <c r="A965" s="17"/>
      <c r="B965" s="1"/>
      <c r="C965" s="44"/>
      <c r="D965" s="116"/>
      <c r="E965" s="117"/>
      <c r="F965" s="51" t="str">
        <f>VLOOKUP(C965,'[2]Acha Air Sales Price List'!$B$1:$D$65536,3,FALSE)</f>
        <v>Exchange rate :</v>
      </c>
      <c r="G965" s="25">
        <f>ROUND(IF(ISBLANK(C965),0,VLOOKUP(C965,'[2]Acha Air Sales Price List'!$B$1:$X$65536,12,FALSE)*$L$14),2)</f>
        <v>0</v>
      </c>
      <c r="H965" s="26">
        <f t="shared" si="25"/>
        <v>0</v>
      </c>
      <c r="I965" s="18"/>
    </row>
    <row r="966" spans="1:9" ht="12.4" hidden="1" customHeight="1">
      <c r="A966" s="17"/>
      <c r="B966" s="1"/>
      <c r="C966" s="44"/>
      <c r="D966" s="116"/>
      <c r="E966" s="117"/>
      <c r="F966" s="51" t="str">
        <f>VLOOKUP(C966,'[2]Acha Air Sales Price List'!$B$1:$D$65536,3,FALSE)</f>
        <v>Exchange rate :</v>
      </c>
      <c r="G966" s="25">
        <f>ROUND(IF(ISBLANK(C966),0,VLOOKUP(C966,'[2]Acha Air Sales Price List'!$B$1:$X$65536,12,FALSE)*$L$14),2)</f>
        <v>0</v>
      </c>
      <c r="H966" s="26">
        <f t="shared" si="25"/>
        <v>0</v>
      </c>
      <c r="I966" s="18"/>
    </row>
    <row r="967" spans="1:9" ht="12.4" hidden="1" customHeight="1">
      <c r="A967" s="17"/>
      <c r="B967" s="1"/>
      <c r="C967" s="44"/>
      <c r="D967" s="116"/>
      <c r="E967" s="117"/>
      <c r="F967" s="51" t="str">
        <f>VLOOKUP(C967,'[2]Acha Air Sales Price List'!$B$1:$D$65536,3,FALSE)</f>
        <v>Exchange rate :</v>
      </c>
      <c r="G967" s="25">
        <f>ROUND(IF(ISBLANK(C967),0,VLOOKUP(C967,'[2]Acha Air Sales Price List'!$B$1:$X$65536,12,FALSE)*$L$14),2)</f>
        <v>0</v>
      </c>
      <c r="H967" s="26">
        <f t="shared" si="25"/>
        <v>0</v>
      </c>
      <c r="I967" s="18"/>
    </row>
    <row r="968" spans="1:9" ht="12.4" hidden="1" customHeight="1">
      <c r="A968" s="17"/>
      <c r="B968" s="1"/>
      <c r="C968" s="44"/>
      <c r="D968" s="116"/>
      <c r="E968" s="117"/>
      <c r="F968" s="51" t="str">
        <f>VLOOKUP(C968,'[2]Acha Air Sales Price List'!$B$1:$D$65536,3,FALSE)</f>
        <v>Exchange rate :</v>
      </c>
      <c r="G968" s="25">
        <f>ROUND(IF(ISBLANK(C968),0,VLOOKUP(C968,'[2]Acha Air Sales Price List'!$B$1:$X$65536,12,FALSE)*$L$14),2)</f>
        <v>0</v>
      </c>
      <c r="H968" s="26">
        <f t="shared" si="25"/>
        <v>0</v>
      </c>
      <c r="I968" s="18"/>
    </row>
    <row r="969" spans="1:9" ht="12.4" hidden="1" customHeight="1">
      <c r="A969" s="17"/>
      <c r="B969" s="1"/>
      <c r="C969" s="44"/>
      <c r="D969" s="116"/>
      <c r="E969" s="117"/>
      <c r="F969" s="51" t="str">
        <f>VLOOKUP(C969,'[2]Acha Air Sales Price List'!$B$1:$D$65536,3,FALSE)</f>
        <v>Exchange rate :</v>
      </c>
      <c r="G969" s="25">
        <f>ROUND(IF(ISBLANK(C969),0,VLOOKUP(C969,'[2]Acha Air Sales Price List'!$B$1:$X$65536,12,FALSE)*$L$14),2)</f>
        <v>0</v>
      </c>
      <c r="H969" s="26">
        <f t="shared" si="25"/>
        <v>0</v>
      </c>
      <c r="I969" s="18"/>
    </row>
    <row r="970" spans="1:9" ht="12.4" hidden="1" customHeight="1">
      <c r="A970" s="17"/>
      <c r="B970" s="1"/>
      <c r="C970" s="44"/>
      <c r="D970" s="116"/>
      <c r="E970" s="117"/>
      <c r="F970" s="51" t="str">
        <f>VLOOKUP(C970,'[2]Acha Air Sales Price List'!$B$1:$D$65536,3,FALSE)</f>
        <v>Exchange rate :</v>
      </c>
      <c r="G970" s="25">
        <f>ROUND(IF(ISBLANK(C970),0,VLOOKUP(C970,'[2]Acha Air Sales Price List'!$B$1:$X$65536,12,FALSE)*$L$14),2)</f>
        <v>0</v>
      </c>
      <c r="H970" s="26">
        <f t="shared" si="25"/>
        <v>0</v>
      </c>
      <c r="I970" s="18"/>
    </row>
    <row r="971" spans="1:9" ht="12.4" hidden="1" customHeight="1">
      <c r="A971" s="17"/>
      <c r="B971" s="1"/>
      <c r="C971" s="44"/>
      <c r="D971" s="116"/>
      <c r="E971" s="117"/>
      <c r="F971" s="51" t="str">
        <f>VLOOKUP(C971,'[2]Acha Air Sales Price List'!$B$1:$D$65536,3,FALSE)</f>
        <v>Exchange rate :</v>
      </c>
      <c r="G971" s="25">
        <f>ROUND(IF(ISBLANK(C971),0,VLOOKUP(C971,'[2]Acha Air Sales Price List'!$B$1:$X$65536,12,FALSE)*$L$14),2)</f>
        <v>0</v>
      </c>
      <c r="H971" s="26">
        <f t="shared" si="25"/>
        <v>0</v>
      </c>
      <c r="I971" s="18"/>
    </row>
    <row r="972" spans="1:9" ht="12.4" hidden="1" customHeight="1">
      <c r="A972" s="17"/>
      <c r="B972" s="1"/>
      <c r="C972" s="44"/>
      <c r="D972" s="116"/>
      <c r="E972" s="117"/>
      <c r="F972" s="51" t="str">
        <f>VLOOKUP(C972,'[2]Acha Air Sales Price List'!$B$1:$D$65536,3,FALSE)</f>
        <v>Exchange rate :</v>
      </c>
      <c r="G972" s="25">
        <f>ROUND(IF(ISBLANK(C972),0,VLOOKUP(C972,'[2]Acha Air Sales Price List'!$B$1:$X$65536,12,FALSE)*$L$14),2)</f>
        <v>0</v>
      </c>
      <c r="H972" s="26">
        <f t="shared" si="25"/>
        <v>0</v>
      </c>
      <c r="I972" s="18"/>
    </row>
    <row r="973" spans="1:9" ht="12.4" hidden="1" customHeight="1">
      <c r="A973" s="17"/>
      <c r="B973" s="1"/>
      <c r="C973" s="44"/>
      <c r="D973" s="116"/>
      <c r="E973" s="117"/>
      <c r="F973" s="51" t="str">
        <f>VLOOKUP(C973,'[2]Acha Air Sales Price List'!$B$1:$D$65536,3,FALSE)</f>
        <v>Exchange rate :</v>
      </c>
      <c r="G973" s="25">
        <f>ROUND(IF(ISBLANK(C973),0,VLOOKUP(C973,'[2]Acha Air Sales Price List'!$B$1:$X$65536,12,FALSE)*$L$14),2)</f>
        <v>0</v>
      </c>
      <c r="H973" s="26">
        <f t="shared" si="25"/>
        <v>0</v>
      </c>
      <c r="I973" s="18"/>
    </row>
    <row r="974" spans="1:9" ht="12.4" hidden="1" customHeight="1">
      <c r="A974" s="17"/>
      <c r="B974" s="1"/>
      <c r="C974" s="45"/>
      <c r="D974" s="116"/>
      <c r="E974" s="117"/>
      <c r="F974" s="51" t="str">
        <f>VLOOKUP(C974,'[2]Acha Air Sales Price List'!$B$1:$D$65536,3,FALSE)</f>
        <v>Exchange rate :</v>
      </c>
      <c r="G974" s="25">
        <f>ROUND(IF(ISBLANK(C974),0,VLOOKUP(C974,'[2]Acha Air Sales Price List'!$B$1:$X$65536,12,FALSE)*$L$14),2)</f>
        <v>0</v>
      </c>
      <c r="H974" s="26">
        <f t="shared" si="25"/>
        <v>0</v>
      </c>
      <c r="I974" s="18"/>
    </row>
    <row r="975" spans="1:9" ht="12" hidden="1" customHeight="1">
      <c r="A975" s="17"/>
      <c r="B975" s="1"/>
      <c r="C975" s="44"/>
      <c r="D975" s="116"/>
      <c r="E975" s="117"/>
      <c r="F975" s="51" t="str">
        <f>VLOOKUP(C975,'[2]Acha Air Sales Price List'!$B$1:$D$65536,3,FALSE)</f>
        <v>Exchange rate :</v>
      </c>
      <c r="G975" s="25">
        <f>ROUND(IF(ISBLANK(C975),0,VLOOKUP(C975,'[2]Acha Air Sales Price List'!$B$1:$X$65536,12,FALSE)*$L$14),2)</f>
        <v>0</v>
      </c>
      <c r="H975" s="26">
        <f t="shared" si="25"/>
        <v>0</v>
      </c>
      <c r="I975" s="18"/>
    </row>
    <row r="976" spans="1:9" ht="12.4" hidden="1" customHeight="1">
      <c r="A976" s="17"/>
      <c r="B976" s="1"/>
      <c r="C976" s="44"/>
      <c r="D976" s="116"/>
      <c r="E976" s="117"/>
      <c r="F976" s="51" t="str">
        <f>VLOOKUP(C976,'[2]Acha Air Sales Price List'!$B$1:$D$65536,3,FALSE)</f>
        <v>Exchange rate :</v>
      </c>
      <c r="G976" s="25">
        <f>ROUND(IF(ISBLANK(C976),0,VLOOKUP(C976,'[2]Acha Air Sales Price List'!$B$1:$X$65536,12,FALSE)*$L$14),2)</f>
        <v>0</v>
      </c>
      <c r="H976" s="26">
        <f t="shared" si="25"/>
        <v>0</v>
      </c>
      <c r="I976" s="18"/>
    </row>
    <row r="977" spans="1:9" ht="12.4" hidden="1" customHeight="1">
      <c r="A977" s="17"/>
      <c r="B977" s="1"/>
      <c r="C977" s="44"/>
      <c r="D977" s="116"/>
      <c r="E977" s="117"/>
      <c r="F977" s="51" t="str">
        <f>VLOOKUP(C977,'[2]Acha Air Sales Price List'!$B$1:$D$65536,3,FALSE)</f>
        <v>Exchange rate :</v>
      </c>
      <c r="G977" s="25">
        <f>ROUND(IF(ISBLANK(C977),0,VLOOKUP(C977,'[2]Acha Air Sales Price List'!$B$1:$X$65536,12,FALSE)*$L$14),2)</f>
        <v>0</v>
      </c>
      <c r="H977" s="26">
        <f t="shared" si="25"/>
        <v>0</v>
      </c>
      <c r="I977" s="18"/>
    </row>
    <row r="978" spans="1:9" ht="12.4" hidden="1" customHeight="1">
      <c r="A978" s="17"/>
      <c r="B978" s="1"/>
      <c r="C978" s="44"/>
      <c r="D978" s="116"/>
      <c r="E978" s="117"/>
      <c r="F978" s="51" t="str">
        <f>VLOOKUP(C978,'[2]Acha Air Sales Price List'!$B$1:$D$65536,3,FALSE)</f>
        <v>Exchange rate :</v>
      </c>
      <c r="G978" s="25">
        <f>ROUND(IF(ISBLANK(C978),0,VLOOKUP(C978,'[2]Acha Air Sales Price List'!$B$1:$X$65536,12,FALSE)*$L$14),2)</f>
        <v>0</v>
      </c>
      <c r="H978" s="26">
        <f t="shared" si="25"/>
        <v>0</v>
      </c>
      <c r="I978" s="18"/>
    </row>
    <row r="979" spans="1:9" ht="12.4" hidden="1" customHeight="1">
      <c r="A979" s="17"/>
      <c r="B979" s="1"/>
      <c r="C979" s="44"/>
      <c r="D979" s="116"/>
      <c r="E979" s="117"/>
      <c r="F979" s="51" t="str">
        <f>VLOOKUP(C979,'[2]Acha Air Sales Price List'!$B$1:$D$65536,3,FALSE)</f>
        <v>Exchange rate :</v>
      </c>
      <c r="G979" s="25">
        <f>ROUND(IF(ISBLANK(C979),0,VLOOKUP(C979,'[2]Acha Air Sales Price List'!$B$1:$X$65536,12,FALSE)*$L$14),2)</f>
        <v>0</v>
      </c>
      <c r="H979" s="26">
        <f t="shared" si="25"/>
        <v>0</v>
      </c>
      <c r="I979" s="18"/>
    </row>
    <row r="980" spans="1:9" ht="12.4" hidden="1" customHeight="1">
      <c r="A980" s="17"/>
      <c r="B980" s="1"/>
      <c r="C980" s="44"/>
      <c r="D980" s="116"/>
      <c r="E980" s="117"/>
      <c r="F980" s="51" t="str">
        <f>VLOOKUP(C980,'[2]Acha Air Sales Price List'!$B$1:$D$65536,3,FALSE)</f>
        <v>Exchange rate :</v>
      </c>
      <c r="G980" s="25">
        <f>ROUND(IF(ISBLANK(C980),0,VLOOKUP(C980,'[2]Acha Air Sales Price List'!$B$1:$X$65536,12,FALSE)*$L$14),2)</f>
        <v>0</v>
      </c>
      <c r="H980" s="26">
        <f t="shared" si="25"/>
        <v>0</v>
      </c>
      <c r="I980" s="18"/>
    </row>
    <row r="981" spans="1:9" ht="12.4" hidden="1" customHeight="1">
      <c r="A981" s="17"/>
      <c r="B981" s="1"/>
      <c r="C981" s="44"/>
      <c r="D981" s="116"/>
      <c r="E981" s="117"/>
      <c r="F981" s="51" t="str">
        <f>VLOOKUP(C981,'[2]Acha Air Sales Price List'!$B$1:$D$65536,3,FALSE)</f>
        <v>Exchange rate :</v>
      </c>
      <c r="G981" s="25">
        <f>ROUND(IF(ISBLANK(C981),0,VLOOKUP(C981,'[2]Acha Air Sales Price List'!$B$1:$X$65536,12,FALSE)*$L$14),2)</f>
        <v>0</v>
      </c>
      <c r="H981" s="26">
        <f t="shared" si="25"/>
        <v>0</v>
      </c>
      <c r="I981" s="18"/>
    </row>
    <row r="982" spans="1:9" ht="12.4" hidden="1" customHeight="1">
      <c r="A982" s="17"/>
      <c r="B982" s="1"/>
      <c r="C982" s="44"/>
      <c r="D982" s="116"/>
      <c r="E982" s="117"/>
      <c r="F982" s="51" t="str">
        <f>VLOOKUP(C982,'[2]Acha Air Sales Price List'!$B$1:$D$65536,3,FALSE)</f>
        <v>Exchange rate :</v>
      </c>
      <c r="G982" s="25">
        <f>ROUND(IF(ISBLANK(C982),0,VLOOKUP(C982,'[2]Acha Air Sales Price List'!$B$1:$X$65536,12,FALSE)*$L$14),2)</f>
        <v>0</v>
      </c>
      <c r="H982" s="26">
        <f t="shared" si="25"/>
        <v>0</v>
      </c>
      <c r="I982" s="18"/>
    </row>
    <row r="983" spans="1:9" ht="12.4" hidden="1" customHeight="1">
      <c r="A983" s="17"/>
      <c r="B983" s="1"/>
      <c r="C983" s="44"/>
      <c r="D983" s="116"/>
      <c r="E983" s="117"/>
      <c r="F983" s="51" t="str">
        <f>VLOOKUP(C983,'[2]Acha Air Sales Price List'!$B$1:$D$65536,3,FALSE)</f>
        <v>Exchange rate :</v>
      </c>
      <c r="G983" s="25">
        <f>ROUND(IF(ISBLANK(C983),0,VLOOKUP(C983,'[2]Acha Air Sales Price List'!$B$1:$X$65536,12,FALSE)*$L$14),2)</f>
        <v>0</v>
      </c>
      <c r="H983" s="26">
        <f t="shared" si="25"/>
        <v>0</v>
      </c>
      <c r="I983" s="18"/>
    </row>
    <row r="984" spans="1:9" ht="12.4" hidden="1" customHeight="1">
      <c r="A984" s="17"/>
      <c r="B984" s="1"/>
      <c r="C984" s="44"/>
      <c r="D984" s="116"/>
      <c r="E984" s="117"/>
      <c r="F984" s="51" t="str">
        <f>VLOOKUP(C984,'[2]Acha Air Sales Price List'!$B$1:$D$65536,3,FALSE)</f>
        <v>Exchange rate :</v>
      </c>
      <c r="G984" s="25">
        <f>ROUND(IF(ISBLANK(C984),0,VLOOKUP(C984,'[2]Acha Air Sales Price List'!$B$1:$X$65536,12,FALSE)*$L$14),2)</f>
        <v>0</v>
      </c>
      <c r="H984" s="26">
        <f t="shared" si="25"/>
        <v>0</v>
      </c>
      <c r="I984" s="18"/>
    </row>
    <row r="985" spans="1:9" ht="12.4" hidden="1" customHeight="1">
      <c r="A985" s="17"/>
      <c r="B985" s="1"/>
      <c r="C985" s="44"/>
      <c r="D985" s="116"/>
      <c r="E985" s="117"/>
      <c r="F985" s="51" t="str">
        <f>VLOOKUP(C985,'[2]Acha Air Sales Price List'!$B$1:$D$65536,3,FALSE)</f>
        <v>Exchange rate :</v>
      </c>
      <c r="G985" s="25">
        <f>ROUND(IF(ISBLANK(C985),0,VLOOKUP(C985,'[2]Acha Air Sales Price List'!$B$1:$X$65536,12,FALSE)*$L$14),2)</f>
        <v>0</v>
      </c>
      <c r="H985" s="26">
        <f t="shared" si="25"/>
        <v>0</v>
      </c>
      <c r="I985" s="18"/>
    </row>
    <row r="986" spans="1:9" ht="12.4" hidden="1" customHeight="1">
      <c r="A986" s="17"/>
      <c r="B986" s="1"/>
      <c r="C986" s="44"/>
      <c r="D986" s="116"/>
      <c r="E986" s="117"/>
      <c r="F986" s="51" t="str">
        <f>VLOOKUP(C986,'[2]Acha Air Sales Price List'!$B$1:$D$65536,3,FALSE)</f>
        <v>Exchange rate :</v>
      </c>
      <c r="G986" s="25">
        <f>ROUND(IF(ISBLANK(C986),0,VLOOKUP(C986,'[2]Acha Air Sales Price List'!$B$1:$X$65536,12,FALSE)*$L$14),2)</f>
        <v>0</v>
      </c>
      <c r="H986" s="26">
        <f t="shared" si="25"/>
        <v>0</v>
      </c>
      <c r="I986" s="18"/>
    </row>
    <row r="987" spans="1:9" ht="12.4" hidden="1" customHeight="1">
      <c r="A987" s="17"/>
      <c r="B987" s="1"/>
      <c r="C987" s="44"/>
      <c r="D987" s="116"/>
      <c r="E987" s="117"/>
      <c r="F987" s="51" t="str">
        <f>VLOOKUP(C987,'[2]Acha Air Sales Price List'!$B$1:$D$65536,3,FALSE)</f>
        <v>Exchange rate :</v>
      </c>
      <c r="G987" s="25">
        <f>ROUND(IF(ISBLANK(C987),0,VLOOKUP(C987,'[2]Acha Air Sales Price List'!$B$1:$X$65536,12,FALSE)*$L$14),2)</f>
        <v>0</v>
      </c>
      <c r="H987" s="26">
        <f t="shared" si="25"/>
        <v>0</v>
      </c>
      <c r="I987" s="18"/>
    </row>
    <row r="988" spans="1:9" ht="12.4" hidden="1" customHeight="1">
      <c r="A988" s="17"/>
      <c r="B988" s="1"/>
      <c r="C988" s="44"/>
      <c r="D988" s="116"/>
      <c r="E988" s="117"/>
      <c r="F988" s="51" t="str">
        <f>VLOOKUP(C988,'[2]Acha Air Sales Price List'!$B$1:$D$65536,3,FALSE)</f>
        <v>Exchange rate :</v>
      </c>
      <c r="G988" s="25">
        <f>ROUND(IF(ISBLANK(C988),0,VLOOKUP(C988,'[2]Acha Air Sales Price List'!$B$1:$X$65536,12,FALSE)*$L$14),2)</f>
        <v>0</v>
      </c>
      <c r="H988" s="26">
        <f t="shared" si="25"/>
        <v>0</v>
      </c>
      <c r="I988" s="18"/>
    </row>
    <row r="989" spans="1:9" ht="12.4" hidden="1" customHeight="1">
      <c r="A989" s="17"/>
      <c r="B989" s="1"/>
      <c r="C989" s="44"/>
      <c r="D989" s="116"/>
      <c r="E989" s="117"/>
      <c r="F989" s="51" t="str">
        <f>VLOOKUP(C989,'[2]Acha Air Sales Price List'!$B$1:$D$65536,3,FALSE)</f>
        <v>Exchange rate :</v>
      </c>
      <c r="G989" s="25">
        <f>ROUND(IF(ISBLANK(C989),0,VLOOKUP(C989,'[2]Acha Air Sales Price List'!$B$1:$X$65536,12,FALSE)*$L$14),2)</f>
        <v>0</v>
      </c>
      <c r="H989" s="26">
        <f t="shared" si="25"/>
        <v>0</v>
      </c>
      <c r="I989" s="18"/>
    </row>
    <row r="990" spans="1:9" ht="12.4" hidden="1" customHeight="1">
      <c r="A990" s="17"/>
      <c r="B990" s="1"/>
      <c r="C990" s="44"/>
      <c r="D990" s="116"/>
      <c r="E990" s="117"/>
      <c r="F990" s="51" t="str">
        <f>VLOOKUP(C990,'[2]Acha Air Sales Price List'!$B$1:$D$65536,3,FALSE)</f>
        <v>Exchange rate :</v>
      </c>
      <c r="G990" s="25">
        <f>ROUND(IF(ISBLANK(C990),0,VLOOKUP(C990,'[2]Acha Air Sales Price List'!$B$1:$X$65536,12,FALSE)*$L$14),2)</f>
        <v>0</v>
      </c>
      <c r="H990" s="26">
        <f t="shared" si="25"/>
        <v>0</v>
      </c>
      <c r="I990" s="18"/>
    </row>
    <row r="991" spans="1:9" ht="12.4" hidden="1" customHeight="1">
      <c r="A991" s="17"/>
      <c r="B991" s="1"/>
      <c r="C991" s="44"/>
      <c r="D991" s="116"/>
      <c r="E991" s="117"/>
      <c r="F991" s="51" t="str">
        <f>VLOOKUP(C991,'[2]Acha Air Sales Price List'!$B$1:$D$65536,3,FALSE)</f>
        <v>Exchange rate :</v>
      </c>
      <c r="G991" s="25">
        <f>ROUND(IF(ISBLANK(C991),0,VLOOKUP(C991,'[2]Acha Air Sales Price List'!$B$1:$X$65536,12,FALSE)*$L$14),2)</f>
        <v>0</v>
      </c>
      <c r="H991" s="26">
        <f t="shared" si="25"/>
        <v>0</v>
      </c>
      <c r="I991" s="18"/>
    </row>
    <row r="992" spans="1:9" ht="12.4" hidden="1" customHeight="1">
      <c r="A992" s="17"/>
      <c r="B992" s="1"/>
      <c r="C992" s="44"/>
      <c r="D992" s="116"/>
      <c r="E992" s="117"/>
      <c r="F992" s="51" t="str">
        <f>VLOOKUP(C992,'[2]Acha Air Sales Price List'!$B$1:$D$65536,3,FALSE)</f>
        <v>Exchange rate :</v>
      </c>
      <c r="G992" s="25">
        <f>ROUND(IF(ISBLANK(C992),0,VLOOKUP(C992,'[2]Acha Air Sales Price List'!$B$1:$X$65536,12,FALSE)*$L$14),2)</f>
        <v>0</v>
      </c>
      <c r="H992" s="26">
        <f t="shared" si="25"/>
        <v>0</v>
      </c>
      <c r="I992" s="18"/>
    </row>
    <row r="993" spans="1:9" ht="12.4" hidden="1" customHeight="1">
      <c r="A993" s="17"/>
      <c r="B993" s="1"/>
      <c r="C993" s="44"/>
      <c r="D993" s="116"/>
      <c r="E993" s="117"/>
      <c r="F993" s="51" t="str">
        <f>VLOOKUP(C993,'[2]Acha Air Sales Price List'!$B$1:$D$65536,3,FALSE)</f>
        <v>Exchange rate :</v>
      </c>
      <c r="G993" s="25">
        <f>ROUND(IF(ISBLANK(C993),0,VLOOKUP(C993,'[2]Acha Air Sales Price List'!$B$1:$X$65536,12,FALSE)*$L$14),2)</f>
        <v>0</v>
      </c>
      <c r="H993" s="26">
        <f t="shared" si="25"/>
        <v>0</v>
      </c>
      <c r="I993" s="18"/>
    </row>
    <row r="994" spans="1:9" ht="12.4" hidden="1" customHeight="1">
      <c r="A994" s="17"/>
      <c r="B994" s="1"/>
      <c r="C994" s="44"/>
      <c r="D994" s="116"/>
      <c r="E994" s="117"/>
      <c r="F994" s="51" t="str">
        <f>VLOOKUP(C994,'[2]Acha Air Sales Price List'!$B$1:$D$65536,3,FALSE)</f>
        <v>Exchange rate :</v>
      </c>
      <c r="G994" s="25">
        <f>ROUND(IF(ISBLANK(C994),0,VLOOKUP(C994,'[2]Acha Air Sales Price List'!$B$1:$X$65536,12,FALSE)*$L$14),2)</f>
        <v>0</v>
      </c>
      <c r="H994" s="26">
        <f t="shared" si="25"/>
        <v>0</v>
      </c>
      <c r="I994" s="18"/>
    </row>
    <row r="995" spans="1:9" ht="12.4" hidden="1" customHeight="1">
      <c r="A995" s="17"/>
      <c r="B995" s="1"/>
      <c r="C995" s="44"/>
      <c r="D995" s="116"/>
      <c r="E995" s="117"/>
      <c r="F995" s="51" t="str">
        <f>VLOOKUP(C995,'[2]Acha Air Sales Price List'!$B$1:$D$65536,3,FALSE)</f>
        <v>Exchange rate :</v>
      </c>
      <c r="G995" s="25">
        <f>ROUND(IF(ISBLANK(C995),0,VLOOKUP(C995,'[2]Acha Air Sales Price List'!$B$1:$X$65536,12,FALSE)*$L$14),2)</f>
        <v>0</v>
      </c>
      <c r="H995" s="26">
        <f t="shared" si="25"/>
        <v>0</v>
      </c>
      <c r="I995" s="18"/>
    </row>
    <row r="996" spans="1:9" ht="12.4" hidden="1" customHeight="1">
      <c r="A996" s="17"/>
      <c r="B996" s="1"/>
      <c r="C996" s="44"/>
      <c r="D996" s="116"/>
      <c r="E996" s="117"/>
      <c r="F996" s="51" t="str">
        <f>VLOOKUP(C996,'[2]Acha Air Sales Price List'!$B$1:$D$65536,3,FALSE)</f>
        <v>Exchange rate :</v>
      </c>
      <c r="G996" s="25">
        <f>ROUND(IF(ISBLANK(C996),0,VLOOKUP(C996,'[2]Acha Air Sales Price List'!$B$1:$X$65536,12,FALSE)*$L$14),2)</f>
        <v>0</v>
      </c>
      <c r="H996" s="26">
        <f t="shared" si="25"/>
        <v>0</v>
      </c>
      <c r="I996" s="18"/>
    </row>
    <row r="997" spans="1:9" ht="12.4" hidden="1" customHeight="1">
      <c r="A997" s="17"/>
      <c r="B997" s="1"/>
      <c r="C997" s="44"/>
      <c r="D997" s="116"/>
      <c r="E997" s="117"/>
      <c r="F997" s="51" t="str">
        <f>VLOOKUP(C997,'[2]Acha Air Sales Price List'!$B$1:$D$65536,3,FALSE)</f>
        <v>Exchange rate :</v>
      </c>
      <c r="G997" s="25">
        <f>ROUND(IF(ISBLANK(C997),0,VLOOKUP(C997,'[2]Acha Air Sales Price List'!$B$1:$X$65536,12,FALSE)*$L$14),2)</f>
        <v>0</v>
      </c>
      <c r="H997" s="26">
        <f t="shared" si="25"/>
        <v>0</v>
      </c>
      <c r="I997" s="18"/>
    </row>
    <row r="998" spans="1:9" ht="12.4" hidden="1" customHeight="1">
      <c r="A998" s="17"/>
      <c r="B998" s="1"/>
      <c r="C998" s="44"/>
      <c r="D998" s="116"/>
      <c r="E998" s="117"/>
      <c r="F998" s="51" t="str">
        <f>VLOOKUP(C998,'[2]Acha Air Sales Price List'!$B$1:$D$65536,3,FALSE)</f>
        <v>Exchange rate :</v>
      </c>
      <c r="G998" s="25">
        <f>ROUND(IF(ISBLANK(C998),0,VLOOKUP(C998,'[2]Acha Air Sales Price List'!$B$1:$X$65536,12,FALSE)*$L$14),2)</f>
        <v>0</v>
      </c>
      <c r="H998" s="26">
        <f t="shared" si="25"/>
        <v>0</v>
      </c>
      <c r="I998" s="18"/>
    </row>
    <row r="999" spans="1:9" ht="12.4" hidden="1" customHeight="1">
      <c r="A999" s="17"/>
      <c r="B999" s="1"/>
      <c r="C999" s="44"/>
      <c r="D999" s="116"/>
      <c r="E999" s="117"/>
      <c r="F999" s="51" t="str">
        <f>VLOOKUP(C999,'[2]Acha Air Sales Price List'!$B$1:$D$65536,3,FALSE)</f>
        <v>Exchange rate :</v>
      </c>
      <c r="G999" s="25">
        <f>ROUND(IF(ISBLANK(C999),0,VLOOKUP(C999,'[2]Acha Air Sales Price List'!$B$1:$X$65536,12,FALSE)*$L$14),2)</f>
        <v>0</v>
      </c>
      <c r="H999" s="26">
        <f t="shared" si="25"/>
        <v>0</v>
      </c>
      <c r="I999" s="18"/>
    </row>
    <row r="1000" spans="1:9" ht="12.4" hidden="1" customHeight="1">
      <c r="A1000" s="17"/>
      <c r="B1000" s="1"/>
      <c r="C1000" s="44"/>
      <c r="D1000" s="116"/>
      <c r="E1000" s="117"/>
      <c r="F1000" s="51" t="str">
        <f>VLOOKUP(C1000,'[2]Acha Air Sales Price List'!$B$1:$D$65536,3,FALSE)</f>
        <v>Exchange rate :</v>
      </c>
      <c r="G1000" s="25">
        <f>ROUND(IF(ISBLANK(C1000),0,VLOOKUP(C1000,'[2]Acha Air Sales Price List'!$B$1:$X$65536,12,FALSE)*$L$14),2)</f>
        <v>0</v>
      </c>
      <c r="H1000" s="26">
        <f t="shared" si="25"/>
        <v>0</v>
      </c>
      <c r="I1000" s="18"/>
    </row>
    <row r="1001" spans="1:9" ht="12.4" customHeight="1">
      <c r="A1001" s="17"/>
      <c r="B1001" s="1"/>
      <c r="C1001" s="109"/>
      <c r="D1001" s="116"/>
      <c r="E1001" s="117"/>
      <c r="F1001" s="51"/>
      <c r="G1001" s="25">
        <f>ROUND(IF(ISBLANK(C1001),0,VLOOKUP(C1001,'[2]Acha Air Sales Price List'!$B$1:$X$65536,12,FALSE)*$L$14),2)</f>
        <v>0</v>
      </c>
      <c r="H1001" s="26">
        <f t="shared" si="25"/>
        <v>0</v>
      </c>
      <c r="I1001" s="18"/>
    </row>
    <row r="1002" spans="1:9" ht="12.4" customHeight="1">
      <c r="A1002" s="17"/>
      <c r="B1002" s="1"/>
      <c r="C1002" s="45"/>
      <c r="D1002" s="118"/>
      <c r="E1002" s="119"/>
      <c r="F1002" s="51" t="s">
        <v>26</v>
      </c>
      <c r="G1002" s="25">
        <v>-82.96</v>
      </c>
      <c r="H1002" s="26">
        <f>G1002</f>
        <v>-82.96</v>
      </c>
      <c r="I1002" s="18"/>
    </row>
    <row r="1003" spans="1:9" ht="12.4" customHeight="1" thickBot="1">
      <c r="A1003" s="17"/>
      <c r="B1003" s="27"/>
      <c r="C1003" s="28"/>
      <c r="D1003" s="120"/>
      <c r="E1003" s="121"/>
      <c r="F1003" s="52"/>
      <c r="G1003" s="29">
        <f>ROUND(IF(ISBLANK(C1003),0,VLOOKUP(C1003,'[2]Acha Air Sales Price List'!$B$1:$X$65536,12,FALSE)*$W$14),2)</f>
        <v>0</v>
      </c>
      <c r="H1003" s="30">
        <f>ROUND(IF(ISNUMBER(B1003), G1003*B1003, 0),5)</f>
        <v>0</v>
      </c>
      <c r="I1003" s="18"/>
    </row>
    <row r="1004" spans="1:9" ht="10.5" customHeight="1" thickBot="1">
      <c r="A1004" s="17"/>
      <c r="B1004" s="2"/>
      <c r="C1004" s="2"/>
      <c r="D1004" s="2"/>
      <c r="E1004" s="2"/>
      <c r="F1004" s="2"/>
      <c r="G1004" s="38"/>
      <c r="H1004" s="39"/>
      <c r="I1004" s="18"/>
    </row>
    <row r="1005" spans="1:9" ht="16.5" thickBot="1">
      <c r="A1005" s="17"/>
      <c r="B1005" s="37" t="s">
        <v>17</v>
      </c>
      <c r="C1005" s="3"/>
      <c r="D1005" s="3"/>
      <c r="E1005" s="3"/>
      <c r="F1005" s="3"/>
      <c r="G1005" s="40" t="s">
        <v>18</v>
      </c>
      <c r="H1005" s="115">
        <f>SUM(H20:H1003)</f>
        <v>2300</v>
      </c>
      <c r="I1005" s="18"/>
    </row>
    <row r="1006" spans="1:9" ht="16.5" hidden="1" thickBot="1">
      <c r="A1006" s="17"/>
      <c r="B1006" s="37"/>
      <c r="C1006" s="3"/>
      <c r="D1006" s="3"/>
      <c r="E1006" s="3"/>
      <c r="F1006" s="3"/>
      <c r="G1006" s="40" t="s">
        <v>23</v>
      </c>
      <c r="H1006" s="41">
        <f>H1005/41.5</f>
        <v>55.421686746987952</v>
      </c>
      <c r="I1006" s="18"/>
    </row>
    <row r="1007" spans="1:9" ht="16.5" hidden="1" thickBot="1">
      <c r="A1007" s="17"/>
      <c r="B1007" s="37"/>
      <c r="C1007" s="3"/>
      <c r="D1007" s="3"/>
      <c r="E1007" s="3"/>
      <c r="F1007" s="3"/>
      <c r="G1007" s="40" t="s">
        <v>25</v>
      </c>
      <c r="H1007" s="41">
        <v>40</v>
      </c>
      <c r="I1007" s="18"/>
    </row>
    <row r="1008" spans="1:9" ht="16.5" hidden="1" thickBot="1">
      <c r="A1008" s="17"/>
      <c r="B1008" s="37"/>
      <c r="C1008" s="3"/>
      <c r="D1008" s="3"/>
      <c r="E1008" s="3"/>
      <c r="F1008" s="3"/>
      <c r="G1008" s="40" t="s">
        <v>24</v>
      </c>
      <c r="H1008" s="41">
        <f>(H1007-H1006)*41.5</f>
        <v>-640</v>
      </c>
      <c r="I1008" s="18"/>
    </row>
    <row r="1009" spans="1:9" ht="10.5" customHeight="1">
      <c r="A1009" s="22"/>
      <c r="B1009" s="23"/>
      <c r="C1009" s="23"/>
      <c r="D1009" s="23"/>
      <c r="E1009" s="23"/>
      <c r="F1009" s="23"/>
      <c r="G1009" s="23"/>
      <c r="H1009" s="23"/>
      <c r="I1009" s="24"/>
    </row>
    <row r="1011" spans="1:9">
      <c r="F1011" s="148" t="s">
        <v>64</v>
      </c>
      <c r="G1011" s="152">
        <f>'Tax Invoice'!D14</f>
        <v>1</v>
      </c>
    </row>
    <row r="1012" spans="1:9">
      <c r="F1012" s="148" t="s">
        <v>65</v>
      </c>
      <c r="G1012" s="149">
        <f>L14</f>
        <v>35.700000000000003</v>
      </c>
    </row>
    <row r="1013" spans="1:9">
      <c r="F1013" s="148" t="s">
        <v>66</v>
      </c>
      <c r="G1013" s="149">
        <f>G1015/G1012</f>
        <v>64.425770308123248</v>
      </c>
    </row>
    <row r="1014" spans="1:9">
      <c r="F1014" s="148" t="s">
        <v>67</v>
      </c>
      <c r="G1014" s="149">
        <f>G1016/G1012</f>
        <v>64.425770308123248</v>
      </c>
    </row>
    <row r="1015" spans="1:9">
      <c r="F1015" s="148" t="s">
        <v>68</v>
      </c>
      <c r="G1015" s="149">
        <f>G1016</f>
        <v>2300</v>
      </c>
    </row>
    <row r="1016" spans="1:9">
      <c r="F1016" s="148" t="s">
        <v>69</v>
      </c>
      <c r="G1016" s="149">
        <f>H1005</f>
        <v>2300</v>
      </c>
    </row>
  </sheetData>
  <mergeCells count="998">
    <mergeCell ref="D839:E839"/>
    <mergeCell ref="D840:E840"/>
    <mergeCell ref="D841:E841"/>
    <mergeCell ref="D833:E833"/>
    <mergeCell ref="D834:E834"/>
    <mergeCell ref="D835:E835"/>
    <mergeCell ref="D836:E836"/>
    <mergeCell ref="D837:E837"/>
    <mergeCell ref="D838:E838"/>
    <mergeCell ref="D827:E827"/>
    <mergeCell ref="D828:E828"/>
    <mergeCell ref="D829:E829"/>
    <mergeCell ref="D830:E830"/>
    <mergeCell ref="D831:E831"/>
    <mergeCell ref="D832:E832"/>
    <mergeCell ref="D821:E821"/>
    <mergeCell ref="D822:E822"/>
    <mergeCell ref="D823:E823"/>
    <mergeCell ref="D824:E824"/>
    <mergeCell ref="D825:E825"/>
    <mergeCell ref="D826:E826"/>
    <mergeCell ref="D815:E815"/>
    <mergeCell ref="D816:E816"/>
    <mergeCell ref="D817:E817"/>
    <mergeCell ref="D818:E818"/>
    <mergeCell ref="D819:E819"/>
    <mergeCell ref="D820:E820"/>
    <mergeCell ref="D809:E809"/>
    <mergeCell ref="D810:E810"/>
    <mergeCell ref="D811:E811"/>
    <mergeCell ref="D812:E812"/>
    <mergeCell ref="D813:E813"/>
    <mergeCell ref="D814:E814"/>
    <mergeCell ref="D803:E803"/>
    <mergeCell ref="D804:E804"/>
    <mergeCell ref="D805:E805"/>
    <mergeCell ref="D806:E806"/>
    <mergeCell ref="D807:E807"/>
    <mergeCell ref="D808:E808"/>
    <mergeCell ref="D797:E797"/>
    <mergeCell ref="D798:E798"/>
    <mergeCell ref="D799:E799"/>
    <mergeCell ref="D800:E800"/>
    <mergeCell ref="D801:E801"/>
    <mergeCell ref="D802:E802"/>
    <mergeCell ref="D791:E791"/>
    <mergeCell ref="D792:E792"/>
    <mergeCell ref="D793:E793"/>
    <mergeCell ref="D794:E794"/>
    <mergeCell ref="D795:E795"/>
    <mergeCell ref="D796:E796"/>
    <mergeCell ref="D764:E764"/>
    <mergeCell ref="D754:E754"/>
    <mergeCell ref="D755:E755"/>
    <mergeCell ref="D756:E756"/>
    <mergeCell ref="D757:E757"/>
    <mergeCell ref="D758:E758"/>
    <mergeCell ref="D769:E769"/>
    <mergeCell ref="D770:E770"/>
    <mergeCell ref="D771:E771"/>
    <mergeCell ref="D772:E772"/>
    <mergeCell ref="D773:E773"/>
    <mergeCell ref="D776:E776"/>
    <mergeCell ref="D774:E774"/>
    <mergeCell ref="D775:E775"/>
    <mergeCell ref="D788:E788"/>
    <mergeCell ref="D789:E789"/>
    <mergeCell ref="D778:E778"/>
    <mergeCell ref="D779:E779"/>
    <mergeCell ref="D752:E752"/>
    <mergeCell ref="D753:E753"/>
    <mergeCell ref="D760:E760"/>
    <mergeCell ref="D761:E761"/>
    <mergeCell ref="D762:E762"/>
    <mergeCell ref="D763:E763"/>
    <mergeCell ref="D743:E743"/>
    <mergeCell ref="D744:E744"/>
    <mergeCell ref="D745:E745"/>
    <mergeCell ref="D746:E746"/>
    <mergeCell ref="D747:E747"/>
    <mergeCell ref="D759:E759"/>
    <mergeCell ref="D748:E748"/>
    <mergeCell ref="D749:E749"/>
    <mergeCell ref="D750:E750"/>
    <mergeCell ref="D751:E751"/>
    <mergeCell ref="D20:E20"/>
    <mergeCell ref="D738:E738"/>
    <mergeCell ref="D765:E765"/>
    <mergeCell ref="D766:E766"/>
    <mergeCell ref="D767:E767"/>
    <mergeCell ref="D768:E768"/>
    <mergeCell ref="D739:E739"/>
    <mergeCell ref="D740:E740"/>
    <mergeCell ref="D741:E741"/>
    <mergeCell ref="D742:E742"/>
    <mergeCell ref="D535:E535"/>
    <mergeCell ref="D536:E536"/>
    <mergeCell ref="D537:E537"/>
    <mergeCell ref="D538:E538"/>
    <mergeCell ref="D539:E539"/>
    <mergeCell ref="D540:E540"/>
    <mergeCell ref="D541:E541"/>
    <mergeCell ref="D542:E542"/>
    <mergeCell ref="D543:E543"/>
    <mergeCell ref="D544:E544"/>
    <mergeCell ref="D545:E545"/>
    <mergeCell ref="D546:E546"/>
    <mergeCell ref="D547:E547"/>
    <mergeCell ref="D548:E548"/>
    <mergeCell ref="D780:E780"/>
    <mergeCell ref="D781:E781"/>
    <mergeCell ref="D784:E784"/>
    <mergeCell ref="D785:E785"/>
    <mergeCell ref="G9:G10"/>
    <mergeCell ref="G11:G12"/>
    <mergeCell ref="G13:G14"/>
    <mergeCell ref="H9:H10"/>
    <mergeCell ref="H11:H12"/>
    <mergeCell ref="H13:H14"/>
    <mergeCell ref="D521:E521"/>
    <mergeCell ref="D522:E522"/>
    <mergeCell ref="D523:E523"/>
    <mergeCell ref="D524:E524"/>
    <mergeCell ref="D525:E525"/>
    <mergeCell ref="D526:E526"/>
    <mergeCell ref="D527:E527"/>
    <mergeCell ref="D528:E528"/>
    <mergeCell ref="D529:E529"/>
    <mergeCell ref="D530:E530"/>
    <mergeCell ref="D531:E531"/>
    <mergeCell ref="D532:E532"/>
    <mergeCell ref="D533:E533"/>
    <mergeCell ref="D534:E534"/>
    <mergeCell ref="D1003:E1003"/>
    <mergeCell ref="B8:D8"/>
    <mergeCell ref="B9:D9"/>
    <mergeCell ref="B10:D10"/>
    <mergeCell ref="B11:D11"/>
    <mergeCell ref="B12:D12"/>
    <mergeCell ref="B13:D13"/>
    <mergeCell ref="B14:D14"/>
    <mergeCell ref="D782:E782"/>
    <mergeCell ref="D783:E783"/>
    <mergeCell ref="D19:E19"/>
    <mergeCell ref="D777:E777"/>
    <mergeCell ref="D843:E843"/>
    <mergeCell ref="D844:E844"/>
    <mergeCell ref="D845:E845"/>
    <mergeCell ref="D846:E846"/>
    <mergeCell ref="D790:E790"/>
    <mergeCell ref="D842:E842"/>
    <mergeCell ref="D786:E786"/>
    <mergeCell ref="D787:E787"/>
    <mergeCell ref="D847:E847"/>
    <mergeCell ref="D848:E848"/>
    <mergeCell ref="D849:E849"/>
    <mergeCell ref="D850:E850"/>
    <mergeCell ref="D851:E851"/>
    <mergeCell ref="D852:E852"/>
    <mergeCell ref="D853:E853"/>
    <mergeCell ref="D854:E854"/>
    <mergeCell ref="D855:E855"/>
    <mergeCell ref="D856:E856"/>
    <mergeCell ref="D857:E857"/>
    <mergeCell ref="D858:E858"/>
    <mergeCell ref="D859:E859"/>
    <mergeCell ref="D860:E860"/>
    <mergeCell ref="D861:E861"/>
    <mergeCell ref="D862:E862"/>
    <mergeCell ref="D863:E863"/>
    <mergeCell ref="D864:E864"/>
    <mergeCell ref="D865:E865"/>
    <mergeCell ref="D866:E866"/>
    <mergeCell ref="D867:E867"/>
    <mergeCell ref="D868:E868"/>
    <mergeCell ref="D869:E869"/>
    <mergeCell ref="D870:E870"/>
    <mergeCell ref="D871:E871"/>
    <mergeCell ref="D872:E872"/>
    <mergeCell ref="D873:E873"/>
    <mergeCell ref="D874:E874"/>
    <mergeCell ref="D875:E875"/>
    <mergeCell ref="D876:E876"/>
    <mergeCell ref="D877:E877"/>
    <mergeCell ref="D878:E878"/>
    <mergeCell ref="D879:E879"/>
    <mergeCell ref="D880:E880"/>
    <mergeCell ref="D881:E881"/>
    <mergeCell ref="D882:E882"/>
    <mergeCell ref="D883:E883"/>
    <mergeCell ref="D884:E884"/>
    <mergeCell ref="D885:E885"/>
    <mergeCell ref="D886:E886"/>
    <mergeCell ref="D887:E887"/>
    <mergeCell ref="D888:E888"/>
    <mergeCell ref="D889:E889"/>
    <mergeCell ref="D890:E890"/>
    <mergeCell ref="D891:E891"/>
    <mergeCell ref="D892:E892"/>
    <mergeCell ref="D893:E893"/>
    <mergeCell ref="D894:E894"/>
    <mergeCell ref="D895:E895"/>
    <mergeCell ref="D896:E896"/>
    <mergeCell ref="D897:E897"/>
    <mergeCell ref="D898:E898"/>
    <mergeCell ref="D899:E899"/>
    <mergeCell ref="D900:E900"/>
    <mergeCell ref="D901:E901"/>
    <mergeCell ref="D902:E902"/>
    <mergeCell ref="D903:E903"/>
    <mergeCell ref="D904:E904"/>
    <mergeCell ref="D905:E905"/>
    <mergeCell ref="D906:E906"/>
    <mergeCell ref="D907:E907"/>
    <mergeCell ref="D908:E908"/>
    <mergeCell ref="D909:E909"/>
    <mergeCell ref="D910:E910"/>
    <mergeCell ref="D911:E911"/>
    <mergeCell ref="D912:E912"/>
    <mergeCell ref="D913:E913"/>
    <mergeCell ref="D914:E914"/>
    <mergeCell ref="D915:E915"/>
    <mergeCell ref="D916:E916"/>
    <mergeCell ref="D917:E917"/>
    <mergeCell ref="D918:E918"/>
    <mergeCell ref="D919:E919"/>
    <mergeCell ref="D920:E920"/>
    <mergeCell ref="D921:E921"/>
    <mergeCell ref="D922:E922"/>
    <mergeCell ref="D923:E923"/>
    <mergeCell ref="D924:E924"/>
    <mergeCell ref="D925:E925"/>
    <mergeCell ref="D926:E926"/>
    <mergeCell ref="D927:E927"/>
    <mergeCell ref="D928:E928"/>
    <mergeCell ref="D929:E929"/>
    <mergeCell ref="D930:E930"/>
    <mergeCell ref="D931:E931"/>
    <mergeCell ref="D932:E932"/>
    <mergeCell ref="D933:E933"/>
    <mergeCell ref="D934:E934"/>
    <mergeCell ref="D935:E935"/>
    <mergeCell ref="D936:E936"/>
    <mergeCell ref="D937:E937"/>
    <mergeCell ref="D938:E938"/>
    <mergeCell ref="D939:E939"/>
    <mergeCell ref="D940:E940"/>
    <mergeCell ref="D941:E941"/>
    <mergeCell ref="D942:E942"/>
    <mergeCell ref="D943:E943"/>
    <mergeCell ref="D944:E944"/>
    <mergeCell ref="D945:E945"/>
    <mergeCell ref="D946:E946"/>
    <mergeCell ref="D947:E947"/>
    <mergeCell ref="D948:E948"/>
    <mergeCell ref="D949:E949"/>
    <mergeCell ref="D950:E950"/>
    <mergeCell ref="D1001:E1001"/>
    <mergeCell ref="D1002:E1002"/>
    <mergeCell ref="D954:E954"/>
    <mergeCell ref="D955:E955"/>
    <mergeCell ref="D956:E956"/>
    <mergeCell ref="D957:E957"/>
    <mergeCell ref="D958:E958"/>
    <mergeCell ref="D959:E959"/>
    <mergeCell ref="D960:E960"/>
    <mergeCell ref="D961:E961"/>
    <mergeCell ref="D962:E962"/>
    <mergeCell ref="D963:E963"/>
    <mergeCell ref="D964:E964"/>
    <mergeCell ref="D965:E965"/>
    <mergeCell ref="D966:E966"/>
    <mergeCell ref="D967:E967"/>
    <mergeCell ref="D968:E968"/>
    <mergeCell ref="D969:E969"/>
    <mergeCell ref="D970:E970"/>
    <mergeCell ref="D971:E971"/>
    <mergeCell ref="D972:E972"/>
    <mergeCell ref="D973:E973"/>
    <mergeCell ref="D974:E974"/>
    <mergeCell ref="D549:E549"/>
    <mergeCell ref="D550:E550"/>
    <mergeCell ref="D551:E551"/>
    <mergeCell ref="D552:E552"/>
    <mergeCell ref="D553:E553"/>
    <mergeCell ref="D554:E554"/>
    <mergeCell ref="D555:E555"/>
    <mergeCell ref="D556:E556"/>
    <mergeCell ref="D557:E557"/>
    <mergeCell ref="D558:E558"/>
    <mergeCell ref="D559:E559"/>
    <mergeCell ref="D560:E560"/>
    <mergeCell ref="D561:E561"/>
    <mergeCell ref="D562:E562"/>
    <mergeCell ref="D563:E563"/>
    <mergeCell ref="D564:E564"/>
    <mergeCell ref="D565:E565"/>
    <mergeCell ref="D566:E566"/>
    <mergeCell ref="D567:E567"/>
    <mergeCell ref="D568:E568"/>
    <mergeCell ref="D569:E569"/>
    <mergeCell ref="D570:E570"/>
    <mergeCell ref="D571:E571"/>
    <mergeCell ref="D572:E572"/>
    <mergeCell ref="D573:E573"/>
    <mergeCell ref="D574:E574"/>
    <mergeCell ref="D575:E575"/>
    <mergeCell ref="D576:E576"/>
    <mergeCell ref="D577:E577"/>
    <mergeCell ref="D578:E578"/>
    <mergeCell ref="D579:E579"/>
    <mergeCell ref="D580:E580"/>
    <mergeCell ref="D581:E581"/>
    <mergeCell ref="D582:E582"/>
    <mergeCell ref="D583:E583"/>
    <mergeCell ref="D584:E584"/>
    <mergeCell ref="D585:E585"/>
    <mergeCell ref="D586:E586"/>
    <mergeCell ref="D587:E587"/>
    <mergeCell ref="D588:E588"/>
    <mergeCell ref="D589:E589"/>
    <mergeCell ref="D590:E590"/>
    <mergeCell ref="D591:E591"/>
    <mergeCell ref="D592:E592"/>
    <mergeCell ref="D593:E593"/>
    <mergeCell ref="D594:E594"/>
    <mergeCell ref="D595:E595"/>
    <mergeCell ref="D596:E596"/>
    <mergeCell ref="D597:E597"/>
    <mergeCell ref="D598:E598"/>
    <mergeCell ref="D599:E599"/>
    <mergeCell ref="D600:E600"/>
    <mergeCell ref="D601:E601"/>
    <mergeCell ref="D602:E602"/>
    <mergeCell ref="D603:E603"/>
    <mergeCell ref="D604:E604"/>
    <mergeCell ref="D605:E605"/>
    <mergeCell ref="D606:E606"/>
    <mergeCell ref="D607:E607"/>
    <mergeCell ref="D608:E608"/>
    <mergeCell ref="D609:E609"/>
    <mergeCell ref="D610:E610"/>
    <mergeCell ref="D611:E611"/>
    <mergeCell ref="D612:E612"/>
    <mergeCell ref="D613:E613"/>
    <mergeCell ref="D614:E614"/>
    <mergeCell ref="D615:E615"/>
    <mergeCell ref="D616:E616"/>
    <mergeCell ref="D617:E617"/>
    <mergeCell ref="D618:E618"/>
    <mergeCell ref="D619:E619"/>
    <mergeCell ref="D620:E620"/>
    <mergeCell ref="D621:E621"/>
    <mergeCell ref="D622:E622"/>
    <mergeCell ref="D623:E623"/>
    <mergeCell ref="D624:E624"/>
    <mergeCell ref="D625:E625"/>
    <mergeCell ref="D626:E626"/>
    <mergeCell ref="D627:E627"/>
    <mergeCell ref="D628:E628"/>
    <mergeCell ref="D629:E629"/>
    <mergeCell ref="D630:E630"/>
    <mergeCell ref="D631:E631"/>
    <mergeCell ref="D632:E632"/>
    <mergeCell ref="D633:E633"/>
    <mergeCell ref="D634:E634"/>
    <mergeCell ref="D635:E635"/>
    <mergeCell ref="D636:E636"/>
    <mergeCell ref="D637:E637"/>
    <mergeCell ref="D638:E638"/>
    <mergeCell ref="D639:E639"/>
    <mergeCell ref="D640:E640"/>
    <mergeCell ref="D641:E641"/>
    <mergeCell ref="D642:E642"/>
    <mergeCell ref="D643:E643"/>
    <mergeCell ref="D644:E644"/>
    <mergeCell ref="D645:E645"/>
    <mergeCell ref="D646:E646"/>
    <mergeCell ref="D647:E647"/>
    <mergeCell ref="D648:E648"/>
    <mergeCell ref="D649:E649"/>
    <mergeCell ref="D650:E650"/>
    <mergeCell ref="D651:E651"/>
    <mergeCell ref="D652:E652"/>
    <mergeCell ref="D653:E653"/>
    <mergeCell ref="D654:E654"/>
    <mergeCell ref="D655:E655"/>
    <mergeCell ref="D656:E656"/>
    <mergeCell ref="D657:E657"/>
    <mergeCell ref="D658:E658"/>
    <mergeCell ref="D659:E659"/>
    <mergeCell ref="D660:E660"/>
    <mergeCell ref="D661:E661"/>
    <mergeCell ref="D662:E662"/>
    <mergeCell ref="D663:E663"/>
    <mergeCell ref="D664:E664"/>
    <mergeCell ref="D665:E665"/>
    <mergeCell ref="D666:E666"/>
    <mergeCell ref="D667:E667"/>
    <mergeCell ref="D668:E668"/>
    <mergeCell ref="D669:E669"/>
    <mergeCell ref="D670:E670"/>
    <mergeCell ref="D671:E671"/>
    <mergeCell ref="D672:E672"/>
    <mergeCell ref="D673:E673"/>
    <mergeCell ref="D674:E674"/>
    <mergeCell ref="D675:E675"/>
    <mergeCell ref="D676:E676"/>
    <mergeCell ref="D677:E677"/>
    <mergeCell ref="D678:E678"/>
    <mergeCell ref="D679:E679"/>
    <mergeCell ref="D680:E680"/>
    <mergeCell ref="D681:E681"/>
    <mergeCell ref="D682:E682"/>
    <mergeCell ref="D683:E683"/>
    <mergeCell ref="D684:E684"/>
    <mergeCell ref="D685:E685"/>
    <mergeCell ref="D686:E686"/>
    <mergeCell ref="D687:E687"/>
    <mergeCell ref="D688:E688"/>
    <mergeCell ref="D689:E689"/>
    <mergeCell ref="D690:E690"/>
    <mergeCell ref="D691:E691"/>
    <mergeCell ref="D692:E692"/>
    <mergeCell ref="D693:E693"/>
    <mergeCell ref="D694:E694"/>
    <mergeCell ref="D695:E695"/>
    <mergeCell ref="D696:E696"/>
    <mergeCell ref="D697:E697"/>
    <mergeCell ref="D698:E698"/>
    <mergeCell ref="D699:E699"/>
    <mergeCell ref="D700:E700"/>
    <mergeCell ref="D701:E701"/>
    <mergeCell ref="D702:E702"/>
    <mergeCell ref="D703:E703"/>
    <mergeCell ref="D704:E704"/>
    <mergeCell ref="D705:E705"/>
    <mergeCell ref="D706:E706"/>
    <mergeCell ref="D707:E707"/>
    <mergeCell ref="D708:E708"/>
    <mergeCell ref="D709:E709"/>
    <mergeCell ref="D710:E710"/>
    <mergeCell ref="D711:E711"/>
    <mergeCell ref="D712:E712"/>
    <mergeCell ref="D713:E713"/>
    <mergeCell ref="D714:E714"/>
    <mergeCell ref="D715:E715"/>
    <mergeCell ref="D716:E716"/>
    <mergeCell ref="D717:E717"/>
    <mergeCell ref="D718:E718"/>
    <mergeCell ref="D719:E719"/>
    <mergeCell ref="D720:E720"/>
    <mergeCell ref="D721:E721"/>
    <mergeCell ref="D722:E722"/>
    <mergeCell ref="D723:E723"/>
    <mergeCell ref="D724:E724"/>
    <mergeCell ref="D725:E725"/>
    <mergeCell ref="D726:E726"/>
    <mergeCell ref="D727:E727"/>
    <mergeCell ref="D728:E728"/>
    <mergeCell ref="D729:E729"/>
    <mergeCell ref="D730:E730"/>
    <mergeCell ref="D731:E731"/>
    <mergeCell ref="D732:E732"/>
    <mergeCell ref="D733:E733"/>
    <mergeCell ref="D734:E734"/>
    <mergeCell ref="D735:E735"/>
    <mergeCell ref="D736:E736"/>
    <mergeCell ref="D737:E737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D30:E30"/>
    <mergeCell ref="D31:E31"/>
    <mergeCell ref="D98:E98"/>
    <mergeCell ref="D99:E99"/>
    <mergeCell ref="D100:E100"/>
    <mergeCell ref="D101:E101"/>
    <mergeCell ref="D37:E37"/>
    <mergeCell ref="D38:E38"/>
    <mergeCell ref="D39:E39"/>
    <mergeCell ref="D40:E40"/>
    <mergeCell ref="D55:E55"/>
    <mergeCell ref="D56:E56"/>
    <mergeCell ref="D57:E57"/>
    <mergeCell ref="D58:E58"/>
    <mergeCell ref="D59:E59"/>
    <mergeCell ref="D60:E60"/>
    <mergeCell ref="D61:E61"/>
    <mergeCell ref="D62:E62"/>
    <mergeCell ref="D63:E63"/>
    <mergeCell ref="D64:E64"/>
    <mergeCell ref="D65:E65"/>
    <mergeCell ref="D66:E66"/>
    <mergeCell ref="D67:E67"/>
    <mergeCell ref="D68:E68"/>
    <mergeCell ref="D102:E102"/>
    <mergeCell ref="D103:E103"/>
    <mergeCell ref="D104:E104"/>
    <mergeCell ref="D105:E105"/>
    <mergeCell ref="D106:E106"/>
    <mergeCell ref="D107:E107"/>
    <mergeCell ref="D108:E108"/>
    <mergeCell ref="D109:E109"/>
    <mergeCell ref="D110:E110"/>
    <mergeCell ref="D111:E111"/>
    <mergeCell ref="D112:E112"/>
    <mergeCell ref="D113:E113"/>
    <mergeCell ref="D114:E114"/>
    <mergeCell ref="D115:E115"/>
    <mergeCell ref="D116:E116"/>
    <mergeCell ref="D117:E117"/>
    <mergeCell ref="D118:E118"/>
    <mergeCell ref="D119:E119"/>
    <mergeCell ref="D120:E120"/>
    <mergeCell ref="D121:E121"/>
    <mergeCell ref="D122:E122"/>
    <mergeCell ref="D123:E123"/>
    <mergeCell ref="D124:E124"/>
    <mergeCell ref="D125:E125"/>
    <mergeCell ref="D126:E126"/>
    <mergeCell ref="D127:E127"/>
    <mergeCell ref="D128:E128"/>
    <mergeCell ref="D129:E129"/>
    <mergeCell ref="D130:E130"/>
    <mergeCell ref="D131:E131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3:E143"/>
    <mergeCell ref="D144:E144"/>
    <mergeCell ref="D145:E145"/>
    <mergeCell ref="D146:E146"/>
    <mergeCell ref="D147:E147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  <mergeCell ref="D158:E158"/>
    <mergeCell ref="D159:E159"/>
    <mergeCell ref="D160:E160"/>
    <mergeCell ref="D161:E161"/>
    <mergeCell ref="D162:E162"/>
    <mergeCell ref="D163:E163"/>
    <mergeCell ref="D164:E164"/>
    <mergeCell ref="D165:E165"/>
    <mergeCell ref="D166:E166"/>
    <mergeCell ref="D167:E167"/>
    <mergeCell ref="D168:E168"/>
    <mergeCell ref="D169:E169"/>
    <mergeCell ref="D170:E170"/>
    <mergeCell ref="D171:E171"/>
    <mergeCell ref="D172:E172"/>
    <mergeCell ref="D173:E173"/>
    <mergeCell ref="D174:E174"/>
    <mergeCell ref="D175:E175"/>
    <mergeCell ref="D176:E176"/>
    <mergeCell ref="D177:E177"/>
    <mergeCell ref="D178:E178"/>
    <mergeCell ref="D179:E179"/>
    <mergeCell ref="D180:E180"/>
    <mergeCell ref="D181:E181"/>
    <mergeCell ref="D182:E182"/>
    <mergeCell ref="D183:E183"/>
    <mergeCell ref="D184:E184"/>
    <mergeCell ref="D185:E185"/>
    <mergeCell ref="D186:E186"/>
    <mergeCell ref="D187:E187"/>
    <mergeCell ref="D188:E188"/>
    <mergeCell ref="D189:E189"/>
    <mergeCell ref="D190:E190"/>
    <mergeCell ref="D191:E191"/>
    <mergeCell ref="D192:E192"/>
    <mergeCell ref="D193:E193"/>
    <mergeCell ref="D194:E194"/>
    <mergeCell ref="D195:E195"/>
    <mergeCell ref="D196:E196"/>
    <mergeCell ref="D197:E197"/>
    <mergeCell ref="D198:E198"/>
    <mergeCell ref="D199:E199"/>
    <mergeCell ref="D200:E200"/>
    <mergeCell ref="D201:E201"/>
    <mergeCell ref="D202:E202"/>
    <mergeCell ref="D203:E203"/>
    <mergeCell ref="D204:E204"/>
    <mergeCell ref="D205:E205"/>
    <mergeCell ref="D206:E206"/>
    <mergeCell ref="D207:E207"/>
    <mergeCell ref="D208:E208"/>
    <mergeCell ref="D209:E209"/>
    <mergeCell ref="D210:E210"/>
    <mergeCell ref="D211:E211"/>
    <mergeCell ref="D212:E212"/>
    <mergeCell ref="D213:E213"/>
    <mergeCell ref="D214:E214"/>
    <mergeCell ref="D215:E215"/>
    <mergeCell ref="D216:E216"/>
    <mergeCell ref="D217:E217"/>
    <mergeCell ref="D218:E218"/>
    <mergeCell ref="D219:E219"/>
    <mergeCell ref="D220:E220"/>
    <mergeCell ref="D221:E221"/>
    <mergeCell ref="D222:E222"/>
    <mergeCell ref="D223:E223"/>
    <mergeCell ref="D224:E224"/>
    <mergeCell ref="D225:E225"/>
    <mergeCell ref="D226:E226"/>
    <mergeCell ref="D227:E227"/>
    <mergeCell ref="D228:E228"/>
    <mergeCell ref="D229:E229"/>
    <mergeCell ref="D230:E230"/>
    <mergeCell ref="D231:E231"/>
    <mergeCell ref="D232:E232"/>
    <mergeCell ref="D233:E233"/>
    <mergeCell ref="D234:E234"/>
    <mergeCell ref="D235:E235"/>
    <mergeCell ref="D236:E236"/>
    <mergeCell ref="D237:E237"/>
    <mergeCell ref="D238:E238"/>
    <mergeCell ref="D239:E239"/>
    <mergeCell ref="D240:E240"/>
    <mergeCell ref="D241:E241"/>
    <mergeCell ref="D242:E242"/>
    <mergeCell ref="D243:E243"/>
    <mergeCell ref="D244:E244"/>
    <mergeCell ref="D245:E245"/>
    <mergeCell ref="D246:E246"/>
    <mergeCell ref="D247:E247"/>
    <mergeCell ref="D248:E248"/>
    <mergeCell ref="D249:E249"/>
    <mergeCell ref="D250:E250"/>
    <mergeCell ref="D251:E251"/>
    <mergeCell ref="D252:E252"/>
    <mergeCell ref="D253:E253"/>
    <mergeCell ref="D254:E254"/>
    <mergeCell ref="D255:E255"/>
    <mergeCell ref="D256:E256"/>
    <mergeCell ref="D257:E257"/>
    <mergeCell ref="D258:E258"/>
    <mergeCell ref="D259:E259"/>
    <mergeCell ref="D260:E260"/>
    <mergeCell ref="D261:E261"/>
    <mergeCell ref="D262:E262"/>
    <mergeCell ref="D263:E263"/>
    <mergeCell ref="D264:E264"/>
    <mergeCell ref="D265:E265"/>
    <mergeCell ref="D266:E266"/>
    <mergeCell ref="D267:E267"/>
    <mergeCell ref="D268:E268"/>
    <mergeCell ref="D269:E269"/>
    <mergeCell ref="D270:E270"/>
    <mergeCell ref="D271:E271"/>
    <mergeCell ref="D272:E272"/>
    <mergeCell ref="D273:E273"/>
    <mergeCell ref="D274:E274"/>
    <mergeCell ref="D275:E275"/>
    <mergeCell ref="D276:E276"/>
    <mergeCell ref="D277:E277"/>
    <mergeCell ref="D278:E278"/>
    <mergeCell ref="D279:E279"/>
    <mergeCell ref="D280:E280"/>
    <mergeCell ref="D281:E281"/>
    <mergeCell ref="D282:E282"/>
    <mergeCell ref="D283:E283"/>
    <mergeCell ref="D284:E284"/>
    <mergeCell ref="D285:E285"/>
    <mergeCell ref="D286:E286"/>
    <mergeCell ref="D287:E287"/>
    <mergeCell ref="D288:E288"/>
    <mergeCell ref="D289:E289"/>
    <mergeCell ref="D290:E290"/>
    <mergeCell ref="D291:E291"/>
    <mergeCell ref="D292:E292"/>
    <mergeCell ref="D293:E293"/>
    <mergeCell ref="D294:E294"/>
    <mergeCell ref="D295:E295"/>
    <mergeCell ref="D296:E296"/>
    <mergeCell ref="D297:E297"/>
    <mergeCell ref="D298:E298"/>
    <mergeCell ref="D299:E299"/>
    <mergeCell ref="D300:E300"/>
    <mergeCell ref="D301:E301"/>
    <mergeCell ref="D302:E302"/>
    <mergeCell ref="D303:E303"/>
    <mergeCell ref="D304:E304"/>
    <mergeCell ref="D305:E305"/>
    <mergeCell ref="D306:E306"/>
    <mergeCell ref="D307:E307"/>
    <mergeCell ref="D308:E308"/>
    <mergeCell ref="D309:E309"/>
    <mergeCell ref="D310:E310"/>
    <mergeCell ref="D311:E311"/>
    <mergeCell ref="D312:E312"/>
    <mergeCell ref="D313:E313"/>
    <mergeCell ref="D314:E314"/>
    <mergeCell ref="D315:E315"/>
    <mergeCell ref="D316:E316"/>
    <mergeCell ref="D317:E317"/>
    <mergeCell ref="D318:E318"/>
    <mergeCell ref="D319:E319"/>
    <mergeCell ref="D320:E320"/>
    <mergeCell ref="D321:E321"/>
    <mergeCell ref="D322:E322"/>
    <mergeCell ref="D323:E323"/>
    <mergeCell ref="D324:E324"/>
    <mergeCell ref="D325:E325"/>
    <mergeCell ref="D326:E326"/>
    <mergeCell ref="D327:E327"/>
    <mergeCell ref="D328:E328"/>
    <mergeCell ref="D329:E329"/>
    <mergeCell ref="D330:E330"/>
    <mergeCell ref="D331:E331"/>
    <mergeCell ref="D332:E332"/>
    <mergeCell ref="D333:E333"/>
    <mergeCell ref="D334:E334"/>
    <mergeCell ref="D335:E335"/>
    <mergeCell ref="D336:E336"/>
    <mergeCell ref="D337:E337"/>
    <mergeCell ref="D338:E338"/>
    <mergeCell ref="D339:E339"/>
    <mergeCell ref="D340:E340"/>
    <mergeCell ref="D341:E341"/>
    <mergeCell ref="D342:E342"/>
    <mergeCell ref="D343:E343"/>
    <mergeCell ref="D344:E344"/>
    <mergeCell ref="D345:E345"/>
    <mergeCell ref="D346:E346"/>
    <mergeCell ref="D347:E347"/>
    <mergeCell ref="D348:E348"/>
    <mergeCell ref="D349:E349"/>
    <mergeCell ref="D350:E350"/>
    <mergeCell ref="D351:E351"/>
    <mergeCell ref="D352:E352"/>
    <mergeCell ref="D353:E353"/>
    <mergeCell ref="D354:E354"/>
    <mergeCell ref="D355:E355"/>
    <mergeCell ref="D356:E356"/>
    <mergeCell ref="D357:E357"/>
    <mergeCell ref="D358:E358"/>
    <mergeCell ref="D359:E359"/>
    <mergeCell ref="D360:E360"/>
    <mergeCell ref="D361:E361"/>
    <mergeCell ref="D362:E362"/>
    <mergeCell ref="D363:E363"/>
    <mergeCell ref="D364:E364"/>
    <mergeCell ref="D365:E365"/>
    <mergeCell ref="D366:E366"/>
    <mergeCell ref="D367:E367"/>
    <mergeCell ref="D368:E368"/>
    <mergeCell ref="D369:E369"/>
    <mergeCell ref="D370:E370"/>
    <mergeCell ref="D371:E371"/>
    <mergeCell ref="D372:E372"/>
    <mergeCell ref="D373:E373"/>
    <mergeCell ref="D374:E374"/>
    <mergeCell ref="D375:E375"/>
    <mergeCell ref="D376:E376"/>
    <mergeCell ref="D377:E377"/>
    <mergeCell ref="D378:E378"/>
    <mergeCell ref="D379:E379"/>
    <mergeCell ref="D380:E380"/>
    <mergeCell ref="D381:E381"/>
    <mergeCell ref="D382:E382"/>
    <mergeCell ref="D383:E383"/>
    <mergeCell ref="D384:E384"/>
    <mergeCell ref="D385:E385"/>
    <mergeCell ref="D386:E386"/>
    <mergeCell ref="D387:E387"/>
    <mergeCell ref="D388:E388"/>
    <mergeCell ref="D389:E389"/>
    <mergeCell ref="D390:E390"/>
    <mergeCell ref="D391:E391"/>
    <mergeCell ref="D392:E392"/>
    <mergeCell ref="D393:E393"/>
    <mergeCell ref="D394:E394"/>
    <mergeCell ref="D395:E395"/>
    <mergeCell ref="D396:E396"/>
    <mergeCell ref="D397:E397"/>
    <mergeCell ref="D398:E398"/>
    <mergeCell ref="D399:E399"/>
    <mergeCell ref="D400:E400"/>
    <mergeCell ref="D401:E401"/>
    <mergeCell ref="D402:E402"/>
    <mergeCell ref="D403:E403"/>
    <mergeCell ref="D404:E404"/>
    <mergeCell ref="D405:E405"/>
    <mergeCell ref="D406:E406"/>
    <mergeCell ref="D407:E407"/>
    <mergeCell ref="D408:E408"/>
    <mergeCell ref="D409:E409"/>
    <mergeCell ref="D410:E410"/>
    <mergeCell ref="D411:E411"/>
    <mergeCell ref="D412:E412"/>
    <mergeCell ref="D413:E413"/>
    <mergeCell ref="D414:E414"/>
    <mergeCell ref="D415:E415"/>
    <mergeCell ref="D416:E416"/>
    <mergeCell ref="D417:E417"/>
    <mergeCell ref="D418:E418"/>
    <mergeCell ref="D419:E419"/>
    <mergeCell ref="D420:E420"/>
    <mergeCell ref="D421:E421"/>
    <mergeCell ref="D422:E422"/>
    <mergeCell ref="D423:E423"/>
    <mergeCell ref="D424:E424"/>
    <mergeCell ref="D425:E425"/>
    <mergeCell ref="D426:E426"/>
    <mergeCell ref="D427:E427"/>
    <mergeCell ref="D428:E428"/>
    <mergeCell ref="D429:E429"/>
    <mergeCell ref="D430:E430"/>
    <mergeCell ref="D431:E431"/>
    <mergeCell ref="D432:E432"/>
    <mergeCell ref="D433:E433"/>
    <mergeCell ref="D434:E434"/>
    <mergeCell ref="D435:E435"/>
    <mergeCell ref="D436:E436"/>
    <mergeCell ref="D437:E437"/>
    <mergeCell ref="D438:E438"/>
    <mergeCell ref="D439:E439"/>
    <mergeCell ref="D440:E440"/>
    <mergeCell ref="D441:E441"/>
    <mergeCell ref="D442:E442"/>
    <mergeCell ref="D443:E443"/>
    <mergeCell ref="D444:E444"/>
    <mergeCell ref="D445:E445"/>
    <mergeCell ref="D446:E446"/>
    <mergeCell ref="D447:E447"/>
    <mergeCell ref="D448:E448"/>
    <mergeCell ref="D449:E449"/>
    <mergeCell ref="D450:E450"/>
    <mergeCell ref="D451:E451"/>
    <mergeCell ref="D452:E452"/>
    <mergeCell ref="D453:E453"/>
    <mergeCell ref="D454:E454"/>
    <mergeCell ref="D455:E455"/>
    <mergeCell ref="D456:E456"/>
    <mergeCell ref="D457:E457"/>
    <mergeCell ref="D458:E458"/>
    <mergeCell ref="D459:E459"/>
    <mergeCell ref="D460:E460"/>
    <mergeCell ref="D461:E461"/>
    <mergeCell ref="D462:E462"/>
    <mergeCell ref="D463:E463"/>
    <mergeCell ref="D464:E464"/>
    <mergeCell ref="D465:E465"/>
    <mergeCell ref="D466:E466"/>
    <mergeCell ref="D467:E467"/>
    <mergeCell ref="D468:E468"/>
    <mergeCell ref="D469:E469"/>
    <mergeCell ref="D470:E470"/>
    <mergeCell ref="D471:E471"/>
    <mergeCell ref="D472:E472"/>
    <mergeCell ref="D473:E473"/>
    <mergeCell ref="D474:E474"/>
    <mergeCell ref="D475:E475"/>
    <mergeCell ref="D476:E476"/>
    <mergeCell ref="D477:E477"/>
    <mergeCell ref="D478:E478"/>
    <mergeCell ref="D479:E479"/>
    <mergeCell ref="D490:E490"/>
    <mergeCell ref="D491:E491"/>
    <mergeCell ref="D492:E492"/>
    <mergeCell ref="D493:E493"/>
    <mergeCell ref="D494:E494"/>
    <mergeCell ref="D495:E495"/>
    <mergeCell ref="D496:E496"/>
    <mergeCell ref="D497:E497"/>
    <mergeCell ref="D480:E480"/>
    <mergeCell ref="D481:E481"/>
    <mergeCell ref="D482:E482"/>
    <mergeCell ref="D483:E483"/>
    <mergeCell ref="D484:E484"/>
    <mergeCell ref="D485:E485"/>
    <mergeCell ref="D486:E486"/>
    <mergeCell ref="D487:E487"/>
    <mergeCell ref="D488:E488"/>
    <mergeCell ref="D32:E32"/>
    <mergeCell ref="D33:E33"/>
    <mergeCell ref="D34:E34"/>
    <mergeCell ref="D35:E35"/>
    <mergeCell ref="D36:E36"/>
    <mergeCell ref="D510:E510"/>
    <mergeCell ref="D511:E511"/>
    <mergeCell ref="D512:E512"/>
    <mergeCell ref="D513:E513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1:E51"/>
    <mergeCell ref="D52:E52"/>
    <mergeCell ref="D53:E53"/>
    <mergeCell ref="D54:E54"/>
    <mergeCell ref="D498:E498"/>
    <mergeCell ref="D69:E69"/>
    <mergeCell ref="D70:E70"/>
    <mergeCell ref="D71:E71"/>
    <mergeCell ref="D72:E72"/>
    <mergeCell ref="D73:E73"/>
    <mergeCell ref="D74:E74"/>
    <mergeCell ref="D75:E75"/>
    <mergeCell ref="D76:E76"/>
    <mergeCell ref="D77:E77"/>
    <mergeCell ref="D78:E78"/>
    <mergeCell ref="D79:E79"/>
    <mergeCell ref="D80:E80"/>
    <mergeCell ref="D81:E81"/>
    <mergeCell ref="D82:E82"/>
    <mergeCell ref="D83:E83"/>
    <mergeCell ref="D84:E84"/>
    <mergeCell ref="D85:E85"/>
    <mergeCell ref="D86:E86"/>
    <mergeCell ref="D87:E87"/>
    <mergeCell ref="D88:E88"/>
    <mergeCell ref="D89:E89"/>
    <mergeCell ref="D90:E90"/>
    <mergeCell ref="D91:E91"/>
    <mergeCell ref="D92:E92"/>
    <mergeCell ref="D93:E93"/>
    <mergeCell ref="D94:E94"/>
    <mergeCell ref="D95:E95"/>
    <mergeCell ref="D96:E96"/>
    <mergeCell ref="D97:E97"/>
    <mergeCell ref="D951:E951"/>
    <mergeCell ref="D952:E952"/>
    <mergeCell ref="D953:E953"/>
    <mergeCell ref="D516:E516"/>
    <mergeCell ref="D517:E517"/>
    <mergeCell ref="D518:E518"/>
    <mergeCell ref="D519:E519"/>
    <mergeCell ref="D520:E520"/>
    <mergeCell ref="D499:E499"/>
    <mergeCell ref="D500:E500"/>
    <mergeCell ref="D501:E501"/>
    <mergeCell ref="D502:E502"/>
    <mergeCell ref="D503:E503"/>
    <mergeCell ref="D514:E514"/>
    <mergeCell ref="D515:E515"/>
    <mergeCell ref="D504:E504"/>
    <mergeCell ref="D505:E505"/>
    <mergeCell ref="D506:E506"/>
    <mergeCell ref="D507:E507"/>
    <mergeCell ref="D508:E508"/>
    <mergeCell ref="D509:E509"/>
    <mergeCell ref="D489:E489"/>
    <mergeCell ref="D975:E975"/>
    <mergeCell ref="D976:E976"/>
    <mergeCell ref="D977:E977"/>
    <mergeCell ref="D978:E978"/>
    <mergeCell ref="D979:E979"/>
    <mergeCell ref="D980:E980"/>
    <mergeCell ref="D981:E981"/>
    <mergeCell ref="D982:E982"/>
    <mergeCell ref="D983:E983"/>
    <mergeCell ref="D1000:E1000"/>
    <mergeCell ref="D994:E994"/>
    <mergeCell ref="D995:E995"/>
    <mergeCell ref="D996:E996"/>
    <mergeCell ref="D997:E997"/>
    <mergeCell ref="D998:E998"/>
    <mergeCell ref="D984:E984"/>
    <mergeCell ref="D985:E985"/>
    <mergeCell ref="D986:E986"/>
    <mergeCell ref="D987:E987"/>
    <mergeCell ref="D988:E988"/>
    <mergeCell ref="D989:E989"/>
    <mergeCell ref="D999:E999"/>
    <mergeCell ref="D990:E990"/>
    <mergeCell ref="D991:E991"/>
    <mergeCell ref="D992:E992"/>
    <mergeCell ref="D993:E993"/>
  </mergeCells>
  <phoneticPr fontId="0" type="noConversion"/>
  <conditionalFormatting sqref="B20:B1003">
    <cfRule type="cellIs" dxfId="16" priority="10" stopIfTrue="1" operator="equal">
      <formula>"ALERT"</formula>
    </cfRule>
  </conditionalFormatting>
  <conditionalFormatting sqref="F9:F14">
    <cfRule type="cellIs" dxfId="15" priority="6" stopIfTrue="1" operator="equal">
      <formula>0</formula>
    </cfRule>
  </conditionalFormatting>
  <conditionalFormatting sqref="F10:F14">
    <cfRule type="containsBlanks" dxfId="14" priority="7" stopIfTrue="1">
      <formula>LEN(TRIM(F10))=0</formula>
    </cfRule>
  </conditionalFormatting>
  <conditionalFormatting sqref="F20:F1000">
    <cfRule type="containsText" dxfId="13" priority="1" stopIfTrue="1" operator="containsText" text="Exchange rate :">
      <formula>NOT(ISERROR(SEARCH("Exchange rate :",F20)))</formula>
    </cfRule>
  </conditionalFormatting>
  <conditionalFormatting sqref="F20:H1003 H1005:H1008">
    <cfRule type="containsErrors" dxfId="12" priority="3" stopIfTrue="1">
      <formula>ISERROR(F20)</formula>
    </cfRule>
    <cfRule type="cellIs" dxfId="11" priority="4" stopIfTrue="1" operator="equal">
      <formula>"NA"</formula>
    </cfRule>
    <cfRule type="cellIs" dxfId="10" priority="5" stopIfTrue="1" operator="equal">
      <formula>0</formula>
    </cfRule>
  </conditionalFormatting>
  <hyperlinks>
    <hyperlink ref="B6" r:id="rId1" display="http://www.achadirect.com/" xr:uid="{00000000-0004-0000-0000-000000000000}"/>
  </hyperlinks>
  <printOptions horizontalCentered="1"/>
  <pageMargins left="0.35" right="0.21" top="0.47" bottom="0.34" header="0.22" footer="0.17"/>
  <pageSetup scale="80" orientation="portrait" verticalDpi="300" r:id="rId2"/>
  <headerFooter alignWithMargins="0">
    <oddFooter>Page &amp;P of &amp;N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5" name="Button 1">
              <controlPr defaultSize="0" print="0" autoFill="0" autoPict="0" macro="[0]!ButtonPasteValues">
                <anchor moveWithCells="1" sizeWithCells="1">
                  <from>
                    <xdr:col>5</xdr:col>
                    <xdr:colOff>342900</xdr:colOff>
                    <xdr:row>0</xdr:row>
                    <xdr:rowOff>209550</xdr:rowOff>
                  </from>
                  <to>
                    <xdr:col>5</xdr:col>
                    <xdr:colOff>1885950</xdr:colOff>
                    <xdr:row>5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H1342"/>
  <sheetViews>
    <sheetView zoomScaleNormal="100" workbookViewId="0"/>
  </sheetViews>
  <sheetFormatPr defaultRowHeight="12.75"/>
  <cols>
    <col min="1" max="1" width="55.140625" style="106" customWidth="1"/>
    <col min="2" max="2" width="9.140625" style="106"/>
    <col min="3" max="3" width="7.28515625" style="106" customWidth="1"/>
    <col min="4" max="4" width="11.28515625" style="106" customWidth="1"/>
    <col min="5" max="5" width="10.28515625" style="106" customWidth="1"/>
    <col min="6" max="6" width="10" style="106" customWidth="1"/>
    <col min="7" max="7" width="12.140625" style="106" bestFit="1" customWidth="1"/>
    <col min="8" max="16384" width="9.140625" style="106"/>
  </cols>
  <sheetData>
    <row r="1" spans="1:8" s="59" customFormat="1" ht="21" customHeight="1" thickBot="1">
      <c r="A1" s="54" t="s">
        <v>1</v>
      </c>
      <c r="B1" s="55" t="s">
        <v>27</v>
      </c>
      <c r="C1" s="56"/>
      <c r="D1" s="56"/>
      <c r="E1" s="56"/>
      <c r="F1" s="56"/>
      <c r="G1" s="57"/>
      <c r="H1" s="58"/>
    </row>
    <row r="2" spans="1:8" s="59" customFormat="1" ht="13.5" thickBot="1">
      <c r="A2" s="60" t="s">
        <v>46</v>
      </c>
      <c r="B2" s="61" t="s">
        <v>43</v>
      </c>
      <c r="C2" s="62"/>
      <c r="D2" s="63"/>
      <c r="F2" s="64" t="s">
        <v>5</v>
      </c>
      <c r="G2" s="65" t="s">
        <v>28</v>
      </c>
    </row>
    <row r="3" spans="1:8" s="59" customFormat="1" ht="15" customHeight="1" thickBot="1">
      <c r="A3" s="60" t="s">
        <v>29</v>
      </c>
      <c r="F3" s="66">
        <v>45357</v>
      </c>
      <c r="G3" s="67"/>
    </row>
    <row r="4" spans="1:8" s="59" customFormat="1">
      <c r="A4" s="60" t="s">
        <v>30</v>
      </c>
    </row>
    <row r="5" spans="1:8" s="59" customFormat="1">
      <c r="A5" s="60" t="s">
        <v>48</v>
      </c>
    </row>
    <row r="6" spans="1:8" s="59" customFormat="1">
      <c r="A6" s="60" t="s">
        <v>47</v>
      </c>
    </row>
    <row r="7" spans="1:8" s="59" customFormat="1">
      <c r="A7" s="68" t="s">
        <v>2</v>
      </c>
      <c r="E7" s="69"/>
    </row>
    <row r="8" spans="1:8" s="59" customFormat="1" ht="10.5" customHeight="1" thickBot="1">
      <c r="A8" s="68"/>
      <c r="E8" s="69"/>
    </row>
    <row r="9" spans="1:8" s="59" customFormat="1" ht="13.5" thickBot="1">
      <c r="A9" s="110" t="s">
        <v>3</v>
      </c>
      <c r="E9" s="111" t="s">
        <v>31</v>
      </c>
      <c r="F9" s="112"/>
      <c r="G9" s="113"/>
    </row>
    <row r="10" spans="1:8" s="59" customFormat="1">
      <c r="A10" s="70" t="s">
        <v>51</v>
      </c>
      <c r="B10" s="71"/>
      <c r="C10" s="71"/>
      <c r="E10" s="72" t="s">
        <v>51</v>
      </c>
      <c r="F10" s="73"/>
      <c r="G10" s="74"/>
    </row>
    <row r="11" spans="1:8" s="59" customFormat="1">
      <c r="A11" s="75" t="s">
        <v>56</v>
      </c>
      <c r="B11" s="76"/>
      <c r="C11" s="76"/>
      <c r="E11" s="77" t="s">
        <v>56</v>
      </c>
      <c r="F11" s="78"/>
      <c r="G11" s="79"/>
    </row>
    <row r="12" spans="1:8" s="59" customFormat="1">
      <c r="A12" s="75" t="s">
        <v>57</v>
      </c>
      <c r="B12" s="76"/>
      <c r="C12" s="76"/>
      <c r="E12" s="77" t="s">
        <v>63</v>
      </c>
      <c r="F12" s="78"/>
      <c r="G12" s="79"/>
    </row>
    <row r="13" spans="1:8" s="59" customFormat="1">
      <c r="A13" s="75" t="s">
        <v>58</v>
      </c>
      <c r="B13" s="76"/>
      <c r="C13" s="76"/>
      <c r="D13" s="151" t="s">
        <v>21</v>
      </c>
      <c r="E13" s="77" t="s">
        <v>58</v>
      </c>
      <c r="F13" s="78"/>
      <c r="G13" s="79"/>
    </row>
    <row r="14" spans="1:8" s="59" customFormat="1">
      <c r="A14" s="75" t="s">
        <v>59</v>
      </c>
      <c r="B14" s="76"/>
      <c r="C14" s="76"/>
      <c r="D14" s="150">
        <v>1</v>
      </c>
      <c r="E14" s="77" t="s">
        <v>59</v>
      </c>
      <c r="F14" s="78"/>
      <c r="G14" s="79"/>
    </row>
    <row r="15" spans="1:8" s="59" customFormat="1" ht="13.5" thickBot="1">
      <c r="A15" s="80"/>
      <c r="E15" s="81">
        <f>Invoice!F14</f>
        <v>0</v>
      </c>
      <c r="F15" s="82"/>
      <c r="G15" s="83"/>
    </row>
    <row r="16" spans="1:8" s="59" customFormat="1" ht="13.5" customHeight="1" thickBot="1">
      <c r="A16" s="84"/>
    </row>
    <row r="17" spans="1:7" s="59" customFormat="1" ht="13.5" thickBot="1">
      <c r="A17" s="85" t="s">
        <v>0</v>
      </c>
      <c r="B17" s="86" t="s">
        <v>32</v>
      </c>
      <c r="C17" s="86" t="s">
        <v>33</v>
      </c>
      <c r="D17" s="86" t="s">
        <v>34</v>
      </c>
      <c r="E17" s="86" t="s">
        <v>35</v>
      </c>
      <c r="F17" s="86" t="s">
        <v>36</v>
      </c>
      <c r="G17" s="86" t="s">
        <v>37</v>
      </c>
    </row>
    <row r="18" spans="1:7" s="92" customFormat="1" ht="36">
      <c r="A18" s="108" t="str">
        <f>Invoice!F20</f>
        <v xml:space="preserve">Bulk body jewelry: 60 pc. assortment of 18g (1.0mm) surgical steel eyebrow circular barbells (2mm balls) length 5/16'' to 3/8'' (8mm - 10mm)  One option per pack </v>
      </c>
      <c r="B18" s="87" t="str">
        <f>Invoice!C20</f>
        <v>BLK22C</v>
      </c>
      <c r="C18" s="88">
        <f>Invoice!B20</f>
        <v>3</v>
      </c>
      <c r="D18" s="89">
        <f>F18/$D$14</f>
        <v>712.22</v>
      </c>
      <c r="E18" s="89">
        <f>G18/$D$14</f>
        <v>2136.66</v>
      </c>
      <c r="F18" s="90">
        <f>Invoice!G20</f>
        <v>712.22</v>
      </c>
      <c r="G18" s="91">
        <f>C18*F18</f>
        <v>2136.66</v>
      </c>
    </row>
    <row r="19" spans="1:7" s="92" customFormat="1" ht="24">
      <c r="A19" s="108" t="str">
        <f>Invoice!F21</f>
        <v>Black anodized surgical steel circular barbell, 18g (1mm) with two 2mm balls - length 1/4" to 5/16" (6mm - 8mm)</v>
      </c>
      <c r="B19" s="87" t="str">
        <f>Invoice!C21</f>
        <v>CBT18B2</v>
      </c>
      <c r="C19" s="88">
        <f>Invoice!B21</f>
        <v>10</v>
      </c>
      <c r="D19" s="93">
        <f t="shared" ref="D19:E64" si="0">F19/$D$14</f>
        <v>24.63</v>
      </c>
      <c r="E19" s="93">
        <f t="shared" si="0"/>
        <v>246.29999999999998</v>
      </c>
      <c r="F19" s="94">
        <f>Invoice!G21</f>
        <v>24.63</v>
      </c>
      <c r="G19" s="95">
        <f t="shared" ref="G19:G64" si="1">C19*F19</f>
        <v>246.29999999999998</v>
      </c>
    </row>
    <row r="20" spans="1:7" s="92" customFormat="1" hidden="1">
      <c r="A20" s="108" t="str">
        <f>Invoice!F22</f>
        <v>Exchange rate :</v>
      </c>
      <c r="B20" s="87">
        <f>Invoice!C22</f>
        <v>0</v>
      </c>
      <c r="C20" s="88">
        <f>Invoice!B22</f>
        <v>0</v>
      </c>
      <c r="D20" s="93">
        <f t="shared" si="0"/>
        <v>0</v>
      </c>
      <c r="E20" s="93">
        <f t="shared" si="0"/>
        <v>0</v>
      </c>
      <c r="F20" s="94">
        <f>Invoice!G22</f>
        <v>0</v>
      </c>
      <c r="G20" s="95">
        <f t="shared" si="1"/>
        <v>0</v>
      </c>
    </row>
    <row r="21" spans="1:7" s="92" customFormat="1" hidden="1">
      <c r="A21" s="108" t="str">
        <f>Invoice!F23</f>
        <v>Exchange rate :</v>
      </c>
      <c r="B21" s="87">
        <f>Invoice!C23</f>
        <v>0</v>
      </c>
      <c r="C21" s="88">
        <f>Invoice!B23</f>
        <v>0</v>
      </c>
      <c r="D21" s="93">
        <f t="shared" si="0"/>
        <v>0</v>
      </c>
      <c r="E21" s="93">
        <f t="shared" si="0"/>
        <v>0</v>
      </c>
      <c r="F21" s="94">
        <f>Invoice!G23</f>
        <v>0</v>
      </c>
      <c r="G21" s="95">
        <f t="shared" si="1"/>
        <v>0</v>
      </c>
    </row>
    <row r="22" spans="1:7" s="92" customFormat="1" hidden="1">
      <c r="A22" s="108" t="str">
        <f>Invoice!F24</f>
        <v>Exchange rate :</v>
      </c>
      <c r="B22" s="87">
        <f>Invoice!C24</f>
        <v>0</v>
      </c>
      <c r="C22" s="88">
        <f>Invoice!B24</f>
        <v>0</v>
      </c>
      <c r="D22" s="93">
        <f t="shared" si="0"/>
        <v>0</v>
      </c>
      <c r="E22" s="93">
        <f t="shared" si="0"/>
        <v>0</v>
      </c>
      <c r="F22" s="94">
        <f>Invoice!G24</f>
        <v>0</v>
      </c>
      <c r="G22" s="95">
        <f t="shared" si="1"/>
        <v>0</v>
      </c>
    </row>
    <row r="23" spans="1:7" s="92" customFormat="1" hidden="1">
      <c r="A23" s="108" t="str">
        <f>Invoice!F25</f>
        <v>Exchange rate :</v>
      </c>
      <c r="B23" s="87">
        <f>Invoice!C25</f>
        <v>0</v>
      </c>
      <c r="C23" s="88">
        <f>Invoice!B25</f>
        <v>0</v>
      </c>
      <c r="D23" s="93">
        <f t="shared" si="0"/>
        <v>0</v>
      </c>
      <c r="E23" s="93">
        <f t="shared" si="0"/>
        <v>0</v>
      </c>
      <c r="F23" s="94">
        <f>Invoice!G25</f>
        <v>0</v>
      </c>
      <c r="G23" s="95">
        <f t="shared" si="1"/>
        <v>0</v>
      </c>
    </row>
    <row r="24" spans="1:7" s="92" customFormat="1" hidden="1">
      <c r="A24" s="108" t="str">
        <f>Invoice!F26</f>
        <v>Exchange rate :</v>
      </c>
      <c r="B24" s="87">
        <f>Invoice!C26</f>
        <v>0</v>
      </c>
      <c r="C24" s="88">
        <f>Invoice!B26</f>
        <v>0</v>
      </c>
      <c r="D24" s="93">
        <f t="shared" si="0"/>
        <v>0</v>
      </c>
      <c r="E24" s="93">
        <f t="shared" si="0"/>
        <v>0</v>
      </c>
      <c r="F24" s="94">
        <f>Invoice!G26</f>
        <v>0</v>
      </c>
      <c r="G24" s="95">
        <f t="shared" si="1"/>
        <v>0</v>
      </c>
    </row>
    <row r="25" spans="1:7" s="92" customFormat="1" hidden="1">
      <c r="A25" s="108" t="str">
        <f>Invoice!F27</f>
        <v>Exchange rate :</v>
      </c>
      <c r="B25" s="87">
        <f>Invoice!C27</f>
        <v>0</v>
      </c>
      <c r="C25" s="88">
        <f>Invoice!B27</f>
        <v>0</v>
      </c>
      <c r="D25" s="93">
        <f t="shared" si="0"/>
        <v>0</v>
      </c>
      <c r="E25" s="93">
        <f t="shared" si="0"/>
        <v>0</v>
      </c>
      <c r="F25" s="94">
        <f>Invoice!G27</f>
        <v>0</v>
      </c>
      <c r="G25" s="95">
        <f t="shared" si="1"/>
        <v>0</v>
      </c>
    </row>
    <row r="26" spans="1:7" s="92" customFormat="1" hidden="1">
      <c r="A26" s="108" t="str">
        <f>Invoice!F28</f>
        <v>Exchange rate :</v>
      </c>
      <c r="B26" s="87">
        <f>Invoice!C28</f>
        <v>0</v>
      </c>
      <c r="C26" s="88">
        <f>Invoice!B28</f>
        <v>0</v>
      </c>
      <c r="D26" s="93">
        <f t="shared" si="0"/>
        <v>0</v>
      </c>
      <c r="E26" s="93">
        <f t="shared" si="0"/>
        <v>0</v>
      </c>
      <c r="F26" s="94">
        <f>Invoice!G28</f>
        <v>0</v>
      </c>
      <c r="G26" s="95">
        <f t="shared" si="1"/>
        <v>0</v>
      </c>
    </row>
    <row r="27" spans="1:7" s="92" customFormat="1" hidden="1">
      <c r="A27" s="108" t="str">
        <f>Invoice!F29</f>
        <v>Exchange rate :</v>
      </c>
      <c r="B27" s="87">
        <f>Invoice!C29</f>
        <v>0</v>
      </c>
      <c r="C27" s="88">
        <f>Invoice!B29</f>
        <v>0</v>
      </c>
      <c r="D27" s="93">
        <f t="shared" si="0"/>
        <v>0</v>
      </c>
      <c r="E27" s="93">
        <f t="shared" si="0"/>
        <v>0</v>
      </c>
      <c r="F27" s="94">
        <f>Invoice!G29</f>
        <v>0</v>
      </c>
      <c r="G27" s="95">
        <f t="shared" si="1"/>
        <v>0</v>
      </c>
    </row>
    <row r="28" spans="1:7" s="92" customFormat="1" hidden="1">
      <c r="A28" s="108" t="str">
        <f>Invoice!F30</f>
        <v>Exchange rate :</v>
      </c>
      <c r="B28" s="87">
        <f>Invoice!C30</f>
        <v>0</v>
      </c>
      <c r="C28" s="88">
        <f>Invoice!B30</f>
        <v>0</v>
      </c>
      <c r="D28" s="93">
        <f t="shared" si="0"/>
        <v>0</v>
      </c>
      <c r="E28" s="93">
        <f t="shared" si="0"/>
        <v>0</v>
      </c>
      <c r="F28" s="94">
        <f>Invoice!G30</f>
        <v>0</v>
      </c>
      <c r="G28" s="95">
        <f t="shared" si="1"/>
        <v>0</v>
      </c>
    </row>
    <row r="29" spans="1:7" s="92" customFormat="1" hidden="1">
      <c r="A29" s="108" t="str">
        <f>Invoice!F31</f>
        <v>Exchange rate :</v>
      </c>
      <c r="B29" s="87">
        <f>Invoice!C31</f>
        <v>0</v>
      </c>
      <c r="C29" s="88">
        <f>Invoice!B31</f>
        <v>0</v>
      </c>
      <c r="D29" s="93">
        <f t="shared" si="0"/>
        <v>0</v>
      </c>
      <c r="E29" s="93">
        <f t="shared" si="0"/>
        <v>0</v>
      </c>
      <c r="F29" s="94">
        <f>Invoice!G31</f>
        <v>0</v>
      </c>
      <c r="G29" s="95">
        <f t="shared" si="1"/>
        <v>0</v>
      </c>
    </row>
    <row r="30" spans="1:7" s="92" customFormat="1" hidden="1">
      <c r="A30" s="108" t="str">
        <f>Invoice!F32</f>
        <v>Exchange rate :</v>
      </c>
      <c r="B30" s="87">
        <f>Invoice!C32</f>
        <v>0</v>
      </c>
      <c r="C30" s="88">
        <f>Invoice!B32</f>
        <v>0</v>
      </c>
      <c r="D30" s="93">
        <f t="shared" si="0"/>
        <v>0</v>
      </c>
      <c r="E30" s="93">
        <f t="shared" si="0"/>
        <v>0</v>
      </c>
      <c r="F30" s="94">
        <f>Invoice!G32</f>
        <v>0</v>
      </c>
      <c r="G30" s="95">
        <f t="shared" si="1"/>
        <v>0</v>
      </c>
    </row>
    <row r="31" spans="1:7" s="92" customFormat="1" hidden="1">
      <c r="A31" s="108" t="str">
        <f>Invoice!F33</f>
        <v>Exchange rate :</v>
      </c>
      <c r="B31" s="87">
        <f>Invoice!C33</f>
        <v>0</v>
      </c>
      <c r="C31" s="88">
        <f>Invoice!B33</f>
        <v>0</v>
      </c>
      <c r="D31" s="93">
        <f t="shared" si="0"/>
        <v>0</v>
      </c>
      <c r="E31" s="93">
        <f t="shared" si="0"/>
        <v>0</v>
      </c>
      <c r="F31" s="94">
        <f>Invoice!G33</f>
        <v>0</v>
      </c>
      <c r="G31" s="95">
        <f t="shared" si="1"/>
        <v>0</v>
      </c>
    </row>
    <row r="32" spans="1:7" s="92" customFormat="1" hidden="1">
      <c r="A32" s="108" t="str">
        <f>Invoice!F34</f>
        <v>Exchange rate :</v>
      </c>
      <c r="B32" s="87">
        <f>Invoice!C34</f>
        <v>0</v>
      </c>
      <c r="C32" s="88">
        <f>Invoice!B34</f>
        <v>0</v>
      </c>
      <c r="D32" s="93">
        <f t="shared" si="0"/>
        <v>0</v>
      </c>
      <c r="E32" s="93">
        <f t="shared" si="0"/>
        <v>0</v>
      </c>
      <c r="F32" s="94">
        <f>Invoice!G34</f>
        <v>0</v>
      </c>
      <c r="G32" s="95">
        <f t="shared" si="1"/>
        <v>0</v>
      </c>
    </row>
    <row r="33" spans="1:7" s="92" customFormat="1" hidden="1">
      <c r="A33" s="108" t="str">
        <f>Invoice!F35</f>
        <v>Exchange rate :</v>
      </c>
      <c r="B33" s="87">
        <f>Invoice!C35</f>
        <v>0</v>
      </c>
      <c r="C33" s="88">
        <f>Invoice!B35</f>
        <v>0</v>
      </c>
      <c r="D33" s="93">
        <f t="shared" si="0"/>
        <v>0</v>
      </c>
      <c r="E33" s="93">
        <f t="shared" si="0"/>
        <v>0</v>
      </c>
      <c r="F33" s="94">
        <f>Invoice!G35</f>
        <v>0</v>
      </c>
      <c r="G33" s="95">
        <f t="shared" si="1"/>
        <v>0</v>
      </c>
    </row>
    <row r="34" spans="1:7" s="92" customFormat="1" hidden="1">
      <c r="A34" s="108" t="str">
        <f>Invoice!F36</f>
        <v>Exchange rate :</v>
      </c>
      <c r="B34" s="87">
        <f>Invoice!C36</f>
        <v>0</v>
      </c>
      <c r="C34" s="88">
        <f>Invoice!B36</f>
        <v>0</v>
      </c>
      <c r="D34" s="93">
        <f t="shared" si="0"/>
        <v>0</v>
      </c>
      <c r="E34" s="93">
        <f t="shared" si="0"/>
        <v>0</v>
      </c>
      <c r="F34" s="94">
        <f>Invoice!G36</f>
        <v>0</v>
      </c>
      <c r="G34" s="95">
        <f t="shared" si="1"/>
        <v>0</v>
      </c>
    </row>
    <row r="35" spans="1:7" s="92" customFormat="1" hidden="1">
      <c r="A35" s="108" t="str">
        <f>Invoice!F37</f>
        <v>Exchange rate :</v>
      </c>
      <c r="B35" s="87">
        <f>Invoice!C37</f>
        <v>0</v>
      </c>
      <c r="C35" s="88">
        <f>Invoice!B37</f>
        <v>0</v>
      </c>
      <c r="D35" s="93">
        <f t="shared" si="0"/>
        <v>0</v>
      </c>
      <c r="E35" s="93">
        <f t="shared" si="0"/>
        <v>0</v>
      </c>
      <c r="F35" s="94">
        <f>Invoice!G37</f>
        <v>0</v>
      </c>
      <c r="G35" s="95">
        <f t="shared" si="1"/>
        <v>0</v>
      </c>
    </row>
    <row r="36" spans="1:7" s="92" customFormat="1" hidden="1">
      <c r="A36" s="108" t="str">
        <f>Invoice!F38</f>
        <v>Exchange rate :</v>
      </c>
      <c r="B36" s="87">
        <f>Invoice!C38</f>
        <v>0</v>
      </c>
      <c r="C36" s="88">
        <f>Invoice!B38</f>
        <v>0</v>
      </c>
      <c r="D36" s="93">
        <f t="shared" si="0"/>
        <v>0</v>
      </c>
      <c r="E36" s="93">
        <f t="shared" si="0"/>
        <v>0</v>
      </c>
      <c r="F36" s="94">
        <f>Invoice!G38</f>
        <v>0</v>
      </c>
      <c r="G36" s="95">
        <f t="shared" si="1"/>
        <v>0</v>
      </c>
    </row>
    <row r="37" spans="1:7" s="92" customFormat="1" hidden="1">
      <c r="A37" s="108" t="str">
        <f>Invoice!F39</f>
        <v>Exchange rate :</v>
      </c>
      <c r="B37" s="87">
        <f>Invoice!C39</f>
        <v>0</v>
      </c>
      <c r="C37" s="88">
        <f>Invoice!B39</f>
        <v>0</v>
      </c>
      <c r="D37" s="93">
        <f t="shared" si="0"/>
        <v>0</v>
      </c>
      <c r="E37" s="93">
        <f t="shared" si="0"/>
        <v>0</v>
      </c>
      <c r="F37" s="94">
        <f>Invoice!G39</f>
        <v>0</v>
      </c>
      <c r="G37" s="95">
        <f t="shared" si="1"/>
        <v>0</v>
      </c>
    </row>
    <row r="38" spans="1:7" s="92" customFormat="1" hidden="1">
      <c r="A38" s="108" t="str">
        <f>Invoice!F40</f>
        <v>Exchange rate :</v>
      </c>
      <c r="B38" s="87">
        <f>Invoice!C40</f>
        <v>0</v>
      </c>
      <c r="C38" s="88">
        <f>Invoice!B40</f>
        <v>0</v>
      </c>
      <c r="D38" s="93">
        <f t="shared" si="0"/>
        <v>0</v>
      </c>
      <c r="E38" s="93">
        <f t="shared" si="0"/>
        <v>0</v>
      </c>
      <c r="F38" s="94">
        <f>Invoice!G40</f>
        <v>0</v>
      </c>
      <c r="G38" s="95">
        <f t="shared" si="1"/>
        <v>0</v>
      </c>
    </row>
    <row r="39" spans="1:7" s="92" customFormat="1" hidden="1">
      <c r="A39" s="108" t="str">
        <f>Invoice!F41</f>
        <v>Exchange rate :</v>
      </c>
      <c r="B39" s="87">
        <f>Invoice!C41</f>
        <v>0</v>
      </c>
      <c r="C39" s="88">
        <f>Invoice!B41</f>
        <v>0</v>
      </c>
      <c r="D39" s="93">
        <f t="shared" si="0"/>
        <v>0</v>
      </c>
      <c r="E39" s="93">
        <f t="shared" si="0"/>
        <v>0</v>
      </c>
      <c r="F39" s="94">
        <f>Invoice!G41</f>
        <v>0</v>
      </c>
      <c r="G39" s="95">
        <f t="shared" si="1"/>
        <v>0</v>
      </c>
    </row>
    <row r="40" spans="1:7" s="92" customFormat="1" hidden="1">
      <c r="A40" s="108" t="str">
        <f>Invoice!F42</f>
        <v>Exchange rate :</v>
      </c>
      <c r="B40" s="87">
        <f>Invoice!C42</f>
        <v>0</v>
      </c>
      <c r="C40" s="88">
        <f>Invoice!B42</f>
        <v>0</v>
      </c>
      <c r="D40" s="93">
        <f t="shared" si="0"/>
        <v>0</v>
      </c>
      <c r="E40" s="93">
        <f t="shared" si="0"/>
        <v>0</v>
      </c>
      <c r="F40" s="94">
        <f>Invoice!G42</f>
        <v>0</v>
      </c>
      <c r="G40" s="95">
        <f t="shared" si="1"/>
        <v>0</v>
      </c>
    </row>
    <row r="41" spans="1:7" s="92" customFormat="1" hidden="1">
      <c r="A41" s="108" t="str">
        <f>Invoice!F43</f>
        <v>Exchange rate :</v>
      </c>
      <c r="B41" s="87">
        <f>Invoice!C43</f>
        <v>0</v>
      </c>
      <c r="C41" s="88">
        <f>Invoice!B43</f>
        <v>0</v>
      </c>
      <c r="D41" s="93">
        <f t="shared" si="0"/>
        <v>0</v>
      </c>
      <c r="E41" s="93">
        <f t="shared" si="0"/>
        <v>0</v>
      </c>
      <c r="F41" s="94">
        <f>Invoice!G43</f>
        <v>0</v>
      </c>
      <c r="G41" s="95">
        <f t="shared" si="1"/>
        <v>0</v>
      </c>
    </row>
    <row r="42" spans="1:7" s="92" customFormat="1" hidden="1">
      <c r="A42" s="108" t="str">
        <f>Invoice!F44</f>
        <v>Exchange rate :</v>
      </c>
      <c r="B42" s="87">
        <f>Invoice!C44</f>
        <v>0</v>
      </c>
      <c r="C42" s="88">
        <f>Invoice!B44</f>
        <v>0</v>
      </c>
      <c r="D42" s="93">
        <f t="shared" si="0"/>
        <v>0</v>
      </c>
      <c r="E42" s="93">
        <f t="shared" si="0"/>
        <v>0</v>
      </c>
      <c r="F42" s="94">
        <f>Invoice!G44</f>
        <v>0</v>
      </c>
      <c r="G42" s="95">
        <f t="shared" si="1"/>
        <v>0</v>
      </c>
    </row>
    <row r="43" spans="1:7" s="92" customFormat="1" hidden="1">
      <c r="A43" s="108" t="str">
        <f>Invoice!F45</f>
        <v>Exchange rate :</v>
      </c>
      <c r="B43" s="87">
        <f>Invoice!C45</f>
        <v>0</v>
      </c>
      <c r="C43" s="88">
        <f>Invoice!B45</f>
        <v>0</v>
      </c>
      <c r="D43" s="93">
        <f t="shared" si="0"/>
        <v>0</v>
      </c>
      <c r="E43" s="93">
        <f t="shared" si="0"/>
        <v>0</v>
      </c>
      <c r="F43" s="94">
        <f>Invoice!G45</f>
        <v>0</v>
      </c>
      <c r="G43" s="95">
        <f t="shared" si="1"/>
        <v>0</v>
      </c>
    </row>
    <row r="44" spans="1:7" s="92" customFormat="1" hidden="1">
      <c r="A44" s="108" t="str">
        <f>Invoice!F46</f>
        <v>Exchange rate :</v>
      </c>
      <c r="B44" s="87">
        <f>Invoice!C46</f>
        <v>0</v>
      </c>
      <c r="C44" s="88">
        <f>Invoice!B46</f>
        <v>0</v>
      </c>
      <c r="D44" s="93">
        <f t="shared" si="0"/>
        <v>0</v>
      </c>
      <c r="E44" s="93">
        <f t="shared" si="0"/>
        <v>0</v>
      </c>
      <c r="F44" s="94">
        <f>Invoice!G46</f>
        <v>0</v>
      </c>
      <c r="G44" s="95">
        <f t="shared" si="1"/>
        <v>0</v>
      </c>
    </row>
    <row r="45" spans="1:7" s="92" customFormat="1" hidden="1">
      <c r="A45" s="108" t="str">
        <f>Invoice!F47</f>
        <v>Exchange rate :</v>
      </c>
      <c r="B45" s="87">
        <f>Invoice!C47</f>
        <v>0</v>
      </c>
      <c r="C45" s="88">
        <f>Invoice!B47</f>
        <v>0</v>
      </c>
      <c r="D45" s="93">
        <f t="shared" si="0"/>
        <v>0</v>
      </c>
      <c r="E45" s="93">
        <f t="shared" si="0"/>
        <v>0</v>
      </c>
      <c r="F45" s="94">
        <f>Invoice!G47</f>
        <v>0</v>
      </c>
      <c r="G45" s="95">
        <f t="shared" si="1"/>
        <v>0</v>
      </c>
    </row>
    <row r="46" spans="1:7" s="92" customFormat="1" hidden="1">
      <c r="A46" s="108" t="str">
        <f>Invoice!F48</f>
        <v>Exchange rate :</v>
      </c>
      <c r="B46" s="87">
        <f>Invoice!C48</f>
        <v>0</v>
      </c>
      <c r="C46" s="88">
        <f>Invoice!B48</f>
        <v>0</v>
      </c>
      <c r="D46" s="93">
        <f t="shared" si="0"/>
        <v>0</v>
      </c>
      <c r="E46" s="93">
        <f t="shared" si="0"/>
        <v>0</v>
      </c>
      <c r="F46" s="94">
        <f>Invoice!G48</f>
        <v>0</v>
      </c>
      <c r="G46" s="95">
        <f t="shared" si="1"/>
        <v>0</v>
      </c>
    </row>
    <row r="47" spans="1:7" s="92" customFormat="1" hidden="1">
      <c r="A47" s="108" t="str">
        <f>Invoice!F49</f>
        <v>Exchange rate :</v>
      </c>
      <c r="B47" s="87">
        <f>Invoice!C49</f>
        <v>0</v>
      </c>
      <c r="C47" s="88">
        <f>Invoice!B49</f>
        <v>0</v>
      </c>
      <c r="D47" s="93">
        <f t="shared" si="0"/>
        <v>0</v>
      </c>
      <c r="E47" s="93">
        <f t="shared" si="0"/>
        <v>0</v>
      </c>
      <c r="F47" s="94">
        <f>Invoice!G49</f>
        <v>0</v>
      </c>
      <c r="G47" s="95">
        <f t="shared" si="1"/>
        <v>0</v>
      </c>
    </row>
    <row r="48" spans="1:7" s="92" customFormat="1" hidden="1">
      <c r="A48" s="108" t="str">
        <f>Invoice!F50</f>
        <v>Exchange rate :</v>
      </c>
      <c r="B48" s="87">
        <f>Invoice!C50</f>
        <v>0</v>
      </c>
      <c r="C48" s="88">
        <f>Invoice!B50</f>
        <v>0</v>
      </c>
      <c r="D48" s="93">
        <f t="shared" si="0"/>
        <v>0</v>
      </c>
      <c r="E48" s="93">
        <f t="shared" si="0"/>
        <v>0</v>
      </c>
      <c r="F48" s="94">
        <f>Invoice!G50</f>
        <v>0</v>
      </c>
      <c r="G48" s="95">
        <f t="shared" si="1"/>
        <v>0</v>
      </c>
    </row>
    <row r="49" spans="1:7" s="92" customFormat="1" hidden="1">
      <c r="A49" s="108" t="str">
        <f>Invoice!F51</f>
        <v>Exchange rate :</v>
      </c>
      <c r="B49" s="87">
        <f>Invoice!C51</f>
        <v>0</v>
      </c>
      <c r="C49" s="88">
        <f>Invoice!B51</f>
        <v>0</v>
      </c>
      <c r="D49" s="93">
        <f t="shared" si="0"/>
        <v>0</v>
      </c>
      <c r="E49" s="93">
        <f t="shared" si="0"/>
        <v>0</v>
      </c>
      <c r="F49" s="94">
        <f>Invoice!G51</f>
        <v>0</v>
      </c>
      <c r="G49" s="95">
        <f t="shared" si="1"/>
        <v>0</v>
      </c>
    </row>
    <row r="50" spans="1:7" s="92" customFormat="1" hidden="1">
      <c r="A50" s="108" t="str">
        <f>Invoice!F52</f>
        <v>Exchange rate :</v>
      </c>
      <c r="B50" s="87">
        <f>Invoice!C52</f>
        <v>0</v>
      </c>
      <c r="C50" s="88">
        <f>Invoice!B52</f>
        <v>0</v>
      </c>
      <c r="D50" s="93">
        <f t="shared" si="0"/>
        <v>0</v>
      </c>
      <c r="E50" s="93">
        <f t="shared" si="0"/>
        <v>0</v>
      </c>
      <c r="F50" s="94">
        <f>Invoice!G52</f>
        <v>0</v>
      </c>
      <c r="G50" s="95">
        <f t="shared" si="1"/>
        <v>0</v>
      </c>
    </row>
    <row r="51" spans="1:7" s="92" customFormat="1" hidden="1">
      <c r="A51" s="108" t="str">
        <f>Invoice!F53</f>
        <v>Exchange rate :</v>
      </c>
      <c r="B51" s="87">
        <f>Invoice!C53</f>
        <v>0</v>
      </c>
      <c r="C51" s="88">
        <f>Invoice!B53</f>
        <v>0</v>
      </c>
      <c r="D51" s="93">
        <f t="shared" si="0"/>
        <v>0</v>
      </c>
      <c r="E51" s="93">
        <f t="shared" si="0"/>
        <v>0</v>
      </c>
      <c r="F51" s="94">
        <f>Invoice!G53</f>
        <v>0</v>
      </c>
      <c r="G51" s="95">
        <f t="shared" si="1"/>
        <v>0</v>
      </c>
    </row>
    <row r="52" spans="1:7" s="92" customFormat="1" hidden="1">
      <c r="A52" s="108" t="str">
        <f>Invoice!F54</f>
        <v>Exchange rate :</v>
      </c>
      <c r="B52" s="87">
        <f>Invoice!C54</f>
        <v>0</v>
      </c>
      <c r="C52" s="88">
        <f>Invoice!B54</f>
        <v>0</v>
      </c>
      <c r="D52" s="93">
        <f t="shared" si="0"/>
        <v>0</v>
      </c>
      <c r="E52" s="93">
        <f t="shared" si="0"/>
        <v>0</v>
      </c>
      <c r="F52" s="94">
        <f>Invoice!G54</f>
        <v>0</v>
      </c>
      <c r="G52" s="95">
        <f t="shared" si="1"/>
        <v>0</v>
      </c>
    </row>
    <row r="53" spans="1:7" s="92" customFormat="1" hidden="1">
      <c r="A53" s="108" t="str">
        <f>Invoice!F55</f>
        <v>Exchange rate :</v>
      </c>
      <c r="B53" s="87">
        <f>Invoice!C55</f>
        <v>0</v>
      </c>
      <c r="C53" s="88">
        <f>Invoice!B55</f>
        <v>0</v>
      </c>
      <c r="D53" s="93">
        <f t="shared" si="0"/>
        <v>0</v>
      </c>
      <c r="E53" s="93">
        <f t="shared" si="0"/>
        <v>0</v>
      </c>
      <c r="F53" s="94">
        <f>Invoice!G55</f>
        <v>0</v>
      </c>
      <c r="G53" s="95">
        <f t="shared" si="1"/>
        <v>0</v>
      </c>
    </row>
    <row r="54" spans="1:7" s="92" customFormat="1" hidden="1">
      <c r="A54" s="108" t="str">
        <f>Invoice!F56</f>
        <v>Exchange rate :</v>
      </c>
      <c r="B54" s="87">
        <f>Invoice!C56</f>
        <v>0</v>
      </c>
      <c r="C54" s="88">
        <f>Invoice!B56</f>
        <v>0</v>
      </c>
      <c r="D54" s="93">
        <f t="shared" si="0"/>
        <v>0</v>
      </c>
      <c r="E54" s="93">
        <f t="shared" si="0"/>
        <v>0</v>
      </c>
      <c r="F54" s="94">
        <f>Invoice!G56</f>
        <v>0</v>
      </c>
      <c r="G54" s="95">
        <f t="shared" si="1"/>
        <v>0</v>
      </c>
    </row>
    <row r="55" spans="1:7" s="92" customFormat="1" hidden="1">
      <c r="A55" s="108" t="str">
        <f>Invoice!F57</f>
        <v>Exchange rate :</v>
      </c>
      <c r="B55" s="87">
        <f>Invoice!C57</f>
        <v>0</v>
      </c>
      <c r="C55" s="88">
        <f>Invoice!B57</f>
        <v>0</v>
      </c>
      <c r="D55" s="93">
        <f t="shared" si="0"/>
        <v>0</v>
      </c>
      <c r="E55" s="93">
        <f t="shared" si="0"/>
        <v>0</v>
      </c>
      <c r="F55" s="94">
        <f>Invoice!G57</f>
        <v>0</v>
      </c>
      <c r="G55" s="95">
        <f t="shared" si="1"/>
        <v>0</v>
      </c>
    </row>
    <row r="56" spans="1:7" s="92" customFormat="1" hidden="1">
      <c r="A56" s="108" t="str">
        <f>Invoice!F58</f>
        <v>Exchange rate :</v>
      </c>
      <c r="B56" s="87">
        <f>Invoice!C58</f>
        <v>0</v>
      </c>
      <c r="C56" s="88">
        <f>Invoice!B58</f>
        <v>0</v>
      </c>
      <c r="D56" s="93">
        <f t="shared" si="0"/>
        <v>0</v>
      </c>
      <c r="E56" s="93">
        <f t="shared" si="0"/>
        <v>0</v>
      </c>
      <c r="F56" s="94">
        <f>Invoice!G58</f>
        <v>0</v>
      </c>
      <c r="G56" s="95">
        <f t="shared" si="1"/>
        <v>0</v>
      </c>
    </row>
    <row r="57" spans="1:7" s="92" customFormat="1" hidden="1">
      <c r="A57" s="108" t="str">
        <f>Invoice!F59</f>
        <v>Exchange rate :</v>
      </c>
      <c r="B57" s="87">
        <f>Invoice!C59</f>
        <v>0</v>
      </c>
      <c r="C57" s="88">
        <f>Invoice!B59</f>
        <v>0</v>
      </c>
      <c r="D57" s="93">
        <f t="shared" si="0"/>
        <v>0</v>
      </c>
      <c r="E57" s="93">
        <f t="shared" si="0"/>
        <v>0</v>
      </c>
      <c r="F57" s="94">
        <f>Invoice!G59</f>
        <v>0</v>
      </c>
      <c r="G57" s="95">
        <f t="shared" si="1"/>
        <v>0</v>
      </c>
    </row>
    <row r="58" spans="1:7" s="92" customFormat="1" hidden="1">
      <c r="A58" s="108" t="str">
        <f>Invoice!F60</f>
        <v>Exchange rate :</v>
      </c>
      <c r="B58" s="87">
        <f>Invoice!C60</f>
        <v>0</v>
      </c>
      <c r="C58" s="88">
        <f>Invoice!B60</f>
        <v>0</v>
      </c>
      <c r="D58" s="93">
        <f t="shared" si="0"/>
        <v>0</v>
      </c>
      <c r="E58" s="93">
        <f t="shared" si="0"/>
        <v>0</v>
      </c>
      <c r="F58" s="94">
        <f>Invoice!G60</f>
        <v>0</v>
      </c>
      <c r="G58" s="95">
        <f t="shared" si="1"/>
        <v>0</v>
      </c>
    </row>
    <row r="59" spans="1:7" s="92" customFormat="1" hidden="1">
      <c r="A59" s="108" t="str">
        <f>Invoice!F61</f>
        <v>Exchange rate :</v>
      </c>
      <c r="B59" s="87">
        <f>Invoice!C61</f>
        <v>0</v>
      </c>
      <c r="C59" s="88">
        <f>Invoice!B61</f>
        <v>0</v>
      </c>
      <c r="D59" s="93">
        <f t="shared" si="0"/>
        <v>0</v>
      </c>
      <c r="E59" s="93">
        <f t="shared" si="0"/>
        <v>0</v>
      </c>
      <c r="F59" s="94">
        <f>Invoice!G61</f>
        <v>0</v>
      </c>
      <c r="G59" s="95">
        <f t="shared" si="1"/>
        <v>0</v>
      </c>
    </row>
    <row r="60" spans="1:7" s="92" customFormat="1" hidden="1">
      <c r="A60" s="108" t="str">
        <f>Invoice!F62</f>
        <v>Exchange rate :</v>
      </c>
      <c r="B60" s="87">
        <f>Invoice!C62</f>
        <v>0</v>
      </c>
      <c r="C60" s="88">
        <f>Invoice!B62</f>
        <v>0</v>
      </c>
      <c r="D60" s="93">
        <f t="shared" si="0"/>
        <v>0</v>
      </c>
      <c r="E60" s="93">
        <f t="shared" si="0"/>
        <v>0</v>
      </c>
      <c r="F60" s="94">
        <f>Invoice!G62</f>
        <v>0</v>
      </c>
      <c r="G60" s="95">
        <f t="shared" si="1"/>
        <v>0</v>
      </c>
    </row>
    <row r="61" spans="1:7" s="92" customFormat="1" hidden="1">
      <c r="A61" s="108" t="str">
        <f>Invoice!F63</f>
        <v>Exchange rate :</v>
      </c>
      <c r="B61" s="87">
        <f>Invoice!C63</f>
        <v>0</v>
      </c>
      <c r="C61" s="88">
        <f>Invoice!B63</f>
        <v>0</v>
      </c>
      <c r="D61" s="93">
        <f t="shared" si="0"/>
        <v>0</v>
      </c>
      <c r="E61" s="93">
        <f t="shared" si="0"/>
        <v>0</v>
      </c>
      <c r="F61" s="94">
        <f>Invoice!G63</f>
        <v>0</v>
      </c>
      <c r="G61" s="95">
        <f t="shared" si="1"/>
        <v>0</v>
      </c>
    </row>
    <row r="62" spans="1:7" s="92" customFormat="1" hidden="1">
      <c r="A62" s="108" t="str">
        <f>Invoice!F64</f>
        <v>Exchange rate :</v>
      </c>
      <c r="B62" s="87">
        <f>Invoice!C64</f>
        <v>0</v>
      </c>
      <c r="C62" s="88">
        <f>Invoice!B64</f>
        <v>0</v>
      </c>
      <c r="D62" s="93">
        <f t="shared" si="0"/>
        <v>0</v>
      </c>
      <c r="E62" s="93">
        <f t="shared" si="0"/>
        <v>0</v>
      </c>
      <c r="F62" s="94">
        <f>Invoice!G64</f>
        <v>0</v>
      </c>
      <c r="G62" s="95">
        <f t="shared" si="1"/>
        <v>0</v>
      </c>
    </row>
    <row r="63" spans="1:7" s="92" customFormat="1" hidden="1">
      <c r="A63" s="108" t="str">
        <f>Invoice!F65</f>
        <v>Exchange rate :</v>
      </c>
      <c r="B63" s="87">
        <f>Invoice!C65</f>
        <v>0</v>
      </c>
      <c r="C63" s="88">
        <f>Invoice!B65</f>
        <v>0</v>
      </c>
      <c r="D63" s="93">
        <f t="shared" si="0"/>
        <v>0</v>
      </c>
      <c r="E63" s="93">
        <f t="shared" si="0"/>
        <v>0</v>
      </c>
      <c r="F63" s="94">
        <f>Invoice!G65</f>
        <v>0</v>
      </c>
      <c r="G63" s="95">
        <f t="shared" si="1"/>
        <v>0</v>
      </c>
    </row>
    <row r="64" spans="1:7" s="92" customFormat="1" hidden="1">
      <c r="A64" s="108" t="str">
        <f>Invoice!F66</f>
        <v>Exchange rate :</v>
      </c>
      <c r="B64" s="87">
        <f>Invoice!C66</f>
        <v>0</v>
      </c>
      <c r="C64" s="88">
        <f>Invoice!B66</f>
        <v>0</v>
      </c>
      <c r="D64" s="93">
        <f t="shared" si="0"/>
        <v>0</v>
      </c>
      <c r="E64" s="93">
        <f t="shared" si="0"/>
        <v>0</v>
      </c>
      <c r="F64" s="94">
        <f>Invoice!G66</f>
        <v>0</v>
      </c>
      <c r="G64" s="95">
        <f t="shared" si="1"/>
        <v>0</v>
      </c>
    </row>
    <row r="65" spans="1:7" s="92" customFormat="1" hidden="1">
      <c r="A65" s="108" t="str">
        <f>Invoice!F67</f>
        <v>Exchange rate :</v>
      </c>
      <c r="B65" s="87">
        <f>Invoice!C67</f>
        <v>0</v>
      </c>
      <c r="C65" s="88">
        <f>Invoice!B67</f>
        <v>0</v>
      </c>
      <c r="D65" s="93">
        <f t="shared" ref="D65:D128" si="2">F65/$D$14</f>
        <v>0</v>
      </c>
      <c r="E65" s="93">
        <f t="shared" ref="E65:E128" si="3">G65/$D$14</f>
        <v>0</v>
      </c>
      <c r="F65" s="94">
        <f>Invoice!G67</f>
        <v>0</v>
      </c>
      <c r="G65" s="95">
        <f t="shared" ref="G65:G128" si="4">C65*F65</f>
        <v>0</v>
      </c>
    </row>
    <row r="66" spans="1:7" s="92" customFormat="1" hidden="1">
      <c r="A66" s="108" t="str">
        <f>Invoice!F68</f>
        <v>Exchange rate :</v>
      </c>
      <c r="B66" s="87">
        <f>Invoice!C68</f>
        <v>0</v>
      </c>
      <c r="C66" s="88">
        <f>Invoice!B68</f>
        <v>0</v>
      </c>
      <c r="D66" s="93">
        <f t="shared" si="2"/>
        <v>0</v>
      </c>
      <c r="E66" s="93">
        <f t="shared" si="3"/>
        <v>0</v>
      </c>
      <c r="F66" s="94">
        <f>Invoice!G68</f>
        <v>0</v>
      </c>
      <c r="G66" s="95">
        <f t="shared" si="4"/>
        <v>0</v>
      </c>
    </row>
    <row r="67" spans="1:7" s="92" customFormat="1" hidden="1">
      <c r="A67" s="108" t="str">
        <f>Invoice!F69</f>
        <v>Exchange rate :</v>
      </c>
      <c r="B67" s="87">
        <f>Invoice!C69</f>
        <v>0</v>
      </c>
      <c r="C67" s="88">
        <f>Invoice!B69</f>
        <v>0</v>
      </c>
      <c r="D67" s="93">
        <f t="shared" si="2"/>
        <v>0</v>
      </c>
      <c r="E67" s="93">
        <f t="shared" si="3"/>
        <v>0</v>
      </c>
      <c r="F67" s="94">
        <f>Invoice!G69</f>
        <v>0</v>
      </c>
      <c r="G67" s="95">
        <f t="shared" si="4"/>
        <v>0</v>
      </c>
    </row>
    <row r="68" spans="1:7" s="92" customFormat="1" hidden="1">
      <c r="A68" s="108" t="str">
        <f>Invoice!F70</f>
        <v>Exchange rate :</v>
      </c>
      <c r="B68" s="87">
        <f>Invoice!C70</f>
        <v>0</v>
      </c>
      <c r="C68" s="88">
        <f>Invoice!B70</f>
        <v>0</v>
      </c>
      <c r="D68" s="93">
        <f t="shared" si="2"/>
        <v>0</v>
      </c>
      <c r="E68" s="93">
        <f t="shared" si="3"/>
        <v>0</v>
      </c>
      <c r="F68" s="94">
        <f>Invoice!G70</f>
        <v>0</v>
      </c>
      <c r="G68" s="95">
        <f t="shared" si="4"/>
        <v>0</v>
      </c>
    </row>
    <row r="69" spans="1:7" s="92" customFormat="1" hidden="1">
      <c r="A69" s="108" t="str">
        <f>Invoice!F71</f>
        <v>Exchange rate :</v>
      </c>
      <c r="B69" s="87">
        <f>Invoice!C71</f>
        <v>0</v>
      </c>
      <c r="C69" s="88">
        <f>Invoice!B71</f>
        <v>0</v>
      </c>
      <c r="D69" s="93">
        <f t="shared" si="2"/>
        <v>0</v>
      </c>
      <c r="E69" s="93">
        <f t="shared" si="3"/>
        <v>0</v>
      </c>
      <c r="F69" s="94">
        <f>Invoice!G71</f>
        <v>0</v>
      </c>
      <c r="G69" s="95">
        <f t="shared" si="4"/>
        <v>0</v>
      </c>
    </row>
    <row r="70" spans="1:7" s="92" customFormat="1" hidden="1">
      <c r="A70" s="108" t="str">
        <f>Invoice!F72</f>
        <v>Exchange rate :</v>
      </c>
      <c r="B70" s="87">
        <f>Invoice!C72</f>
        <v>0</v>
      </c>
      <c r="C70" s="88">
        <f>Invoice!B72</f>
        <v>0</v>
      </c>
      <c r="D70" s="93">
        <f t="shared" si="2"/>
        <v>0</v>
      </c>
      <c r="E70" s="93">
        <f t="shared" si="3"/>
        <v>0</v>
      </c>
      <c r="F70" s="94">
        <f>Invoice!G72</f>
        <v>0</v>
      </c>
      <c r="G70" s="95">
        <f t="shared" si="4"/>
        <v>0</v>
      </c>
    </row>
    <row r="71" spans="1:7" s="92" customFormat="1" hidden="1">
      <c r="A71" s="108" t="str">
        <f>Invoice!F73</f>
        <v>Exchange rate :</v>
      </c>
      <c r="B71" s="87">
        <f>Invoice!C73</f>
        <v>0</v>
      </c>
      <c r="C71" s="88">
        <f>Invoice!B73</f>
        <v>0</v>
      </c>
      <c r="D71" s="93">
        <f t="shared" si="2"/>
        <v>0</v>
      </c>
      <c r="E71" s="93">
        <f t="shared" si="3"/>
        <v>0</v>
      </c>
      <c r="F71" s="94">
        <f>Invoice!G73</f>
        <v>0</v>
      </c>
      <c r="G71" s="95">
        <f t="shared" si="4"/>
        <v>0</v>
      </c>
    </row>
    <row r="72" spans="1:7" s="92" customFormat="1" hidden="1">
      <c r="A72" s="108" t="str">
        <f>Invoice!F74</f>
        <v>Exchange rate :</v>
      </c>
      <c r="B72" s="87">
        <f>Invoice!C74</f>
        <v>0</v>
      </c>
      <c r="C72" s="88">
        <f>Invoice!B74</f>
        <v>0</v>
      </c>
      <c r="D72" s="93">
        <f t="shared" si="2"/>
        <v>0</v>
      </c>
      <c r="E72" s="93">
        <f t="shared" si="3"/>
        <v>0</v>
      </c>
      <c r="F72" s="94">
        <f>Invoice!G74</f>
        <v>0</v>
      </c>
      <c r="G72" s="95">
        <f t="shared" si="4"/>
        <v>0</v>
      </c>
    </row>
    <row r="73" spans="1:7" s="92" customFormat="1" hidden="1">
      <c r="A73" s="108" t="str">
        <f>Invoice!F75</f>
        <v>Exchange rate :</v>
      </c>
      <c r="B73" s="87">
        <f>Invoice!C75</f>
        <v>0</v>
      </c>
      <c r="C73" s="88">
        <f>Invoice!B75</f>
        <v>0</v>
      </c>
      <c r="D73" s="93">
        <f t="shared" si="2"/>
        <v>0</v>
      </c>
      <c r="E73" s="93">
        <f t="shared" si="3"/>
        <v>0</v>
      </c>
      <c r="F73" s="94">
        <f>Invoice!G75</f>
        <v>0</v>
      </c>
      <c r="G73" s="95">
        <f t="shared" si="4"/>
        <v>0</v>
      </c>
    </row>
    <row r="74" spans="1:7" s="92" customFormat="1" hidden="1">
      <c r="A74" s="108" t="str">
        <f>Invoice!F76</f>
        <v>Exchange rate :</v>
      </c>
      <c r="B74" s="87">
        <f>Invoice!C76</f>
        <v>0</v>
      </c>
      <c r="C74" s="88">
        <f>Invoice!B76</f>
        <v>0</v>
      </c>
      <c r="D74" s="93">
        <f t="shared" si="2"/>
        <v>0</v>
      </c>
      <c r="E74" s="93">
        <f t="shared" si="3"/>
        <v>0</v>
      </c>
      <c r="F74" s="94">
        <f>Invoice!G76</f>
        <v>0</v>
      </c>
      <c r="G74" s="95">
        <f t="shared" si="4"/>
        <v>0</v>
      </c>
    </row>
    <row r="75" spans="1:7" s="92" customFormat="1" hidden="1">
      <c r="A75" s="108" t="str">
        <f>Invoice!F77</f>
        <v>Exchange rate :</v>
      </c>
      <c r="B75" s="87">
        <f>Invoice!C77</f>
        <v>0</v>
      </c>
      <c r="C75" s="88">
        <f>Invoice!B77</f>
        <v>0</v>
      </c>
      <c r="D75" s="93">
        <f t="shared" si="2"/>
        <v>0</v>
      </c>
      <c r="E75" s="93">
        <f t="shared" si="3"/>
        <v>0</v>
      </c>
      <c r="F75" s="94">
        <f>Invoice!G77</f>
        <v>0</v>
      </c>
      <c r="G75" s="95">
        <f t="shared" si="4"/>
        <v>0</v>
      </c>
    </row>
    <row r="76" spans="1:7" s="92" customFormat="1" hidden="1">
      <c r="A76" s="108" t="str">
        <f>Invoice!F78</f>
        <v>Exchange rate :</v>
      </c>
      <c r="B76" s="87">
        <f>Invoice!C78</f>
        <v>0</v>
      </c>
      <c r="C76" s="88">
        <f>Invoice!B78</f>
        <v>0</v>
      </c>
      <c r="D76" s="93">
        <f t="shared" si="2"/>
        <v>0</v>
      </c>
      <c r="E76" s="93">
        <f t="shared" si="3"/>
        <v>0</v>
      </c>
      <c r="F76" s="94">
        <f>Invoice!G78</f>
        <v>0</v>
      </c>
      <c r="G76" s="95">
        <f t="shared" si="4"/>
        <v>0</v>
      </c>
    </row>
    <row r="77" spans="1:7" s="92" customFormat="1" hidden="1">
      <c r="A77" s="108" t="str">
        <f>Invoice!F79</f>
        <v>Exchange rate :</v>
      </c>
      <c r="B77" s="87">
        <f>Invoice!C79</f>
        <v>0</v>
      </c>
      <c r="C77" s="88">
        <f>Invoice!B79</f>
        <v>0</v>
      </c>
      <c r="D77" s="93">
        <f t="shared" si="2"/>
        <v>0</v>
      </c>
      <c r="E77" s="93">
        <f t="shared" si="3"/>
        <v>0</v>
      </c>
      <c r="F77" s="94">
        <f>Invoice!G79</f>
        <v>0</v>
      </c>
      <c r="G77" s="95">
        <f t="shared" si="4"/>
        <v>0</v>
      </c>
    </row>
    <row r="78" spans="1:7" s="92" customFormat="1" hidden="1">
      <c r="A78" s="108" t="str">
        <f>Invoice!F80</f>
        <v>Exchange rate :</v>
      </c>
      <c r="B78" s="87">
        <f>Invoice!C80</f>
        <v>0</v>
      </c>
      <c r="C78" s="88">
        <f>Invoice!B80</f>
        <v>0</v>
      </c>
      <c r="D78" s="93">
        <f t="shared" si="2"/>
        <v>0</v>
      </c>
      <c r="E78" s="93">
        <f t="shared" si="3"/>
        <v>0</v>
      </c>
      <c r="F78" s="94">
        <f>Invoice!G80</f>
        <v>0</v>
      </c>
      <c r="G78" s="95">
        <f t="shared" si="4"/>
        <v>0</v>
      </c>
    </row>
    <row r="79" spans="1:7" s="92" customFormat="1" hidden="1">
      <c r="A79" s="108" t="str">
        <f>Invoice!F81</f>
        <v>Exchange rate :</v>
      </c>
      <c r="B79" s="87">
        <f>Invoice!C81</f>
        <v>0</v>
      </c>
      <c r="C79" s="88">
        <f>Invoice!B81</f>
        <v>0</v>
      </c>
      <c r="D79" s="93">
        <f t="shared" si="2"/>
        <v>0</v>
      </c>
      <c r="E79" s="93">
        <f t="shared" si="3"/>
        <v>0</v>
      </c>
      <c r="F79" s="94">
        <f>Invoice!G81</f>
        <v>0</v>
      </c>
      <c r="G79" s="95">
        <f t="shared" si="4"/>
        <v>0</v>
      </c>
    </row>
    <row r="80" spans="1:7" s="92" customFormat="1" hidden="1">
      <c r="A80" s="108" t="str">
        <f>Invoice!F82</f>
        <v>Exchange rate :</v>
      </c>
      <c r="B80" s="87">
        <f>Invoice!C82</f>
        <v>0</v>
      </c>
      <c r="C80" s="88">
        <f>Invoice!B82</f>
        <v>0</v>
      </c>
      <c r="D80" s="93">
        <f t="shared" si="2"/>
        <v>0</v>
      </c>
      <c r="E80" s="93">
        <f t="shared" si="3"/>
        <v>0</v>
      </c>
      <c r="F80" s="94">
        <f>Invoice!G82</f>
        <v>0</v>
      </c>
      <c r="G80" s="95">
        <f t="shared" si="4"/>
        <v>0</v>
      </c>
    </row>
    <row r="81" spans="1:7" s="92" customFormat="1" hidden="1">
      <c r="A81" s="108" t="str">
        <f>Invoice!F83</f>
        <v>Exchange rate :</v>
      </c>
      <c r="B81" s="87">
        <f>Invoice!C83</f>
        <v>0</v>
      </c>
      <c r="C81" s="88">
        <f>Invoice!B83</f>
        <v>0</v>
      </c>
      <c r="D81" s="93">
        <f t="shared" si="2"/>
        <v>0</v>
      </c>
      <c r="E81" s="93">
        <f t="shared" si="3"/>
        <v>0</v>
      </c>
      <c r="F81" s="94">
        <f>Invoice!G83</f>
        <v>0</v>
      </c>
      <c r="G81" s="95">
        <f t="shared" si="4"/>
        <v>0</v>
      </c>
    </row>
    <row r="82" spans="1:7" s="92" customFormat="1" hidden="1">
      <c r="A82" s="108" t="str">
        <f>Invoice!F84</f>
        <v>Exchange rate :</v>
      </c>
      <c r="B82" s="87">
        <f>Invoice!C84</f>
        <v>0</v>
      </c>
      <c r="C82" s="88">
        <f>Invoice!B84</f>
        <v>0</v>
      </c>
      <c r="D82" s="93">
        <f t="shared" si="2"/>
        <v>0</v>
      </c>
      <c r="E82" s="93">
        <f t="shared" si="3"/>
        <v>0</v>
      </c>
      <c r="F82" s="94">
        <f>Invoice!G84</f>
        <v>0</v>
      </c>
      <c r="G82" s="95">
        <f t="shared" si="4"/>
        <v>0</v>
      </c>
    </row>
    <row r="83" spans="1:7" s="92" customFormat="1" hidden="1">
      <c r="A83" s="108" t="str">
        <f>Invoice!F85</f>
        <v>Exchange rate :</v>
      </c>
      <c r="B83" s="87">
        <f>Invoice!C85</f>
        <v>0</v>
      </c>
      <c r="C83" s="88">
        <f>Invoice!B85</f>
        <v>0</v>
      </c>
      <c r="D83" s="93">
        <f t="shared" si="2"/>
        <v>0</v>
      </c>
      <c r="E83" s="93">
        <f t="shared" si="3"/>
        <v>0</v>
      </c>
      <c r="F83" s="94">
        <f>Invoice!G85</f>
        <v>0</v>
      </c>
      <c r="G83" s="95">
        <f t="shared" si="4"/>
        <v>0</v>
      </c>
    </row>
    <row r="84" spans="1:7" s="92" customFormat="1" hidden="1">
      <c r="A84" s="108" t="str">
        <f>Invoice!F86</f>
        <v>Exchange rate :</v>
      </c>
      <c r="B84" s="87">
        <f>Invoice!C86</f>
        <v>0</v>
      </c>
      <c r="C84" s="88">
        <f>Invoice!B86</f>
        <v>0</v>
      </c>
      <c r="D84" s="93">
        <f t="shared" si="2"/>
        <v>0</v>
      </c>
      <c r="E84" s="93">
        <f t="shared" si="3"/>
        <v>0</v>
      </c>
      <c r="F84" s="94">
        <f>Invoice!G86</f>
        <v>0</v>
      </c>
      <c r="G84" s="95">
        <f t="shared" si="4"/>
        <v>0</v>
      </c>
    </row>
    <row r="85" spans="1:7" s="92" customFormat="1" hidden="1">
      <c r="A85" s="108" t="str">
        <f>Invoice!F87</f>
        <v>Exchange rate :</v>
      </c>
      <c r="B85" s="87">
        <f>Invoice!C87</f>
        <v>0</v>
      </c>
      <c r="C85" s="88">
        <f>Invoice!B87</f>
        <v>0</v>
      </c>
      <c r="D85" s="93">
        <f t="shared" si="2"/>
        <v>0</v>
      </c>
      <c r="E85" s="93">
        <f t="shared" si="3"/>
        <v>0</v>
      </c>
      <c r="F85" s="94">
        <f>Invoice!G87</f>
        <v>0</v>
      </c>
      <c r="G85" s="95">
        <f t="shared" si="4"/>
        <v>0</v>
      </c>
    </row>
    <row r="86" spans="1:7" s="92" customFormat="1" hidden="1">
      <c r="A86" s="108" t="str">
        <f>Invoice!F88</f>
        <v>Exchange rate :</v>
      </c>
      <c r="B86" s="87">
        <f>Invoice!C88</f>
        <v>0</v>
      </c>
      <c r="C86" s="88">
        <f>Invoice!B88</f>
        <v>0</v>
      </c>
      <c r="D86" s="93">
        <f t="shared" si="2"/>
        <v>0</v>
      </c>
      <c r="E86" s="93">
        <f t="shared" si="3"/>
        <v>0</v>
      </c>
      <c r="F86" s="94">
        <f>Invoice!G88</f>
        <v>0</v>
      </c>
      <c r="G86" s="95">
        <f t="shared" si="4"/>
        <v>0</v>
      </c>
    </row>
    <row r="87" spans="1:7" s="92" customFormat="1" hidden="1">
      <c r="A87" s="108" t="str">
        <f>Invoice!F89</f>
        <v>Exchange rate :</v>
      </c>
      <c r="B87" s="87">
        <f>Invoice!C89</f>
        <v>0</v>
      </c>
      <c r="C87" s="88">
        <f>Invoice!B89</f>
        <v>0</v>
      </c>
      <c r="D87" s="93">
        <f t="shared" si="2"/>
        <v>0</v>
      </c>
      <c r="E87" s="93">
        <f t="shared" si="3"/>
        <v>0</v>
      </c>
      <c r="F87" s="94">
        <f>Invoice!G89</f>
        <v>0</v>
      </c>
      <c r="G87" s="95">
        <f t="shared" si="4"/>
        <v>0</v>
      </c>
    </row>
    <row r="88" spans="1:7" s="92" customFormat="1" hidden="1">
      <c r="A88" s="108" t="str">
        <f>Invoice!F90</f>
        <v>Exchange rate :</v>
      </c>
      <c r="B88" s="87">
        <f>Invoice!C90</f>
        <v>0</v>
      </c>
      <c r="C88" s="88">
        <f>Invoice!B90</f>
        <v>0</v>
      </c>
      <c r="D88" s="93">
        <f t="shared" si="2"/>
        <v>0</v>
      </c>
      <c r="E88" s="93">
        <f t="shared" si="3"/>
        <v>0</v>
      </c>
      <c r="F88" s="94">
        <f>Invoice!G90</f>
        <v>0</v>
      </c>
      <c r="G88" s="95">
        <f t="shared" si="4"/>
        <v>0</v>
      </c>
    </row>
    <row r="89" spans="1:7" s="92" customFormat="1" hidden="1">
      <c r="A89" s="108" t="str">
        <f>Invoice!F91</f>
        <v>Exchange rate :</v>
      </c>
      <c r="B89" s="87">
        <f>Invoice!C91</f>
        <v>0</v>
      </c>
      <c r="C89" s="88">
        <f>Invoice!B91</f>
        <v>0</v>
      </c>
      <c r="D89" s="93">
        <f t="shared" si="2"/>
        <v>0</v>
      </c>
      <c r="E89" s="93">
        <f t="shared" si="3"/>
        <v>0</v>
      </c>
      <c r="F89" s="94">
        <f>Invoice!G91</f>
        <v>0</v>
      </c>
      <c r="G89" s="95">
        <f t="shared" si="4"/>
        <v>0</v>
      </c>
    </row>
    <row r="90" spans="1:7" s="92" customFormat="1" hidden="1">
      <c r="A90" s="108" t="str">
        <f>Invoice!F92</f>
        <v>Exchange rate :</v>
      </c>
      <c r="B90" s="87">
        <f>Invoice!C92</f>
        <v>0</v>
      </c>
      <c r="C90" s="88">
        <f>Invoice!B92</f>
        <v>0</v>
      </c>
      <c r="D90" s="93">
        <f t="shared" si="2"/>
        <v>0</v>
      </c>
      <c r="E90" s="93">
        <f t="shared" si="3"/>
        <v>0</v>
      </c>
      <c r="F90" s="94">
        <f>Invoice!G92</f>
        <v>0</v>
      </c>
      <c r="G90" s="95">
        <f t="shared" si="4"/>
        <v>0</v>
      </c>
    </row>
    <row r="91" spans="1:7" s="92" customFormat="1" hidden="1">
      <c r="A91" s="108" t="str">
        <f>Invoice!F93</f>
        <v>Exchange rate :</v>
      </c>
      <c r="B91" s="87">
        <f>Invoice!C93</f>
        <v>0</v>
      </c>
      <c r="C91" s="88">
        <f>Invoice!B93</f>
        <v>0</v>
      </c>
      <c r="D91" s="93">
        <f t="shared" si="2"/>
        <v>0</v>
      </c>
      <c r="E91" s="93">
        <f t="shared" si="3"/>
        <v>0</v>
      </c>
      <c r="F91" s="94">
        <f>Invoice!G93</f>
        <v>0</v>
      </c>
      <c r="G91" s="95">
        <f t="shared" si="4"/>
        <v>0</v>
      </c>
    </row>
    <row r="92" spans="1:7" s="92" customFormat="1" hidden="1">
      <c r="A92" s="108" t="str">
        <f>Invoice!F94</f>
        <v>Exchange rate :</v>
      </c>
      <c r="B92" s="87">
        <f>Invoice!C94</f>
        <v>0</v>
      </c>
      <c r="C92" s="88">
        <f>Invoice!B94</f>
        <v>0</v>
      </c>
      <c r="D92" s="93">
        <f t="shared" si="2"/>
        <v>0</v>
      </c>
      <c r="E92" s="93">
        <f t="shared" si="3"/>
        <v>0</v>
      </c>
      <c r="F92" s="94">
        <f>Invoice!G94</f>
        <v>0</v>
      </c>
      <c r="G92" s="95">
        <f t="shared" si="4"/>
        <v>0</v>
      </c>
    </row>
    <row r="93" spans="1:7" s="92" customFormat="1" hidden="1">
      <c r="A93" s="108" t="str">
        <f>Invoice!F95</f>
        <v>Exchange rate :</v>
      </c>
      <c r="B93" s="87">
        <f>Invoice!C95</f>
        <v>0</v>
      </c>
      <c r="C93" s="88">
        <f>Invoice!B95</f>
        <v>0</v>
      </c>
      <c r="D93" s="93">
        <f t="shared" si="2"/>
        <v>0</v>
      </c>
      <c r="E93" s="93">
        <f t="shared" si="3"/>
        <v>0</v>
      </c>
      <c r="F93" s="94">
        <f>Invoice!G95</f>
        <v>0</v>
      </c>
      <c r="G93" s="95">
        <f t="shared" si="4"/>
        <v>0</v>
      </c>
    </row>
    <row r="94" spans="1:7" s="92" customFormat="1" hidden="1">
      <c r="A94" s="108" t="str">
        <f>Invoice!F96</f>
        <v>Exchange rate :</v>
      </c>
      <c r="B94" s="87">
        <f>Invoice!C96</f>
        <v>0</v>
      </c>
      <c r="C94" s="88">
        <f>Invoice!B96</f>
        <v>0</v>
      </c>
      <c r="D94" s="93">
        <f t="shared" si="2"/>
        <v>0</v>
      </c>
      <c r="E94" s="93">
        <f t="shared" si="3"/>
        <v>0</v>
      </c>
      <c r="F94" s="94">
        <f>Invoice!G96</f>
        <v>0</v>
      </c>
      <c r="G94" s="95">
        <f t="shared" si="4"/>
        <v>0</v>
      </c>
    </row>
    <row r="95" spans="1:7" s="92" customFormat="1" hidden="1">
      <c r="A95" s="108" t="str">
        <f>Invoice!F97</f>
        <v>Exchange rate :</v>
      </c>
      <c r="B95" s="87">
        <f>Invoice!C97</f>
        <v>0</v>
      </c>
      <c r="C95" s="88">
        <f>Invoice!B97</f>
        <v>0</v>
      </c>
      <c r="D95" s="93">
        <f t="shared" si="2"/>
        <v>0</v>
      </c>
      <c r="E95" s="93">
        <f t="shared" si="3"/>
        <v>0</v>
      </c>
      <c r="F95" s="94">
        <f>Invoice!G97</f>
        <v>0</v>
      </c>
      <c r="G95" s="95">
        <f t="shared" si="4"/>
        <v>0</v>
      </c>
    </row>
    <row r="96" spans="1:7" s="92" customFormat="1" hidden="1">
      <c r="A96" s="108" t="str">
        <f>Invoice!F98</f>
        <v>Exchange rate :</v>
      </c>
      <c r="B96" s="87">
        <f>Invoice!C98</f>
        <v>0</v>
      </c>
      <c r="C96" s="88">
        <f>Invoice!B98</f>
        <v>0</v>
      </c>
      <c r="D96" s="93">
        <f t="shared" si="2"/>
        <v>0</v>
      </c>
      <c r="E96" s="93">
        <f t="shared" si="3"/>
        <v>0</v>
      </c>
      <c r="F96" s="94">
        <f>Invoice!G98</f>
        <v>0</v>
      </c>
      <c r="G96" s="95">
        <f t="shared" si="4"/>
        <v>0</v>
      </c>
    </row>
    <row r="97" spans="1:7" s="92" customFormat="1" hidden="1">
      <c r="A97" s="108" t="str">
        <f>Invoice!F99</f>
        <v>Exchange rate :</v>
      </c>
      <c r="B97" s="87">
        <f>Invoice!C99</f>
        <v>0</v>
      </c>
      <c r="C97" s="88">
        <f>Invoice!B99</f>
        <v>0</v>
      </c>
      <c r="D97" s="93">
        <f t="shared" si="2"/>
        <v>0</v>
      </c>
      <c r="E97" s="93">
        <f t="shared" si="3"/>
        <v>0</v>
      </c>
      <c r="F97" s="94">
        <f>Invoice!G99</f>
        <v>0</v>
      </c>
      <c r="G97" s="95">
        <f t="shared" si="4"/>
        <v>0</v>
      </c>
    </row>
    <row r="98" spans="1:7" s="92" customFormat="1" hidden="1">
      <c r="A98" s="108" t="str">
        <f>Invoice!F100</f>
        <v>Exchange rate :</v>
      </c>
      <c r="B98" s="87">
        <f>Invoice!C100</f>
        <v>0</v>
      </c>
      <c r="C98" s="88">
        <f>Invoice!B100</f>
        <v>0</v>
      </c>
      <c r="D98" s="93">
        <f t="shared" si="2"/>
        <v>0</v>
      </c>
      <c r="E98" s="93">
        <f t="shared" si="3"/>
        <v>0</v>
      </c>
      <c r="F98" s="94">
        <f>Invoice!G100</f>
        <v>0</v>
      </c>
      <c r="G98" s="95">
        <f t="shared" si="4"/>
        <v>0</v>
      </c>
    </row>
    <row r="99" spans="1:7" s="92" customFormat="1" hidden="1">
      <c r="A99" s="108" t="str">
        <f>Invoice!F101</f>
        <v>Exchange rate :</v>
      </c>
      <c r="B99" s="87">
        <f>Invoice!C101</f>
        <v>0</v>
      </c>
      <c r="C99" s="88">
        <f>Invoice!B101</f>
        <v>0</v>
      </c>
      <c r="D99" s="93">
        <f t="shared" si="2"/>
        <v>0</v>
      </c>
      <c r="E99" s="93">
        <f t="shared" si="3"/>
        <v>0</v>
      </c>
      <c r="F99" s="94">
        <f>Invoice!G101</f>
        <v>0</v>
      </c>
      <c r="G99" s="95">
        <f t="shared" si="4"/>
        <v>0</v>
      </c>
    </row>
    <row r="100" spans="1:7" s="92" customFormat="1" hidden="1">
      <c r="A100" s="108" t="str">
        <f>Invoice!F102</f>
        <v>Exchange rate :</v>
      </c>
      <c r="B100" s="87">
        <f>Invoice!C102</f>
        <v>0</v>
      </c>
      <c r="C100" s="88">
        <f>Invoice!B102</f>
        <v>0</v>
      </c>
      <c r="D100" s="93">
        <f t="shared" si="2"/>
        <v>0</v>
      </c>
      <c r="E100" s="93">
        <f t="shared" si="3"/>
        <v>0</v>
      </c>
      <c r="F100" s="94">
        <f>Invoice!G102</f>
        <v>0</v>
      </c>
      <c r="G100" s="95">
        <f t="shared" si="4"/>
        <v>0</v>
      </c>
    </row>
    <row r="101" spans="1:7" s="92" customFormat="1" hidden="1">
      <c r="A101" s="108" t="str">
        <f>Invoice!F103</f>
        <v>Exchange rate :</v>
      </c>
      <c r="B101" s="87">
        <f>Invoice!C103</f>
        <v>0</v>
      </c>
      <c r="C101" s="88">
        <f>Invoice!B103</f>
        <v>0</v>
      </c>
      <c r="D101" s="93">
        <f t="shared" si="2"/>
        <v>0</v>
      </c>
      <c r="E101" s="93">
        <f t="shared" si="3"/>
        <v>0</v>
      </c>
      <c r="F101" s="94">
        <f>Invoice!G103</f>
        <v>0</v>
      </c>
      <c r="G101" s="95">
        <f t="shared" si="4"/>
        <v>0</v>
      </c>
    </row>
    <row r="102" spans="1:7" s="92" customFormat="1" hidden="1">
      <c r="A102" s="108" t="str">
        <f>Invoice!F104</f>
        <v>Exchange rate :</v>
      </c>
      <c r="B102" s="87">
        <f>Invoice!C104</f>
        <v>0</v>
      </c>
      <c r="C102" s="88">
        <f>Invoice!B104</f>
        <v>0</v>
      </c>
      <c r="D102" s="93">
        <f t="shared" si="2"/>
        <v>0</v>
      </c>
      <c r="E102" s="93">
        <f t="shared" si="3"/>
        <v>0</v>
      </c>
      <c r="F102" s="94">
        <f>Invoice!G104</f>
        <v>0</v>
      </c>
      <c r="G102" s="95">
        <f t="shared" si="4"/>
        <v>0</v>
      </c>
    </row>
    <row r="103" spans="1:7" s="92" customFormat="1" hidden="1">
      <c r="A103" s="108" t="str">
        <f>Invoice!F105</f>
        <v>Exchange rate :</v>
      </c>
      <c r="B103" s="87">
        <f>Invoice!C105</f>
        <v>0</v>
      </c>
      <c r="C103" s="88">
        <f>Invoice!B105</f>
        <v>0</v>
      </c>
      <c r="D103" s="93">
        <f t="shared" si="2"/>
        <v>0</v>
      </c>
      <c r="E103" s="93">
        <f t="shared" si="3"/>
        <v>0</v>
      </c>
      <c r="F103" s="94">
        <f>Invoice!G105</f>
        <v>0</v>
      </c>
      <c r="G103" s="95">
        <f t="shared" si="4"/>
        <v>0</v>
      </c>
    </row>
    <row r="104" spans="1:7" s="92" customFormat="1" hidden="1">
      <c r="A104" s="108" t="str">
        <f>Invoice!F106</f>
        <v>Exchange rate :</v>
      </c>
      <c r="B104" s="87">
        <f>Invoice!C106</f>
        <v>0</v>
      </c>
      <c r="C104" s="88">
        <f>Invoice!B106</f>
        <v>0</v>
      </c>
      <c r="D104" s="93">
        <f t="shared" si="2"/>
        <v>0</v>
      </c>
      <c r="E104" s="93">
        <f t="shared" si="3"/>
        <v>0</v>
      </c>
      <c r="F104" s="94">
        <f>Invoice!G106</f>
        <v>0</v>
      </c>
      <c r="G104" s="95">
        <f t="shared" si="4"/>
        <v>0</v>
      </c>
    </row>
    <row r="105" spans="1:7" s="92" customFormat="1" hidden="1">
      <c r="A105" s="108" t="str">
        <f>Invoice!F107</f>
        <v>Exchange rate :</v>
      </c>
      <c r="B105" s="87">
        <f>Invoice!C107</f>
        <v>0</v>
      </c>
      <c r="C105" s="88">
        <f>Invoice!B107</f>
        <v>0</v>
      </c>
      <c r="D105" s="93">
        <f t="shared" si="2"/>
        <v>0</v>
      </c>
      <c r="E105" s="93">
        <f t="shared" si="3"/>
        <v>0</v>
      </c>
      <c r="F105" s="94">
        <f>Invoice!G107</f>
        <v>0</v>
      </c>
      <c r="G105" s="95">
        <f t="shared" si="4"/>
        <v>0</v>
      </c>
    </row>
    <row r="106" spans="1:7" s="92" customFormat="1" hidden="1">
      <c r="A106" s="108" t="str">
        <f>Invoice!F108</f>
        <v>Exchange rate :</v>
      </c>
      <c r="B106" s="87">
        <f>Invoice!C108</f>
        <v>0</v>
      </c>
      <c r="C106" s="88">
        <f>Invoice!B108</f>
        <v>0</v>
      </c>
      <c r="D106" s="93">
        <f t="shared" si="2"/>
        <v>0</v>
      </c>
      <c r="E106" s="93">
        <f t="shared" si="3"/>
        <v>0</v>
      </c>
      <c r="F106" s="94">
        <f>Invoice!G108</f>
        <v>0</v>
      </c>
      <c r="G106" s="95">
        <f t="shared" si="4"/>
        <v>0</v>
      </c>
    </row>
    <row r="107" spans="1:7" s="92" customFormat="1" hidden="1">
      <c r="A107" s="108" t="str">
        <f>Invoice!F109</f>
        <v>Exchange rate :</v>
      </c>
      <c r="B107" s="87">
        <f>Invoice!C109</f>
        <v>0</v>
      </c>
      <c r="C107" s="88">
        <f>Invoice!B109</f>
        <v>0</v>
      </c>
      <c r="D107" s="93">
        <f t="shared" si="2"/>
        <v>0</v>
      </c>
      <c r="E107" s="93">
        <f t="shared" si="3"/>
        <v>0</v>
      </c>
      <c r="F107" s="94">
        <f>Invoice!G109</f>
        <v>0</v>
      </c>
      <c r="G107" s="95">
        <f t="shared" si="4"/>
        <v>0</v>
      </c>
    </row>
    <row r="108" spans="1:7" s="92" customFormat="1" hidden="1">
      <c r="A108" s="108" t="str">
        <f>Invoice!F110</f>
        <v>Exchange rate :</v>
      </c>
      <c r="B108" s="87">
        <f>Invoice!C110</f>
        <v>0</v>
      </c>
      <c r="C108" s="88">
        <f>Invoice!B110</f>
        <v>0</v>
      </c>
      <c r="D108" s="93">
        <f t="shared" si="2"/>
        <v>0</v>
      </c>
      <c r="E108" s="93">
        <f t="shared" si="3"/>
        <v>0</v>
      </c>
      <c r="F108" s="94">
        <f>Invoice!G110</f>
        <v>0</v>
      </c>
      <c r="G108" s="95">
        <f t="shared" si="4"/>
        <v>0</v>
      </c>
    </row>
    <row r="109" spans="1:7" s="92" customFormat="1" hidden="1">
      <c r="A109" s="108" t="str">
        <f>Invoice!F111</f>
        <v>Exchange rate :</v>
      </c>
      <c r="B109" s="87">
        <f>Invoice!C111</f>
        <v>0</v>
      </c>
      <c r="C109" s="88">
        <f>Invoice!B111</f>
        <v>0</v>
      </c>
      <c r="D109" s="93">
        <f t="shared" si="2"/>
        <v>0</v>
      </c>
      <c r="E109" s="93">
        <f t="shared" si="3"/>
        <v>0</v>
      </c>
      <c r="F109" s="94">
        <f>Invoice!G111</f>
        <v>0</v>
      </c>
      <c r="G109" s="95">
        <f t="shared" si="4"/>
        <v>0</v>
      </c>
    </row>
    <row r="110" spans="1:7" s="92" customFormat="1" hidden="1">
      <c r="A110" s="108" t="str">
        <f>Invoice!F112</f>
        <v>Exchange rate :</v>
      </c>
      <c r="B110" s="87">
        <f>Invoice!C112</f>
        <v>0</v>
      </c>
      <c r="C110" s="88">
        <f>Invoice!B112</f>
        <v>0</v>
      </c>
      <c r="D110" s="93">
        <f t="shared" si="2"/>
        <v>0</v>
      </c>
      <c r="E110" s="93">
        <f t="shared" si="3"/>
        <v>0</v>
      </c>
      <c r="F110" s="94">
        <f>Invoice!G112</f>
        <v>0</v>
      </c>
      <c r="G110" s="95">
        <f t="shared" si="4"/>
        <v>0</v>
      </c>
    </row>
    <row r="111" spans="1:7" s="92" customFormat="1" hidden="1">
      <c r="A111" s="108" t="str">
        <f>Invoice!F113</f>
        <v>Exchange rate :</v>
      </c>
      <c r="B111" s="87">
        <f>Invoice!C113</f>
        <v>0</v>
      </c>
      <c r="C111" s="88">
        <f>Invoice!B113</f>
        <v>0</v>
      </c>
      <c r="D111" s="93">
        <f t="shared" si="2"/>
        <v>0</v>
      </c>
      <c r="E111" s="93">
        <f t="shared" si="3"/>
        <v>0</v>
      </c>
      <c r="F111" s="94">
        <f>Invoice!G113</f>
        <v>0</v>
      </c>
      <c r="G111" s="95">
        <f t="shared" si="4"/>
        <v>0</v>
      </c>
    </row>
    <row r="112" spans="1:7" s="92" customFormat="1" hidden="1">
      <c r="A112" s="108" t="str">
        <f>Invoice!F114</f>
        <v>Exchange rate :</v>
      </c>
      <c r="B112" s="87">
        <f>Invoice!C114</f>
        <v>0</v>
      </c>
      <c r="C112" s="88">
        <f>Invoice!B114</f>
        <v>0</v>
      </c>
      <c r="D112" s="93">
        <f t="shared" si="2"/>
        <v>0</v>
      </c>
      <c r="E112" s="93">
        <f t="shared" si="3"/>
        <v>0</v>
      </c>
      <c r="F112" s="94">
        <f>Invoice!G114</f>
        <v>0</v>
      </c>
      <c r="G112" s="95">
        <f t="shared" si="4"/>
        <v>0</v>
      </c>
    </row>
    <row r="113" spans="1:7" s="92" customFormat="1" hidden="1">
      <c r="A113" s="108" t="str">
        <f>Invoice!F115</f>
        <v>Exchange rate :</v>
      </c>
      <c r="B113" s="87">
        <f>Invoice!C115</f>
        <v>0</v>
      </c>
      <c r="C113" s="88">
        <f>Invoice!B115</f>
        <v>0</v>
      </c>
      <c r="D113" s="93">
        <f t="shared" si="2"/>
        <v>0</v>
      </c>
      <c r="E113" s="93">
        <f t="shared" si="3"/>
        <v>0</v>
      </c>
      <c r="F113" s="94">
        <f>Invoice!G115</f>
        <v>0</v>
      </c>
      <c r="G113" s="95">
        <f t="shared" si="4"/>
        <v>0</v>
      </c>
    </row>
    <row r="114" spans="1:7" s="92" customFormat="1" hidden="1">
      <c r="A114" s="108" t="str">
        <f>Invoice!F116</f>
        <v>Exchange rate :</v>
      </c>
      <c r="B114" s="87">
        <f>Invoice!C116</f>
        <v>0</v>
      </c>
      <c r="C114" s="88">
        <f>Invoice!B116</f>
        <v>0</v>
      </c>
      <c r="D114" s="93">
        <f t="shared" si="2"/>
        <v>0</v>
      </c>
      <c r="E114" s="93">
        <f t="shared" si="3"/>
        <v>0</v>
      </c>
      <c r="F114" s="94">
        <f>Invoice!G116</f>
        <v>0</v>
      </c>
      <c r="G114" s="95">
        <f t="shared" si="4"/>
        <v>0</v>
      </c>
    </row>
    <row r="115" spans="1:7" s="92" customFormat="1" hidden="1">
      <c r="A115" s="108" t="str">
        <f>Invoice!F117</f>
        <v>Exchange rate :</v>
      </c>
      <c r="B115" s="87">
        <f>Invoice!C117</f>
        <v>0</v>
      </c>
      <c r="C115" s="88">
        <f>Invoice!B117</f>
        <v>0</v>
      </c>
      <c r="D115" s="93">
        <f t="shared" si="2"/>
        <v>0</v>
      </c>
      <c r="E115" s="93">
        <f t="shared" si="3"/>
        <v>0</v>
      </c>
      <c r="F115" s="94">
        <f>Invoice!G117</f>
        <v>0</v>
      </c>
      <c r="G115" s="95">
        <f t="shared" si="4"/>
        <v>0</v>
      </c>
    </row>
    <row r="116" spans="1:7" s="92" customFormat="1" hidden="1">
      <c r="A116" s="108" t="str">
        <f>Invoice!F118</f>
        <v>Exchange rate :</v>
      </c>
      <c r="B116" s="87">
        <f>Invoice!C118</f>
        <v>0</v>
      </c>
      <c r="C116" s="88">
        <f>Invoice!B118</f>
        <v>0</v>
      </c>
      <c r="D116" s="93">
        <f t="shared" si="2"/>
        <v>0</v>
      </c>
      <c r="E116" s="93">
        <f t="shared" si="3"/>
        <v>0</v>
      </c>
      <c r="F116" s="94">
        <f>Invoice!G118</f>
        <v>0</v>
      </c>
      <c r="G116" s="95">
        <f t="shared" si="4"/>
        <v>0</v>
      </c>
    </row>
    <row r="117" spans="1:7" s="92" customFormat="1" hidden="1">
      <c r="A117" s="108" t="str">
        <f>Invoice!F119</f>
        <v>Exchange rate :</v>
      </c>
      <c r="B117" s="87">
        <f>Invoice!C119</f>
        <v>0</v>
      </c>
      <c r="C117" s="88">
        <f>Invoice!B119</f>
        <v>0</v>
      </c>
      <c r="D117" s="93">
        <f t="shared" si="2"/>
        <v>0</v>
      </c>
      <c r="E117" s="93">
        <f t="shared" si="3"/>
        <v>0</v>
      </c>
      <c r="F117" s="94">
        <f>Invoice!G119</f>
        <v>0</v>
      </c>
      <c r="G117" s="95">
        <f t="shared" si="4"/>
        <v>0</v>
      </c>
    </row>
    <row r="118" spans="1:7" s="92" customFormat="1" hidden="1">
      <c r="A118" s="108" t="str">
        <f>Invoice!F120</f>
        <v>Exchange rate :</v>
      </c>
      <c r="B118" s="87">
        <f>Invoice!C120</f>
        <v>0</v>
      </c>
      <c r="C118" s="88">
        <f>Invoice!B120</f>
        <v>0</v>
      </c>
      <c r="D118" s="93">
        <f t="shared" si="2"/>
        <v>0</v>
      </c>
      <c r="E118" s="93">
        <f t="shared" si="3"/>
        <v>0</v>
      </c>
      <c r="F118" s="94">
        <f>Invoice!G120</f>
        <v>0</v>
      </c>
      <c r="G118" s="95">
        <f t="shared" si="4"/>
        <v>0</v>
      </c>
    </row>
    <row r="119" spans="1:7" s="92" customFormat="1" hidden="1">
      <c r="A119" s="108" t="str">
        <f>Invoice!F121</f>
        <v>Exchange rate :</v>
      </c>
      <c r="B119" s="87">
        <f>Invoice!C121</f>
        <v>0</v>
      </c>
      <c r="C119" s="88">
        <f>Invoice!B121</f>
        <v>0</v>
      </c>
      <c r="D119" s="93">
        <f t="shared" si="2"/>
        <v>0</v>
      </c>
      <c r="E119" s="93">
        <f t="shared" si="3"/>
        <v>0</v>
      </c>
      <c r="F119" s="94">
        <f>Invoice!G121</f>
        <v>0</v>
      </c>
      <c r="G119" s="95">
        <f t="shared" si="4"/>
        <v>0</v>
      </c>
    </row>
    <row r="120" spans="1:7" s="92" customFormat="1" hidden="1">
      <c r="A120" s="108" t="str">
        <f>Invoice!F122</f>
        <v>Exchange rate :</v>
      </c>
      <c r="B120" s="87">
        <f>Invoice!C122</f>
        <v>0</v>
      </c>
      <c r="C120" s="88">
        <f>Invoice!B122</f>
        <v>0</v>
      </c>
      <c r="D120" s="93">
        <f t="shared" si="2"/>
        <v>0</v>
      </c>
      <c r="E120" s="93">
        <f t="shared" si="3"/>
        <v>0</v>
      </c>
      <c r="F120" s="94">
        <f>Invoice!G122</f>
        <v>0</v>
      </c>
      <c r="G120" s="95">
        <f t="shared" si="4"/>
        <v>0</v>
      </c>
    </row>
    <row r="121" spans="1:7" s="92" customFormat="1" hidden="1">
      <c r="A121" s="108" t="str">
        <f>Invoice!F123</f>
        <v>Exchange rate :</v>
      </c>
      <c r="B121" s="87">
        <f>Invoice!C123</f>
        <v>0</v>
      </c>
      <c r="C121" s="88">
        <f>Invoice!B123</f>
        <v>0</v>
      </c>
      <c r="D121" s="93">
        <f t="shared" si="2"/>
        <v>0</v>
      </c>
      <c r="E121" s="93">
        <f t="shared" si="3"/>
        <v>0</v>
      </c>
      <c r="F121" s="94">
        <f>Invoice!G123</f>
        <v>0</v>
      </c>
      <c r="G121" s="95">
        <f t="shared" si="4"/>
        <v>0</v>
      </c>
    </row>
    <row r="122" spans="1:7" s="92" customFormat="1" hidden="1">
      <c r="A122" s="108" t="str">
        <f>Invoice!F124</f>
        <v>Exchange rate :</v>
      </c>
      <c r="B122" s="87">
        <f>Invoice!C124</f>
        <v>0</v>
      </c>
      <c r="C122" s="88">
        <f>Invoice!B124</f>
        <v>0</v>
      </c>
      <c r="D122" s="93">
        <f t="shared" si="2"/>
        <v>0</v>
      </c>
      <c r="E122" s="93">
        <f t="shared" si="3"/>
        <v>0</v>
      </c>
      <c r="F122" s="94">
        <f>Invoice!G124</f>
        <v>0</v>
      </c>
      <c r="G122" s="95">
        <f t="shared" si="4"/>
        <v>0</v>
      </c>
    </row>
    <row r="123" spans="1:7" s="92" customFormat="1" hidden="1">
      <c r="A123" s="108" t="str">
        <f>Invoice!F125</f>
        <v>Exchange rate :</v>
      </c>
      <c r="B123" s="87">
        <f>Invoice!C125</f>
        <v>0</v>
      </c>
      <c r="C123" s="88">
        <f>Invoice!B125</f>
        <v>0</v>
      </c>
      <c r="D123" s="93">
        <f t="shared" si="2"/>
        <v>0</v>
      </c>
      <c r="E123" s="93">
        <f t="shared" si="3"/>
        <v>0</v>
      </c>
      <c r="F123" s="94">
        <f>Invoice!G125</f>
        <v>0</v>
      </c>
      <c r="G123" s="95">
        <f t="shared" si="4"/>
        <v>0</v>
      </c>
    </row>
    <row r="124" spans="1:7" s="92" customFormat="1" hidden="1">
      <c r="A124" s="108" t="str">
        <f>Invoice!F126</f>
        <v>Exchange rate :</v>
      </c>
      <c r="B124" s="87">
        <f>Invoice!C126</f>
        <v>0</v>
      </c>
      <c r="C124" s="88">
        <f>Invoice!B126</f>
        <v>0</v>
      </c>
      <c r="D124" s="93">
        <f t="shared" si="2"/>
        <v>0</v>
      </c>
      <c r="E124" s="93">
        <f t="shared" si="3"/>
        <v>0</v>
      </c>
      <c r="F124" s="94">
        <f>Invoice!G126</f>
        <v>0</v>
      </c>
      <c r="G124" s="95">
        <f t="shared" si="4"/>
        <v>0</v>
      </c>
    </row>
    <row r="125" spans="1:7" s="92" customFormat="1" hidden="1">
      <c r="A125" s="108" t="str">
        <f>Invoice!F127</f>
        <v>Exchange rate :</v>
      </c>
      <c r="B125" s="87">
        <f>Invoice!C127</f>
        <v>0</v>
      </c>
      <c r="C125" s="88">
        <f>Invoice!B127</f>
        <v>0</v>
      </c>
      <c r="D125" s="93">
        <f t="shared" si="2"/>
        <v>0</v>
      </c>
      <c r="E125" s="93">
        <f t="shared" si="3"/>
        <v>0</v>
      </c>
      <c r="F125" s="94">
        <f>Invoice!G127</f>
        <v>0</v>
      </c>
      <c r="G125" s="95">
        <f t="shared" si="4"/>
        <v>0</v>
      </c>
    </row>
    <row r="126" spans="1:7" s="92" customFormat="1" hidden="1">
      <c r="A126" s="108" t="str">
        <f>Invoice!F128</f>
        <v>Exchange rate :</v>
      </c>
      <c r="B126" s="87">
        <f>Invoice!C128</f>
        <v>0</v>
      </c>
      <c r="C126" s="88">
        <f>Invoice!B128</f>
        <v>0</v>
      </c>
      <c r="D126" s="93">
        <f t="shared" si="2"/>
        <v>0</v>
      </c>
      <c r="E126" s="93">
        <f t="shared" si="3"/>
        <v>0</v>
      </c>
      <c r="F126" s="94">
        <f>Invoice!G128</f>
        <v>0</v>
      </c>
      <c r="G126" s="95">
        <f t="shared" si="4"/>
        <v>0</v>
      </c>
    </row>
    <row r="127" spans="1:7" s="92" customFormat="1" hidden="1">
      <c r="A127" s="108" t="str">
        <f>Invoice!F129</f>
        <v>Exchange rate :</v>
      </c>
      <c r="B127" s="87">
        <f>Invoice!C129</f>
        <v>0</v>
      </c>
      <c r="C127" s="88">
        <f>Invoice!B129</f>
        <v>0</v>
      </c>
      <c r="D127" s="93">
        <f t="shared" si="2"/>
        <v>0</v>
      </c>
      <c r="E127" s="93">
        <f t="shared" si="3"/>
        <v>0</v>
      </c>
      <c r="F127" s="94">
        <f>Invoice!G129</f>
        <v>0</v>
      </c>
      <c r="G127" s="95">
        <f t="shared" si="4"/>
        <v>0</v>
      </c>
    </row>
    <row r="128" spans="1:7" s="92" customFormat="1" hidden="1">
      <c r="A128" s="108" t="str">
        <f>Invoice!F130</f>
        <v>Exchange rate :</v>
      </c>
      <c r="B128" s="87">
        <f>Invoice!C130</f>
        <v>0</v>
      </c>
      <c r="C128" s="88">
        <f>Invoice!B130</f>
        <v>0</v>
      </c>
      <c r="D128" s="93">
        <f t="shared" si="2"/>
        <v>0</v>
      </c>
      <c r="E128" s="93">
        <f t="shared" si="3"/>
        <v>0</v>
      </c>
      <c r="F128" s="94">
        <f>Invoice!G130</f>
        <v>0</v>
      </c>
      <c r="G128" s="95">
        <f t="shared" si="4"/>
        <v>0</v>
      </c>
    </row>
    <row r="129" spans="1:7" s="92" customFormat="1" hidden="1">
      <c r="A129" s="108" t="str">
        <f>Invoice!F131</f>
        <v>Exchange rate :</v>
      </c>
      <c r="B129" s="87">
        <f>Invoice!C131</f>
        <v>0</v>
      </c>
      <c r="C129" s="88">
        <f>Invoice!B131</f>
        <v>0</v>
      </c>
      <c r="D129" s="93">
        <f t="shared" ref="D129:D192" si="5">F129/$D$14</f>
        <v>0</v>
      </c>
      <c r="E129" s="93">
        <f t="shared" ref="E129:E192" si="6">G129/$D$14</f>
        <v>0</v>
      </c>
      <c r="F129" s="94">
        <f>Invoice!G131</f>
        <v>0</v>
      </c>
      <c r="G129" s="95">
        <f t="shared" ref="G129:G192" si="7">C129*F129</f>
        <v>0</v>
      </c>
    </row>
    <row r="130" spans="1:7" s="92" customFormat="1" hidden="1">
      <c r="A130" s="108" t="str">
        <f>Invoice!F132</f>
        <v>Exchange rate :</v>
      </c>
      <c r="B130" s="87">
        <f>Invoice!C132</f>
        <v>0</v>
      </c>
      <c r="C130" s="88">
        <f>Invoice!B132</f>
        <v>0</v>
      </c>
      <c r="D130" s="93">
        <f t="shared" si="5"/>
        <v>0</v>
      </c>
      <c r="E130" s="93">
        <f t="shared" si="6"/>
        <v>0</v>
      </c>
      <c r="F130" s="94">
        <f>Invoice!G132</f>
        <v>0</v>
      </c>
      <c r="G130" s="95">
        <f t="shared" si="7"/>
        <v>0</v>
      </c>
    </row>
    <row r="131" spans="1:7" s="92" customFormat="1" hidden="1">
      <c r="A131" s="108" t="str">
        <f>Invoice!F133</f>
        <v>Exchange rate :</v>
      </c>
      <c r="B131" s="87">
        <f>Invoice!C133</f>
        <v>0</v>
      </c>
      <c r="C131" s="88">
        <f>Invoice!B133</f>
        <v>0</v>
      </c>
      <c r="D131" s="93">
        <f t="shared" si="5"/>
        <v>0</v>
      </c>
      <c r="E131" s="93">
        <f t="shared" si="6"/>
        <v>0</v>
      </c>
      <c r="F131" s="94">
        <f>Invoice!G133</f>
        <v>0</v>
      </c>
      <c r="G131" s="95">
        <f t="shared" si="7"/>
        <v>0</v>
      </c>
    </row>
    <row r="132" spans="1:7" s="92" customFormat="1" hidden="1">
      <c r="A132" s="108" t="str">
        <f>Invoice!F134</f>
        <v>Exchange rate :</v>
      </c>
      <c r="B132" s="87">
        <f>Invoice!C134</f>
        <v>0</v>
      </c>
      <c r="C132" s="88">
        <f>Invoice!B134</f>
        <v>0</v>
      </c>
      <c r="D132" s="93">
        <f t="shared" si="5"/>
        <v>0</v>
      </c>
      <c r="E132" s="93">
        <f t="shared" si="6"/>
        <v>0</v>
      </c>
      <c r="F132" s="94">
        <f>Invoice!G134</f>
        <v>0</v>
      </c>
      <c r="G132" s="95">
        <f t="shared" si="7"/>
        <v>0</v>
      </c>
    </row>
    <row r="133" spans="1:7" s="92" customFormat="1" hidden="1">
      <c r="A133" s="108" t="str">
        <f>Invoice!F135</f>
        <v>Exchange rate :</v>
      </c>
      <c r="B133" s="87">
        <f>Invoice!C135</f>
        <v>0</v>
      </c>
      <c r="C133" s="88">
        <f>Invoice!B135</f>
        <v>0</v>
      </c>
      <c r="D133" s="93">
        <f t="shared" si="5"/>
        <v>0</v>
      </c>
      <c r="E133" s="93">
        <f t="shared" si="6"/>
        <v>0</v>
      </c>
      <c r="F133" s="94">
        <f>Invoice!G135</f>
        <v>0</v>
      </c>
      <c r="G133" s="95">
        <f t="shared" si="7"/>
        <v>0</v>
      </c>
    </row>
    <row r="134" spans="1:7" s="92" customFormat="1" hidden="1">
      <c r="A134" s="108" t="str">
        <f>Invoice!F136</f>
        <v>Exchange rate :</v>
      </c>
      <c r="B134" s="87">
        <f>Invoice!C136</f>
        <v>0</v>
      </c>
      <c r="C134" s="88">
        <f>Invoice!B136</f>
        <v>0</v>
      </c>
      <c r="D134" s="93">
        <f t="shared" si="5"/>
        <v>0</v>
      </c>
      <c r="E134" s="93">
        <f t="shared" si="6"/>
        <v>0</v>
      </c>
      <c r="F134" s="94">
        <f>Invoice!G136</f>
        <v>0</v>
      </c>
      <c r="G134" s="95">
        <f t="shared" si="7"/>
        <v>0</v>
      </c>
    </row>
    <row r="135" spans="1:7" s="92" customFormat="1" hidden="1">
      <c r="A135" s="108" t="str">
        <f>Invoice!F137</f>
        <v>Exchange rate :</v>
      </c>
      <c r="B135" s="87">
        <f>Invoice!C137</f>
        <v>0</v>
      </c>
      <c r="C135" s="88">
        <f>Invoice!B137</f>
        <v>0</v>
      </c>
      <c r="D135" s="93">
        <f t="shared" si="5"/>
        <v>0</v>
      </c>
      <c r="E135" s="93">
        <f t="shared" si="6"/>
        <v>0</v>
      </c>
      <c r="F135" s="94">
        <f>Invoice!G137</f>
        <v>0</v>
      </c>
      <c r="G135" s="95">
        <f t="shared" si="7"/>
        <v>0</v>
      </c>
    </row>
    <row r="136" spans="1:7" s="92" customFormat="1" hidden="1">
      <c r="A136" s="108" t="str">
        <f>Invoice!F138</f>
        <v>Exchange rate :</v>
      </c>
      <c r="B136" s="87">
        <f>Invoice!C138</f>
        <v>0</v>
      </c>
      <c r="C136" s="88">
        <f>Invoice!B138</f>
        <v>0</v>
      </c>
      <c r="D136" s="93">
        <f t="shared" si="5"/>
        <v>0</v>
      </c>
      <c r="E136" s="93">
        <f t="shared" si="6"/>
        <v>0</v>
      </c>
      <c r="F136" s="94">
        <f>Invoice!G138</f>
        <v>0</v>
      </c>
      <c r="G136" s="95">
        <f t="shared" si="7"/>
        <v>0</v>
      </c>
    </row>
    <row r="137" spans="1:7" s="92" customFormat="1" hidden="1">
      <c r="A137" s="108" t="str">
        <f>Invoice!F139</f>
        <v>Exchange rate :</v>
      </c>
      <c r="B137" s="87">
        <f>Invoice!C139</f>
        <v>0</v>
      </c>
      <c r="C137" s="88">
        <f>Invoice!B139</f>
        <v>0</v>
      </c>
      <c r="D137" s="93">
        <f t="shared" si="5"/>
        <v>0</v>
      </c>
      <c r="E137" s="93">
        <f t="shared" si="6"/>
        <v>0</v>
      </c>
      <c r="F137" s="94">
        <f>Invoice!G139</f>
        <v>0</v>
      </c>
      <c r="G137" s="95">
        <f t="shared" si="7"/>
        <v>0</v>
      </c>
    </row>
    <row r="138" spans="1:7" s="92" customFormat="1" hidden="1">
      <c r="A138" s="108" t="str">
        <f>Invoice!F140</f>
        <v>Exchange rate :</v>
      </c>
      <c r="B138" s="87">
        <f>Invoice!C140</f>
        <v>0</v>
      </c>
      <c r="C138" s="88">
        <f>Invoice!B140</f>
        <v>0</v>
      </c>
      <c r="D138" s="93">
        <f t="shared" si="5"/>
        <v>0</v>
      </c>
      <c r="E138" s="93">
        <f t="shared" si="6"/>
        <v>0</v>
      </c>
      <c r="F138" s="94">
        <f>Invoice!G140</f>
        <v>0</v>
      </c>
      <c r="G138" s="95">
        <f t="shared" si="7"/>
        <v>0</v>
      </c>
    </row>
    <row r="139" spans="1:7" s="92" customFormat="1" hidden="1">
      <c r="A139" s="108" t="str">
        <f>Invoice!F141</f>
        <v>Exchange rate :</v>
      </c>
      <c r="B139" s="87">
        <f>Invoice!C141</f>
        <v>0</v>
      </c>
      <c r="C139" s="88">
        <f>Invoice!B141</f>
        <v>0</v>
      </c>
      <c r="D139" s="93">
        <f t="shared" si="5"/>
        <v>0</v>
      </c>
      <c r="E139" s="93">
        <f t="shared" si="6"/>
        <v>0</v>
      </c>
      <c r="F139" s="94">
        <f>Invoice!G141</f>
        <v>0</v>
      </c>
      <c r="G139" s="95">
        <f t="shared" si="7"/>
        <v>0</v>
      </c>
    </row>
    <row r="140" spans="1:7" s="92" customFormat="1" hidden="1">
      <c r="A140" s="108" t="str">
        <f>Invoice!F142</f>
        <v>Exchange rate :</v>
      </c>
      <c r="B140" s="87">
        <f>Invoice!C142</f>
        <v>0</v>
      </c>
      <c r="C140" s="88">
        <f>Invoice!B142</f>
        <v>0</v>
      </c>
      <c r="D140" s="93">
        <f t="shared" si="5"/>
        <v>0</v>
      </c>
      <c r="E140" s="93">
        <f t="shared" si="6"/>
        <v>0</v>
      </c>
      <c r="F140" s="94">
        <f>Invoice!G142</f>
        <v>0</v>
      </c>
      <c r="G140" s="95">
        <f t="shared" si="7"/>
        <v>0</v>
      </c>
    </row>
    <row r="141" spans="1:7" s="92" customFormat="1" hidden="1">
      <c r="A141" s="108" t="str">
        <f>Invoice!F143</f>
        <v>Exchange rate :</v>
      </c>
      <c r="B141" s="87">
        <f>Invoice!C143</f>
        <v>0</v>
      </c>
      <c r="C141" s="88">
        <f>Invoice!B143</f>
        <v>0</v>
      </c>
      <c r="D141" s="93">
        <f t="shared" si="5"/>
        <v>0</v>
      </c>
      <c r="E141" s="93">
        <f t="shared" si="6"/>
        <v>0</v>
      </c>
      <c r="F141" s="94">
        <f>Invoice!G143</f>
        <v>0</v>
      </c>
      <c r="G141" s="95">
        <f t="shared" si="7"/>
        <v>0</v>
      </c>
    </row>
    <row r="142" spans="1:7" s="92" customFormat="1" hidden="1">
      <c r="A142" s="108" t="str">
        <f>Invoice!F144</f>
        <v>Exchange rate :</v>
      </c>
      <c r="B142" s="87">
        <f>Invoice!C144</f>
        <v>0</v>
      </c>
      <c r="C142" s="88">
        <f>Invoice!B144</f>
        <v>0</v>
      </c>
      <c r="D142" s="93">
        <f t="shared" si="5"/>
        <v>0</v>
      </c>
      <c r="E142" s="93">
        <f t="shared" si="6"/>
        <v>0</v>
      </c>
      <c r="F142" s="94">
        <f>Invoice!G144</f>
        <v>0</v>
      </c>
      <c r="G142" s="95">
        <f t="shared" si="7"/>
        <v>0</v>
      </c>
    </row>
    <row r="143" spans="1:7" s="92" customFormat="1" hidden="1">
      <c r="A143" s="108" t="str">
        <f>Invoice!F145</f>
        <v>Exchange rate :</v>
      </c>
      <c r="B143" s="87">
        <f>Invoice!C145</f>
        <v>0</v>
      </c>
      <c r="C143" s="88">
        <f>Invoice!B145</f>
        <v>0</v>
      </c>
      <c r="D143" s="93">
        <f t="shared" si="5"/>
        <v>0</v>
      </c>
      <c r="E143" s="93">
        <f t="shared" si="6"/>
        <v>0</v>
      </c>
      <c r="F143" s="94">
        <f>Invoice!G145</f>
        <v>0</v>
      </c>
      <c r="G143" s="95">
        <f t="shared" si="7"/>
        <v>0</v>
      </c>
    </row>
    <row r="144" spans="1:7" s="92" customFormat="1" hidden="1">
      <c r="A144" s="108" t="str">
        <f>Invoice!F146</f>
        <v>Exchange rate :</v>
      </c>
      <c r="B144" s="87">
        <f>Invoice!C146</f>
        <v>0</v>
      </c>
      <c r="C144" s="88">
        <f>Invoice!B146</f>
        <v>0</v>
      </c>
      <c r="D144" s="93">
        <f t="shared" si="5"/>
        <v>0</v>
      </c>
      <c r="E144" s="93">
        <f t="shared" si="6"/>
        <v>0</v>
      </c>
      <c r="F144" s="94">
        <f>Invoice!G146</f>
        <v>0</v>
      </c>
      <c r="G144" s="95">
        <f t="shared" si="7"/>
        <v>0</v>
      </c>
    </row>
    <row r="145" spans="1:7" s="92" customFormat="1" hidden="1">
      <c r="A145" s="108" t="str">
        <f>Invoice!F147</f>
        <v>Exchange rate :</v>
      </c>
      <c r="B145" s="87">
        <f>Invoice!C147</f>
        <v>0</v>
      </c>
      <c r="C145" s="88">
        <f>Invoice!B147</f>
        <v>0</v>
      </c>
      <c r="D145" s="93">
        <f t="shared" si="5"/>
        <v>0</v>
      </c>
      <c r="E145" s="93">
        <f t="shared" si="6"/>
        <v>0</v>
      </c>
      <c r="F145" s="94">
        <f>Invoice!G147</f>
        <v>0</v>
      </c>
      <c r="G145" s="95">
        <f t="shared" si="7"/>
        <v>0</v>
      </c>
    </row>
    <row r="146" spans="1:7" s="92" customFormat="1" hidden="1">
      <c r="A146" s="108" t="str">
        <f>Invoice!F148</f>
        <v>Exchange rate :</v>
      </c>
      <c r="B146" s="87">
        <f>Invoice!C148</f>
        <v>0</v>
      </c>
      <c r="C146" s="88">
        <f>Invoice!B148</f>
        <v>0</v>
      </c>
      <c r="D146" s="93">
        <f t="shared" si="5"/>
        <v>0</v>
      </c>
      <c r="E146" s="93">
        <f t="shared" si="6"/>
        <v>0</v>
      </c>
      <c r="F146" s="94">
        <f>Invoice!G148</f>
        <v>0</v>
      </c>
      <c r="G146" s="95">
        <f t="shared" si="7"/>
        <v>0</v>
      </c>
    </row>
    <row r="147" spans="1:7" s="92" customFormat="1" hidden="1">
      <c r="A147" s="108" t="str">
        <f>Invoice!F149</f>
        <v>Exchange rate :</v>
      </c>
      <c r="B147" s="87">
        <f>Invoice!C149</f>
        <v>0</v>
      </c>
      <c r="C147" s="88">
        <f>Invoice!B149</f>
        <v>0</v>
      </c>
      <c r="D147" s="93">
        <f t="shared" si="5"/>
        <v>0</v>
      </c>
      <c r="E147" s="93">
        <f t="shared" si="6"/>
        <v>0</v>
      </c>
      <c r="F147" s="94">
        <f>Invoice!G149</f>
        <v>0</v>
      </c>
      <c r="G147" s="95">
        <f t="shared" si="7"/>
        <v>0</v>
      </c>
    </row>
    <row r="148" spans="1:7" s="92" customFormat="1" hidden="1">
      <c r="A148" s="108" t="str">
        <f>Invoice!F150</f>
        <v>Exchange rate :</v>
      </c>
      <c r="B148" s="87">
        <f>Invoice!C150</f>
        <v>0</v>
      </c>
      <c r="C148" s="88">
        <f>Invoice!B150</f>
        <v>0</v>
      </c>
      <c r="D148" s="93">
        <f t="shared" si="5"/>
        <v>0</v>
      </c>
      <c r="E148" s="93">
        <f t="shared" si="6"/>
        <v>0</v>
      </c>
      <c r="F148" s="94">
        <f>Invoice!G150</f>
        <v>0</v>
      </c>
      <c r="G148" s="95">
        <f t="shared" si="7"/>
        <v>0</v>
      </c>
    </row>
    <row r="149" spans="1:7" s="92" customFormat="1" hidden="1">
      <c r="A149" s="108" t="str">
        <f>Invoice!F151</f>
        <v>Exchange rate :</v>
      </c>
      <c r="B149" s="87">
        <f>Invoice!C151</f>
        <v>0</v>
      </c>
      <c r="C149" s="88">
        <f>Invoice!B151</f>
        <v>0</v>
      </c>
      <c r="D149" s="93">
        <f t="shared" si="5"/>
        <v>0</v>
      </c>
      <c r="E149" s="93">
        <f t="shared" si="6"/>
        <v>0</v>
      </c>
      <c r="F149" s="94">
        <f>Invoice!G151</f>
        <v>0</v>
      </c>
      <c r="G149" s="95">
        <f t="shared" si="7"/>
        <v>0</v>
      </c>
    </row>
    <row r="150" spans="1:7" s="92" customFormat="1" hidden="1">
      <c r="A150" s="108" t="str">
        <f>Invoice!F152</f>
        <v>Exchange rate :</v>
      </c>
      <c r="B150" s="87">
        <f>Invoice!C152</f>
        <v>0</v>
      </c>
      <c r="C150" s="88">
        <f>Invoice!B152</f>
        <v>0</v>
      </c>
      <c r="D150" s="93">
        <f t="shared" si="5"/>
        <v>0</v>
      </c>
      <c r="E150" s="93">
        <f t="shared" si="6"/>
        <v>0</v>
      </c>
      <c r="F150" s="94">
        <f>Invoice!G152</f>
        <v>0</v>
      </c>
      <c r="G150" s="95">
        <f t="shared" si="7"/>
        <v>0</v>
      </c>
    </row>
    <row r="151" spans="1:7" s="92" customFormat="1" hidden="1">
      <c r="A151" s="108" t="str">
        <f>Invoice!F153</f>
        <v>Exchange rate :</v>
      </c>
      <c r="B151" s="87">
        <f>Invoice!C153</f>
        <v>0</v>
      </c>
      <c r="C151" s="88">
        <f>Invoice!B153</f>
        <v>0</v>
      </c>
      <c r="D151" s="93">
        <f t="shared" si="5"/>
        <v>0</v>
      </c>
      <c r="E151" s="93">
        <f t="shared" si="6"/>
        <v>0</v>
      </c>
      <c r="F151" s="94">
        <f>Invoice!G153</f>
        <v>0</v>
      </c>
      <c r="G151" s="95">
        <f t="shared" si="7"/>
        <v>0</v>
      </c>
    </row>
    <row r="152" spans="1:7" s="92" customFormat="1" hidden="1">
      <c r="A152" s="108" t="str">
        <f>Invoice!F154</f>
        <v>Exchange rate :</v>
      </c>
      <c r="B152" s="87">
        <f>Invoice!C154</f>
        <v>0</v>
      </c>
      <c r="C152" s="88">
        <f>Invoice!B154</f>
        <v>0</v>
      </c>
      <c r="D152" s="93">
        <f t="shared" si="5"/>
        <v>0</v>
      </c>
      <c r="E152" s="93">
        <f t="shared" si="6"/>
        <v>0</v>
      </c>
      <c r="F152" s="94">
        <f>Invoice!G154</f>
        <v>0</v>
      </c>
      <c r="G152" s="95">
        <f t="shared" si="7"/>
        <v>0</v>
      </c>
    </row>
    <row r="153" spans="1:7" s="92" customFormat="1" hidden="1">
      <c r="A153" s="108" t="str">
        <f>Invoice!F155</f>
        <v>Exchange rate :</v>
      </c>
      <c r="B153" s="87">
        <f>Invoice!C155</f>
        <v>0</v>
      </c>
      <c r="C153" s="88">
        <f>Invoice!B155</f>
        <v>0</v>
      </c>
      <c r="D153" s="93">
        <f t="shared" si="5"/>
        <v>0</v>
      </c>
      <c r="E153" s="93">
        <f t="shared" si="6"/>
        <v>0</v>
      </c>
      <c r="F153" s="94">
        <f>Invoice!G155</f>
        <v>0</v>
      </c>
      <c r="G153" s="95">
        <f t="shared" si="7"/>
        <v>0</v>
      </c>
    </row>
    <row r="154" spans="1:7" s="92" customFormat="1" hidden="1">
      <c r="A154" s="108" t="str">
        <f>Invoice!F156</f>
        <v>Exchange rate :</v>
      </c>
      <c r="B154" s="87">
        <f>Invoice!C156</f>
        <v>0</v>
      </c>
      <c r="C154" s="88">
        <f>Invoice!B156</f>
        <v>0</v>
      </c>
      <c r="D154" s="93">
        <f t="shared" si="5"/>
        <v>0</v>
      </c>
      <c r="E154" s="93">
        <f t="shared" si="6"/>
        <v>0</v>
      </c>
      <c r="F154" s="94">
        <f>Invoice!G156</f>
        <v>0</v>
      </c>
      <c r="G154" s="95">
        <f t="shared" si="7"/>
        <v>0</v>
      </c>
    </row>
    <row r="155" spans="1:7" s="92" customFormat="1" hidden="1">
      <c r="A155" s="108" t="str">
        <f>Invoice!F157</f>
        <v>Exchange rate :</v>
      </c>
      <c r="B155" s="87">
        <f>Invoice!C157</f>
        <v>0</v>
      </c>
      <c r="C155" s="88">
        <f>Invoice!B157</f>
        <v>0</v>
      </c>
      <c r="D155" s="93">
        <f t="shared" si="5"/>
        <v>0</v>
      </c>
      <c r="E155" s="93">
        <f t="shared" si="6"/>
        <v>0</v>
      </c>
      <c r="F155" s="94">
        <f>Invoice!G157</f>
        <v>0</v>
      </c>
      <c r="G155" s="95">
        <f t="shared" si="7"/>
        <v>0</v>
      </c>
    </row>
    <row r="156" spans="1:7" s="92" customFormat="1" hidden="1">
      <c r="A156" s="108" t="str">
        <f>Invoice!F158</f>
        <v>Exchange rate :</v>
      </c>
      <c r="B156" s="87">
        <f>Invoice!C158</f>
        <v>0</v>
      </c>
      <c r="C156" s="88">
        <f>Invoice!B158</f>
        <v>0</v>
      </c>
      <c r="D156" s="93">
        <f t="shared" si="5"/>
        <v>0</v>
      </c>
      <c r="E156" s="93">
        <f t="shared" si="6"/>
        <v>0</v>
      </c>
      <c r="F156" s="94">
        <f>Invoice!G158</f>
        <v>0</v>
      </c>
      <c r="G156" s="95">
        <f t="shared" si="7"/>
        <v>0</v>
      </c>
    </row>
    <row r="157" spans="1:7" s="92" customFormat="1" hidden="1">
      <c r="A157" s="108" t="str">
        <f>Invoice!F159</f>
        <v>Exchange rate :</v>
      </c>
      <c r="B157" s="87">
        <f>Invoice!C159</f>
        <v>0</v>
      </c>
      <c r="C157" s="88">
        <f>Invoice!B159</f>
        <v>0</v>
      </c>
      <c r="D157" s="93">
        <f t="shared" si="5"/>
        <v>0</v>
      </c>
      <c r="E157" s="93">
        <f t="shared" si="6"/>
        <v>0</v>
      </c>
      <c r="F157" s="94">
        <f>Invoice!G159</f>
        <v>0</v>
      </c>
      <c r="G157" s="95">
        <f t="shared" si="7"/>
        <v>0</v>
      </c>
    </row>
    <row r="158" spans="1:7" s="92" customFormat="1" hidden="1">
      <c r="A158" s="108" t="str">
        <f>Invoice!F160</f>
        <v>Exchange rate :</v>
      </c>
      <c r="B158" s="87">
        <f>Invoice!C160</f>
        <v>0</v>
      </c>
      <c r="C158" s="88">
        <f>Invoice!B160</f>
        <v>0</v>
      </c>
      <c r="D158" s="93">
        <f t="shared" si="5"/>
        <v>0</v>
      </c>
      <c r="E158" s="93">
        <f t="shared" si="6"/>
        <v>0</v>
      </c>
      <c r="F158" s="94">
        <f>Invoice!G160</f>
        <v>0</v>
      </c>
      <c r="G158" s="95">
        <f t="shared" si="7"/>
        <v>0</v>
      </c>
    </row>
    <row r="159" spans="1:7" s="92" customFormat="1" hidden="1">
      <c r="A159" s="108" t="str">
        <f>Invoice!F161</f>
        <v>Exchange rate :</v>
      </c>
      <c r="B159" s="87">
        <f>Invoice!C161</f>
        <v>0</v>
      </c>
      <c r="C159" s="88">
        <f>Invoice!B161</f>
        <v>0</v>
      </c>
      <c r="D159" s="93">
        <f t="shared" si="5"/>
        <v>0</v>
      </c>
      <c r="E159" s="93">
        <f t="shared" si="6"/>
        <v>0</v>
      </c>
      <c r="F159" s="94">
        <f>Invoice!G161</f>
        <v>0</v>
      </c>
      <c r="G159" s="95">
        <f t="shared" si="7"/>
        <v>0</v>
      </c>
    </row>
    <row r="160" spans="1:7" s="92" customFormat="1" hidden="1">
      <c r="A160" s="108" t="str">
        <f>Invoice!F162</f>
        <v>Exchange rate :</v>
      </c>
      <c r="B160" s="87">
        <f>Invoice!C162</f>
        <v>0</v>
      </c>
      <c r="C160" s="88">
        <f>Invoice!B162</f>
        <v>0</v>
      </c>
      <c r="D160" s="93">
        <f t="shared" si="5"/>
        <v>0</v>
      </c>
      <c r="E160" s="93">
        <f t="shared" si="6"/>
        <v>0</v>
      </c>
      <c r="F160" s="94">
        <f>Invoice!G162</f>
        <v>0</v>
      </c>
      <c r="G160" s="95">
        <f t="shared" si="7"/>
        <v>0</v>
      </c>
    </row>
    <row r="161" spans="1:7" s="92" customFormat="1" hidden="1">
      <c r="A161" s="108" t="str">
        <f>Invoice!F163</f>
        <v>Exchange rate :</v>
      </c>
      <c r="B161" s="87">
        <f>Invoice!C163</f>
        <v>0</v>
      </c>
      <c r="C161" s="88">
        <f>Invoice!B163</f>
        <v>0</v>
      </c>
      <c r="D161" s="93">
        <f t="shared" si="5"/>
        <v>0</v>
      </c>
      <c r="E161" s="93">
        <f t="shared" si="6"/>
        <v>0</v>
      </c>
      <c r="F161" s="94">
        <f>Invoice!G163</f>
        <v>0</v>
      </c>
      <c r="G161" s="95">
        <f t="shared" si="7"/>
        <v>0</v>
      </c>
    </row>
    <row r="162" spans="1:7" s="92" customFormat="1" hidden="1">
      <c r="A162" s="108" t="str">
        <f>Invoice!F164</f>
        <v>Exchange rate :</v>
      </c>
      <c r="B162" s="87">
        <f>Invoice!C164</f>
        <v>0</v>
      </c>
      <c r="C162" s="88">
        <f>Invoice!B164</f>
        <v>0</v>
      </c>
      <c r="D162" s="93">
        <f t="shared" si="5"/>
        <v>0</v>
      </c>
      <c r="E162" s="93">
        <f t="shared" si="6"/>
        <v>0</v>
      </c>
      <c r="F162" s="94">
        <f>Invoice!G164</f>
        <v>0</v>
      </c>
      <c r="G162" s="95">
        <f t="shared" si="7"/>
        <v>0</v>
      </c>
    </row>
    <row r="163" spans="1:7" s="92" customFormat="1" hidden="1">
      <c r="A163" s="108" t="str">
        <f>Invoice!F165</f>
        <v>Exchange rate :</v>
      </c>
      <c r="B163" s="87">
        <f>Invoice!C165</f>
        <v>0</v>
      </c>
      <c r="C163" s="88">
        <f>Invoice!B165</f>
        <v>0</v>
      </c>
      <c r="D163" s="93">
        <f t="shared" si="5"/>
        <v>0</v>
      </c>
      <c r="E163" s="93">
        <f t="shared" si="6"/>
        <v>0</v>
      </c>
      <c r="F163" s="94">
        <f>Invoice!G165</f>
        <v>0</v>
      </c>
      <c r="G163" s="95">
        <f t="shared" si="7"/>
        <v>0</v>
      </c>
    </row>
    <row r="164" spans="1:7" s="92" customFormat="1" hidden="1">
      <c r="A164" s="108" t="str">
        <f>Invoice!F166</f>
        <v>Exchange rate :</v>
      </c>
      <c r="B164" s="87">
        <f>Invoice!C166</f>
        <v>0</v>
      </c>
      <c r="C164" s="88">
        <f>Invoice!B166</f>
        <v>0</v>
      </c>
      <c r="D164" s="93">
        <f t="shared" si="5"/>
        <v>0</v>
      </c>
      <c r="E164" s="93">
        <f t="shared" si="6"/>
        <v>0</v>
      </c>
      <c r="F164" s="94">
        <f>Invoice!G166</f>
        <v>0</v>
      </c>
      <c r="G164" s="95">
        <f t="shared" si="7"/>
        <v>0</v>
      </c>
    </row>
    <row r="165" spans="1:7" s="92" customFormat="1" hidden="1">
      <c r="A165" s="108" t="str">
        <f>Invoice!F167</f>
        <v>Exchange rate :</v>
      </c>
      <c r="B165" s="87">
        <f>Invoice!C167</f>
        <v>0</v>
      </c>
      <c r="C165" s="88">
        <f>Invoice!B167</f>
        <v>0</v>
      </c>
      <c r="D165" s="93">
        <f t="shared" si="5"/>
        <v>0</v>
      </c>
      <c r="E165" s="93">
        <f t="shared" si="6"/>
        <v>0</v>
      </c>
      <c r="F165" s="94">
        <f>Invoice!G167</f>
        <v>0</v>
      </c>
      <c r="G165" s="95">
        <f t="shared" si="7"/>
        <v>0</v>
      </c>
    </row>
    <row r="166" spans="1:7" s="92" customFormat="1" hidden="1">
      <c r="A166" s="108" t="str">
        <f>Invoice!F168</f>
        <v>Exchange rate :</v>
      </c>
      <c r="B166" s="87">
        <f>Invoice!C168</f>
        <v>0</v>
      </c>
      <c r="C166" s="88">
        <f>Invoice!B168</f>
        <v>0</v>
      </c>
      <c r="D166" s="93">
        <f t="shared" si="5"/>
        <v>0</v>
      </c>
      <c r="E166" s="93">
        <f t="shared" si="6"/>
        <v>0</v>
      </c>
      <c r="F166" s="94">
        <f>Invoice!G168</f>
        <v>0</v>
      </c>
      <c r="G166" s="95">
        <f t="shared" si="7"/>
        <v>0</v>
      </c>
    </row>
    <row r="167" spans="1:7" s="92" customFormat="1" hidden="1">
      <c r="A167" s="108" t="str">
        <f>Invoice!F169</f>
        <v>Exchange rate :</v>
      </c>
      <c r="B167" s="87">
        <f>Invoice!C169</f>
        <v>0</v>
      </c>
      <c r="C167" s="88">
        <f>Invoice!B169</f>
        <v>0</v>
      </c>
      <c r="D167" s="93">
        <f t="shared" si="5"/>
        <v>0</v>
      </c>
      <c r="E167" s="93">
        <f t="shared" si="6"/>
        <v>0</v>
      </c>
      <c r="F167" s="94">
        <f>Invoice!G169</f>
        <v>0</v>
      </c>
      <c r="G167" s="95">
        <f t="shared" si="7"/>
        <v>0</v>
      </c>
    </row>
    <row r="168" spans="1:7" s="92" customFormat="1" hidden="1">
      <c r="A168" s="108" t="str">
        <f>Invoice!F170</f>
        <v>Exchange rate :</v>
      </c>
      <c r="B168" s="87">
        <f>Invoice!C170</f>
        <v>0</v>
      </c>
      <c r="C168" s="88">
        <f>Invoice!B170</f>
        <v>0</v>
      </c>
      <c r="D168" s="93">
        <f t="shared" si="5"/>
        <v>0</v>
      </c>
      <c r="E168" s="93">
        <f t="shared" si="6"/>
        <v>0</v>
      </c>
      <c r="F168" s="94">
        <f>Invoice!G170</f>
        <v>0</v>
      </c>
      <c r="G168" s="95">
        <f t="shared" si="7"/>
        <v>0</v>
      </c>
    </row>
    <row r="169" spans="1:7" s="92" customFormat="1" hidden="1">
      <c r="A169" s="108" t="str">
        <f>Invoice!F171</f>
        <v>Exchange rate :</v>
      </c>
      <c r="B169" s="87">
        <f>Invoice!C171</f>
        <v>0</v>
      </c>
      <c r="C169" s="88">
        <f>Invoice!B171</f>
        <v>0</v>
      </c>
      <c r="D169" s="93">
        <f t="shared" si="5"/>
        <v>0</v>
      </c>
      <c r="E169" s="93">
        <f t="shared" si="6"/>
        <v>0</v>
      </c>
      <c r="F169" s="94">
        <f>Invoice!G171</f>
        <v>0</v>
      </c>
      <c r="G169" s="95">
        <f t="shared" si="7"/>
        <v>0</v>
      </c>
    </row>
    <row r="170" spans="1:7" s="92" customFormat="1" hidden="1">
      <c r="A170" s="108" t="str">
        <f>Invoice!F172</f>
        <v>Exchange rate :</v>
      </c>
      <c r="B170" s="87">
        <f>Invoice!C172</f>
        <v>0</v>
      </c>
      <c r="C170" s="88">
        <f>Invoice!B172</f>
        <v>0</v>
      </c>
      <c r="D170" s="93">
        <f t="shared" si="5"/>
        <v>0</v>
      </c>
      <c r="E170" s="93">
        <f t="shared" si="6"/>
        <v>0</v>
      </c>
      <c r="F170" s="94">
        <f>Invoice!G172</f>
        <v>0</v>
      </c>
      <c r="G170" s="95">
        <f t="shared" si="7"/>
        <v>0</v>
      </c>
    </row>
    <row r="171" spans="1:7" s="92" customFormat="1" hidden="1">
      <c r="A171" s="108" t="str">
        <f>Invoice!F173</f>
        <v>Exchange rate :</v>
      </c>
      <c r="B171" s="87">
        <f>Invoice!C173</f>
        <v>0</v>
      </c>
      <c r="C171" s="88">
        <f>Invoice!B173</f>
        <v>0</v>
      </c>
      <c r="D171" s="93">
        <f t="shared" si="5"/>
        <v>0</v>
      </c>
      <c r="E171" s="93">
        <f t="shared" si="6"/>
        <v>0</v>
      </c>
      <c r="F171" s="94">
        <f>Invoice!G173</f>
        <v>0</v>
      </c>
      <c r="G171" s="95">
        <f t="shared" si="7"/>
        <v>0</v>
      </c>
    </row>
    <row r="172" spans="1:7" s="92" customFormat="1" hidden="1">
      <c r="A172" s="108" t="str">
        <f>Invoice!F174</f>
        <v>Exchange rate :</v>
      </c>
      <c r="B172" s="87">
        <f>Invoice!C174</f>
        <v>0</v>
      </c>
      <c r="C172" s="88">
        <f>Invoice!B174</f>
        <v>0</v>
      </c>
      <c r="D172" s="93">
        <f t="shared" si="5"/>
        <v>0</v>
      </c>
      <c r="E172" s="93">
        <f t="shared" si="6"/>
        <v>0</v>
      </c>
      <c r="F172" s="94">
        <f>Invoice!G174</f>
        <v>0</v>
      </c>
      <c r="G172" s="95">
        <f t="shared" si="7"/>
        <v>0</v>
      </c>
    </row>
    <row r="173" spans="1:7" s="92" customFormat="1" hidden="1">
      <c r="A173" s="108" t="str">
        <f>Invoice!F175</f>
        <v>Exchange rate :</v>
      </c>
      <c r="B173" s="87">
        <f>Invoice!C175</f>
        <v>0</v>
      </c>
      <c r="C173" s="88">
        <f>Invoice!B175</f>
        <v>0</v>
      </c>
      <c r="D173" s="93">
        <f t="shared" si="5"/>
        <v>0</v>
      </c>
      <c r="E173" s="93">
        <f t="shared" si="6"/>
        <v>0</v>
      </c>
      <c r="F173" s="94">
        <f>Invoice!G175</f>
        <v>0</v>
      </c>
      <c r="G173" s="95">
        <f t="shared" si="7"/>
        <v>0</v>
      </c>
    </row>
    <row r="174" spans="1:7" s="92" customFormat="1" hidden="1">
      <c r="A174" s="108" t="str">
        <f>Invoice!F176</f>
        <v>Exchange rate :</v>
      </c>
      <c r="B174" s="87">
        <f>Invoice!C176</f>
        <v>0</v>
      </c>
      <c r="C174" s="88">
        <f>Invoice!B176</f>
        <v>0</v>
      </c>
      <c r="D174" s="93">
        <f t="shared" si="5"/>
        <v>0</v>
      </c>
      <c r="E174" s="93">
        <f t="shared" si="6"/>
        <v>0</v>
      </c>
      <c r="F174" s="94">
        <f>Invoice!G176</f>
        <v>0</v>
      </c>
      <c r="G174" s="95">
        <f t="shared" si="7"/>
        <v>0</v>
      </c>
    </row>
    <row r="175" spans="1:7" s="92" customFormat="1" hidden="1">
      <c r="A175" s="108" t="str">
        <f>Invoice!F177</f>
        <v>Exchange rate :</v>
      </c>
      <c r="B175" s="87">
        <f>Invoice!C177</f>
        <v>0</v>
      </c>
      <c r="C175" s="88">
        <f>Invoice!B177</f>
        <v>0</v>
      </c>
      <c r="D175" s="93">
        <f t="shared" si="5"/>
        <v>0</v>
      </c>
      <c r="E175" s="93">
        <f t="shared" si="6"/>
        <v>0</v>
      </c>
      <c r="F175" s="94">
        <f>Invoice!G177</f>
        <v>0</v>
      </c>
      <c r="G175" s="95">
        <f t="shared" si="7"/>
        <v>0</v>
      </c>
    </row>
    <row r="176" spans="1:7" s="92" customFormat="1" hidden="1">
      <c r="A176" s="108" t="str">
        <f>Invoice!F178</f>
        <v>Exchange rate :</v>
      </c>
      <c r="B176" s="87">
        <f>Invoice!C178</f>
        <v>0</v>
      </c>
      <c r="C176" s="88">
        <f>Invoice!B178</f>
        <v>0</v>
      </c>
      <c r="D176" s="93">
        <f t="shared" si="5"/>
        <v>0</v>
      </c>
      <c r="E176" s="93">
        <f t="shared" si="6"/>
        <v>0</v>
      </c>
      <c r="F176" s="94">
        <f>Invoice!G178</f>
        <v>0</v>
      </c>
      <c r="G176" s="95">
        <f t="shared" si="7"/>
        <v>0</v>
      </c>
    </row>
    <row r="177" spans="1:7" s="92" customFormat="1" hidden="1">
      <c r="A177" s="108" t="str">
        <f>Invoice!F179</f>
        <v>Exchange rate :</v>
      </c>
      <c r="B177" s="87">
        <f>Invoice!C179</f>
        <v>0</v>
      </c>
      <c r="C177" s="88">
        <f>Invoice!B179</f>
        <v>0</v>
      </c>
      <c r="D177" s="93">
        <f t="shared" si="5"/>
        <v>0</v>
      </c>
      <c r="E177" s="93">
        <f t="shared" si="6"/>
        <v>0</v>
      </c>
      <c r="F177" s="94">
        <f>Invoice!G179</f>
        <v>0</v>
      </c>
      <c r="G177" s="95">
        <f t="shared" si="7"/>
        <v>0</v>
      </c>
    </row>
    <row r="178" spans="1:7" s="92" customFormat="1" hidden="1">
      <c r="A178" s="108" t="str">
        <f>Invoice!F180</f>
        <v>Exchange rate :</v>
      </c>
      <c r="B178" s="87">
        <f>Invoice!C180</f>
        <v>0</v>
      </c>
      <c r="C178" s="88">
        <f>Invoice!B180</f>
        <v>0</v>
      </c>
      <c r="D178" s="93">
        <f t="shared" si="5"/>
        <v>0</v>
      </c>
      <c r="E178" s="93">
        <f t="shared" si="6"/>
        <v>0</v>
      </c>
      <c r="F178" s="94">
        <f>Invoice!G180</f>
        <v>0</v>
      </c>
      <c r="G178" s="95">
        <f t="shared" si="7"/>
        <v>0</v>
      </c>
    </row>
    <row r="179" spans="1:7" s="92" customFormat="1" hidden="1">
      <c r="A179" s="108" t="str">
        <f>Invoice!F181</f>
        <v>Exchange rate :</v>
      </c>
      <c r="B179" s="87">
        <f>Invoice!C181</f>
        <v>0</v>
      </c>
      <c r="C179" s="88">
        <f>Invoice!B181</f>
        <v>0</v>
      </c>
      <c r="D179" s="93">
        <f t="shared" si="5"/>
        <v>0</v>
      </c>
      <c r="E179" s="93">
        <f t="shared" si="6"/>
        <v>0</v>
      </c>
      <c r="F179" s="94">
        <f>Invoice!G181</f>
        <v>0</v>
      </c>
      <c r="G179" s="95">
        <f t="shared" si="7"/>
        <v>0</v>
      </c>
    </row>
    <row r="180" spans="1:7" s="92" customFormat="1" hidden="1">
      <c r="A180" s="108" t="str">
        <f>Invoice!F182</f>
        <v>Exchange rate :</v>
      </c>
      <c r="B180" s="87">
        <f>Invoice!C182</f>
        <v>0</v>
      </c>
      <c r="C180" s="88">
        <f>Invoice!B182</f>
        <v>0</v>
      </c>
      <c r="D180" s="93">
        <f t="shared" si="5"/>
        <v>0</v>
      </c>
      <c r="E180" s="93">
        <f t="shared" si="6"/>
        <v>0</v>
      </c>
      <c r="F180" s="94">
        <f>Invoice!G182</f>
        <v>0</v>
      </c>
      <c r="G180" s="95">
        <f t="shared" si="7"/>
        <v>0</v>
      </c>
    </row>
    <row r="181" spans="1:7" s="92" customFormat="1" hidden="1">
      <c r="A181" s="108" t="str">
        <f>Invoice!F183</f>
        <v>Exchange rate :</v>
      </c>
      <c r="B181" s="87">
        <f>Invoice!C183</f>
        <v>0</v>
      </c>
      <c r="C181" s="88">
        <f>Invoice!B183</f>
        <v>0</v>
      </c>
      <c r="D181" s="93">
        <f t="shared" si="5"/>
        <v>0</v>
      </c>
      <c r="E181" s="93">
        <f t="shared" si="6"/>
        <v>0</v>
      </c>
      <c r="F181" s="94">
        <f>Invoice!G183</f>
        <v>0</v>
      </c>
      <c r="G181" s="95">
        <f t="shared" si="7"/>
        <v>0</v>
      </c>
    </row>
    <row r="182" spans="1:7" s="92" customFormat="1" hidden="1">
      <c r="A182" s="108" t="str">
        <f>Invoice!F184</f>
        <v>Exchange rate :</v>
      </c>
      <c r="B182" s="87">
        <f>Invoice!C184</f>
        <v>0</v>
      </c>
      <c r="C182" s="88">
        <f>Invoice!B184</f>
        <v>0</v>
      </c>
      <c r="D182" s="93">
        <f t="shared" si="5"/>
        <v>0</v>
      </c>
      <c r="E182" s="93">
        <f t="shared" si="6"/>
        <v>0</v>
      </c>
      <c r="F182" s="94">
        <f>Invoice!G184</f>
        <v>0</v>
      </c>
      <c r="G182" s="95">
        <f t="shared" si="7"/>
        <v>0</v>
      </c>
    </row>
    <row r="183" spans="1:7" s="92" customFormat="1" hidden="1">
      <c r="A183" s="108" t="str">
        <f>Invoice!F185</f>
        <v>Exchange rate :</v>
      </c>
      <c r="B183" s="87">
        <f>Invoice!C185</f>
        <v>0</v>
      </c>
      <c r="C183" s="88">
        <f>Invoice!B185</f>
        <v>0</v>
      </c>
      <c r="D183" s="93">
        <f t="shared" si="5"/>
        <v>0</v>
      </c>
      <c r="E183" s="93">
        <f t="shared" si="6"/>
        <v>0</v>
      </c>
      <c r="F183" s="94">
        <f>Invoice!G185</f>
        <v>0</v>
      </c>
      <c r="G183" s="95">
        <f t="shared" si="7"/>
        <v>0</v>
      </c>
    </row>
    <row r="184" spans="1:7" s="92" customFormat="1" hidden="1">
      <c r="A184" s="108" t="str">
        <f>Invoice!F186</f>
        <v>Exchange rate :</v>
      </c>
      <c r="B184" s="87">
        <f>Invoice!C186</f>
        <v>0</v>
      </c>
      <c r="C184" s="88">
        <f>Invoice!B186</f>
        <v>0</v>
      </c>
      <c r="D184" s="93">
        <f t="shared" si="5"/>
        <v>0</v>
      </c>
      <c r="E184" s="93">
        <f t="shared" si="6"/>
        <v>0</v>
      </c>
      <c r="F184" s="94">
        <f>Invoice!G186</f>
        <v>0</v>
      </c>
      <c r="G184" s="95">
        <f t="shared" si="7"/>
        <v>0</v>
      </c>
    </row>
    <row r="185" spans="1:7" s="92" customFormat="1" hidden="1">
      <c r="A185" s="108" t="str">
        <f>Invoice!F187</f>
        <v>Exchange rate :</v>
      </c>
      <c r="B185" s="87">
        <f>Invoice!C187</f>
        <v>0</v>
      </c>
      <c r="C185" s="88">
        <f>Invoice!B187</f>
        <v>0</v>
      </c>
      <c r="D185" s="93">
        <f t="shared" si="5"/>
        <v>0</v>
      </c>
      <c r="E185" s="93">
        <f t="shared" si="6"/>
        <v>0</v>
      </c>
      <c r="F185" s="94">
        <f>Invoice!G187</f>
        <v>0</v>
      </c>
      <c r="G185" s="95">
        <f t="shared" si="7"/>
        <v>0</v>
      </c>
    </row>
    <row r="186" spans="1:7" s="92" customFormat="1" hidden="1">
      <c r="A186" s="108" t="str">
        <f>Invoice!F188</f>
        <v>Exchange rate :</v>
      </c>
      <c r="B186" s="87">
        <f>Invoice!C188</f>
        <v>0</v>
      </c>
      <c r="C186" s="88">
        <f>Invoice!B188</f>
        <v>0</v>
      </c>
      <c r="D186" s="93">
        <f t="shared" si="5"/>
        <v>0</v>
      </c>
      <c r="E186" s="93">
        <f t="shared" si="6"/>
        <v>0</v>
      </c>
      <c r="F186" s="94">
        <f>Invoice!G188</f>
        <v>0</v>
      </c>
      <c r="G186" s="95">
        <f t="shared" si="7"/>
        <v>0</v>
      </c>
    </row>
    <row r="187" spans="1:7" s="92" customFormat="1" hidden="1">
      <c r="A187" s="108" t="str">
        <f>Invoice!F189</f>
        <v>Exchange rate :</v>
      </c>
      <c r="B187" s="87">
        <f>Invoice!C189</f>
        <v>0</v>
      </c>
      <c r="C187" s="88">
        <f>Invoice!B189</f>
        <v>0</v>
      </c>
      <c r="D187" s="93">
        <f t="shared" si="5"/>
        <v>0</v>
      </c>
      <c r="E187" s="93">
        <f t="shared" si="6"/>
        <v>0</v>
      </c>
      <c r="F187" s="94">
        <f>Invoice!G189</f>
        <v>0</v>
      </c>
      <c r="G187" s="95">
        <f t="shared" si="7"/>
        <v>0</v>
      </c>
    </row>
    <row r="188" spans="1:7" s="92" customFormat="1" hidden="1">
      <c r="A188" s="108" t="str">
        <f>Invoice!F190</f>
        <v>Exchange rate :</v>
      </c>
      <c r="B188" s="87">
        <f>Invoice!C190</f>
        <v>0</v>
      </c>
      <c r="C188" s="88">
        <f>Invoice!B190</f>
        <v>0</v>
      </c>
      <c r="D188" s="93">
        <f t="shared" si="5"/>
        <v>0</v>
      </c>
      <c r="E188" s="93">
        <f t="shared" si="6"/>
        <v>0</v>
      </c>
      <c r="F188" s="94">
        <f>Invoice!G190</f>
        <v>0</v>
      </c>
      <c r="G188" s="95">
        <f t="shared" si="7"/>
        <v>0</v>
      </c>
    </row>
    <row r="189" spans="1:7" s="92" customFormat="1" hidden="1">
      <c r="A189" s="108" t="str">
        <f>Invoice!F191</f>
        <v>Exchange rate :</v>
      </c>
      <c r="B189" s="87">
        <f>Invoice!C191</f>
        <v>0</v>
      </c>
      <c r="C189" s="88">
        <f>Invoice!B191</f>
        <v>0</v>
      </c>
      <c r="D189" s="93">
        <f t="shared" si="5"/>
        <v>0</v>
      </c>
      <c r="E189" s="93">
        <f t="shared" si="6"/>
        <v>0</v>
      </c>
      <c r="F189" s="94">
        <f>Invoice!G191</f>
        <v>0</v>
      </c>
      <c r="G189" s="95">
        <f t="shared" si="7"/>
        <v>0</v>
      </c>
    </row>
    <row r="190" spans="1:7" s="92" customFormat="1" hidden="1">
      <c r="A190" s="108" t="str">
        <f>Invoice!F192</f>
        <v>Exchange rate :</v>
      </c>
      <c r="B190" s="87">
        <f>Invoice!C192</f>
        <v>0</v>
      </c>
      <c r="C190" s="88">
        <f>Invoice!B192</f>
        <v>0</v>
      </c>
      <c r="D190" s="93">
        <f t="shared" si="5"/>
        <v>0</v>
      </c>
      <c r="E190" s="93">
        <f t="shared" si="6"/>
        <v>0</v>
      </c>
      <c r="F190" s="94">
        <f>Invoice!G192</f>
        <v>0</v>
      </c>
      <c r="G190" s="95">
        <f t="shared" si="7"/>
        <v>0</v>
      </c>
    </row>
    <row r="191" spans="1:7" s="92" customFormat="1" hidden="1">
      <c r="A191" s="108" t="str">
        <f>Invoice!F193</f>
        <v>Exchange rate :</v>
      </c>
      <c r="B191" s="87">
        <f>Invoice!C193</f>
        <v>0</v>
      </c>
      <c r="C191" s="88">
        <f>Invoice!B193</f>
        <v>0</v>
      </c>
      <c r="D191" s="93">
        <f t="shared" si="5"/>
        <v>0</v>
      </c>
      <c r="E191" s="93">
        <f t="shared" si="6"/>
        <v>0</v>
      </c>
      <c r="F191" s="94">
        <f>Invoice!G193</f>
        <v>0</v>
      </c>
      <c r="G191" s="95">
        <f t="shared" si="7"/>
        <v>0</v>
      </c>
    </row>
    <row r="192" spans="1:7" s="92" customFormat="1" hidden="1">
      <c r="A192" s="108" t="str">
        <f>Invoice!F194</f>
        <v>Exchange rate :</v>
      </c>
      <c r="B192" s="87">
        <f>Invoice!C194</f>
        <v>0</v>
      </c>
      <c r="C192" s="88">
        <f>Invoice!B194</f>
        <v>0</v>
      </c>
      <c r="D192" s="93">
        <f t="shared" si="5"/>
        <v>0</v>
      </c>
      <c r="E192" s="93">
        <f t="shared" si="6"/>
        <v>0</v>
      </c>
      <c r="F192" s="94">
        <f>Invoice!G194</f>
        <v>0</v>
      </c>
      <c r="G192" s="95">
        <f t="shared" si="7"/>
        <v>0</v>
      </c>
    </row>
    <row r="193" spans="1:7" s="92" customFormat="1" hidden="1">
      <c r="A193" s="108" t="str">
        <f>Invoice!F195</f>
        <v>Exchange rate :</v>
      </c>
      <c r="B193" s="87">
        <f>Invoice!C195</f>
        <v>0</v>
      </c>
      <c r="C193" s="88">
        <f>Invoice!B195</f>
        <v>0</v>
      </c>
      <c r="D193" s="93">
        <f t="shared" ref="D193:D256" si="8">F193/$D$14</f>
        <v>0</v>
      </c>
      <c r="E193" s="93">
        <f t="shared" ref="E193:E256" si="9">G193/$D$14</f>
        <v>0</v>
      </c>
      <c r="F193" s="94">
        <f>Invoice!G195</f>
        <v>0</v>
      </c>
      <c r="G193" s="95">
        <f t="shared" ref="G193:G256" si="10">C193*F193</f>
        <v>0</v>
      </c>
    </row>
    <row r="194" spans="1:7" s="92" customFormat="1" hidden="1">
      <c r="A194" s="108" t="str">
        <f>Invoice!F196</f>
        <v>Exchange rate :</v>
      </c>
      <c r="B194" s="87">
        <f>Invoice!C196</f>
        <v>0</v>
      </c>
      <c r="C194" s="88">
        <f>Invoice!B196</f>
        <v>0</v>
      </c>
      <c r="D194" s="93">
        <f t="shared" si="8"/>
        <v>0</v>
      </c>
      <c r="E194" s="93">
        <f t="shared" si="9"/>
        <v>0</v>
      </c>
      <c r="F194" s="94">
        <f>Invoice!G196</f>
        <v>0</v>
      </c>
      <c r="G194" s="95">
        <f t="shared" si="10"/>
        <v>0</v>
      </c>
    </row>
    <row r="195" spans="1:7" s="92" customFormat="1" hidden="1">
      <c r="A195" s="108" t="str">
        <f>Invoice!F197</f>
        <v>Exchange rate :</v>
      </c>
      <c r="B195" s="87">
        <f>Invoice!C197</f>
        <v>0</v>
      </c>
      <c r="C195" s="88">
        <f>Invoice!B197</f>
        <v>0</v>
      </c>
      <c r="D195" s="93">
        <f t="shared" si="8"/>
        <v>0</v>
      </c>
      <c r="E195" s="93">
        <f t="shared" si="9"/>
        <v>0</v>
      </c>
      <c r="F195" s="94">
        <f>Invoice!G197</f>
        <v>0</v>
      </c>
      <c r="G195" s="95">
        <f t="shared" si="10"/>
        <v>0</v>
      </c>
    </row>
    <row r="196" spans="1:7" s="92" customFormat="1" hidden="1">
      <c r="A196" s="108" t="str">
        <f>Invoice!F198</f>
        <v>Exchange rate :</v>
      </c>
      <c r="B196" s="87">
        <f>Invoice!C198</f>
        <v>0</v>
      </c>
      <c r="C196" s="88">
        <f>Invoice!B198</f>
        <v>0</v>
      </c>
      <c r="D196" s="93">
        <f t="shared" si="8"/>
        <v>0</v>
      </c>
      <c r="E196" s="93">
        <f t="shared" si="9"/>
        <v>0</v>
      </c>
      <c r="F196" s="94">
        <f>Invoice!G198</f>
        <v>0</v>
      </c>
      <c r="G196" s="95">
        <f t="shared" si="10"/>
        <v>0</v>
      </c>
    </row>
    <row r="197" spans="1:7" s="92" customFormat="1" hidden="1">
      <c r="A197" s="108" t="str">
        <f>Invoice!F199</f>
        <v>Exchange rate :</v>
      </c>
      <c r="B197" s="87">
        <f>Invoice!C199</f>
        <v>0</v>
      </c>
      <c r="C197" s="88">
        <f>Invoice!B199</f>
        <v>0</v>
      </c>
      <c r="D197" s="93">
        <f t="shared" si="8"/>
        <v>0</v>
      </c>
      <c r="E197" s="93">
        <f t="shared" si="9"/>
        <v>0</v>
      </c>
      <c r="F197" s="94">
        <f>Invoice!G199</f>
        <v>0</v>
      </c>
      <c r="G197" s="95">
        <f t="shared" si="10"/>
        <v>0</v>
      </c>
    </row>
    <row r="198" spans="1:7" s="92" customFormat="1" hidden="1">
      <c r="A198" s="108" t="str">
        <f>Invoice!F200</f>
        <v>Exchange rate :</v>
      </c>
      <c r="B198" s="87">
        <f>Invoice!C200</f>
        <v>0</v>
      </c>
      <c r="C198" s="88">
        <f>Invoice!B200</f>
        <v>0</v>
      </c>
      <c r="D198" s="93">
        <f t="shared" si="8"/>
        <v>0</v>
      </c>
      <c r="E198" s="93">
        <f t="shared" si="9"/>
        <v>0</v>
      </c>
      <c r="F198" s="94">
        <f>Invoice!G200</f>
        <v>0</v>
      </c>
      <c r="G198" s="95">
        <f t="shared" si="10"/>
        <v>0</v>
      </c>
    </row>
    <row r="199" spans="1:7" s="92" customFormat="1" hidden="1">
      <c r="A199" s="108" t="str">
        <f>Invoice!F201</f>
        <v>Exchange rate :</v>
      </c>
      <c r="B199" s="87">
        <f>Invoice!C201</f>
        <v>0</v>
      </c>
      <c r="C199" s="88">
        <f>Invoice!B201</f>
        <v>0</v>
      </c>
      <c r="D199" s="93">
        <f t="shared" si="8"/>
        <v>0</v>
      </c>
      <c r="E199" s="93">
        <f t="shared" si="9"/>
        <v>0</v>
      </c>
      <c r="F199" s="94">
        <f>Invoice!G201</f>
        <v>0</v>
      </c>
      <c r="G199" s="95">
        <f t="shared" si="10"/>
        <v>0</v>
      </c>
    </row>
    <row r="200" spans="1:7" s="92" customFormat="1" hidden="1">
      <c r="A200" s="108" t="str">
        <f>Invoice!F202</f>
        <v>Exchange rate :</v>
      </c>
      <c r="B200" s="87">
        <f>Invoice!C202</f>
        <v>0</v>
      </c>
      <c r="C200" s="88">
        <f>Invoice!B202</f>
        <v>0</v>
      </c>
      <c r="D200" s="93">
        <f t="shared" si="8"/>
        <v>0</v>
      </c>
      <c r="E200" s="93">
        <f t="shared" si="9"/>
        <v>0</v>
      </c>
      <c r="F200" s="94">
        <f>Invoice!G202</f>
        <v>0</v>
      </c>
      <c r="G200" s="95">
        <f t="shared" si="10"/>
        <v>0</v>
      </c>
    </row>
    <row r="201" spans="1:7" s="92" customFormat="1" hidden="1">
      <c r="A201" s="108" t="str">
        <f>Invoice!F203</f>
        <v>Exchange rate :</v>
      </c>
      <c r="B201" s="87">
        <f>Invoice!C203</f>
        <v>0</v>
      </c>
      <c r="C201" s="88">
        <f>Invoice!B203</f>
        <v>0</v>
      </c>
      <c r="D201" s="93">
        <f t="shared" si="8"/>
        <v>0</v>
      </c>
      <c r="E201" s="93">
        <f t="shared" si="9"/>
        <v>0</v>
      </c>
      <c r="F201" s="94">
        <f>Invoice!G203</f>
        <v>0</v>
      </c>
      <c r="G201" s="95">
        <f t="shared" si="10"/>
        <v>0</v>
      </c>
    </row>
    <row r="202" spans="1:7" s="92" customFormat="1" hidden="1">
      <c r="A202" s="108" t="str">
        <f>Invoice!F204</f>
        <v>Exchange rate :</v>
      </c>
      <c r="B202" s="87">
        <f>Invoice!C204</f>
        <v>0</v>
      </c>
      <c r="C202" s="88">
        <f>Invoice!B204</f>
        <v>0</v>
      </c>
      <c r="D202" s="93">
        <f t="shared" si="8"/>
        <v>0</v>
      </c>
      <c r="E202" s="93">
        <f t="shared" si="9"/>
        <v>0</v>
      </c>
      <c r="F202" s="94">
        <f>Invoice!G204</f>
        <v>0</v>
      </c>
      <c r="G202" s="95">
        <f t="shared" si="10"/>
        <v>0</v>
      </c>
    </row>
    <row r="203" spans="1:7" s="92" customFormat="1" hidden="1">
      <c r="A203" s="108" t="str">
        <f>Invoice!F205</f>
        <v>Exchange rate :</v>
      </c>
      <c r="B203" s="87">
        <f>Invoice!C205</f>
        <v>0</v>
      </c>
      <c r="C203" s="88">
        <f>Invoice!B205</f>
        <v>0</v>
      </c>
      <c r="D203" s="93">
        <f t="shared" si="8"/>
        <v>0</v>
      </c>
      <c r="E203" s="93">
        <f t="shared" si="9"/>
        <v>0</v>
      </c>
      <c r="F203" s="94">
        <f>Invoice!G205</f>
        <v>0</v>
      </c>
      <c r="G203" s="95">
        <f t="shared" si="10"/>
        <v>0</v>
      </c>
    </row>
    <row r="204" spans="1:7" s="92" customFormat="1" hidden="1">
      <c r="A204" s="108" t="str">
        <f>Invoice!F206</f>
        <v>Exchange rate :</v>
      </c>
      <c r="B204" s="87">
        <f>Invoice!C206</f>
        <v>0</v>
      </c>
      <c r="C204" s="88">
        <f>Invoice!B206</f>
        <v>0</v>
      </c>
      <c r="D204" s="93">
        <f t="shared" si="8"/>
        <v>0</v>
      </c>
      <c r="E204" s="93">
        <f t="shared" si="9"/>
        <v>0</v>
      </c>
      <c r="F204" s="94">
        <f>Invoice!G206</f>
        <v>0</v>
      </c>
      <c r="G204" s="95">
        <f t="shared" si="10"/>
        <v>0</v>
      </c>
    </row>
    <row r="205" spans="1:7" s="92" customFormat="1" hidden="1">
      <c r="A205" s="108" t="str">
        <f>Invoice!F207</f>
        <v>Exchange rate :</v>
      </c>
      <c r="B205" s="87">
        <f>Invoice!C207</f>
        <v>0</v>
      </c>
      <c r="C205" s="88">
        <f>Invoice!B207</f>
        <v>0</v>
      </c>
      <c r="D205" s="93">
        <f t="shared" si="8"/>
        <v>0</v>
      </c>
      <c r="E205" s="93">
        <f t="shared" si="9"/>
        <v>0</v>
      </c>
      <c r="F205" s="94">
        <f>Invoice!G207</f>
        <v>0</v>
      </c>
      <c r="G205" s="95">
        <f t="shared" si="10"/>
        <v>0</v>
      </c>
    </row>
    <row r="206" spans="1:7" s="92" customFormat="1" hidden="1">
      <c r="A206" s="108" t="str">
        <f>Invoice!F208</f>
        <v>Exchange rate :</v>
      </c>
      <c r="B206" s="87">
        <f>Invoice!C208</f>
        <v>0</v>
      </c>
      <c r="C206" s="88">
        <f>Invoice!B208</f>
        <v>0</v>
      </c>
      <c r="D206" s="93">
        <f t="shared" si="8"/>
        <v>0</v>
      </c>
      <c r="E206" s="93">
        <f t="shared" si="9"/>
        <v>0</v>
      </c>
      <c r="F206" s="94">
        <f>Invoice!G208</f>
        <v>0</v>
      </c>
      <c r="G206" s="95">
        <f t="shared" si="10"/>
        <v>0</v>
      </c>
    </row>
    <row r="207" spans="1:7" s="92" customFormat="1" hidden="1">
      <c r="A207" s="108" t="str">
        <f>Invoice!F209</f>
        <v>Exchange rate :</v>
      </c>
      <c r="B207" s="87">
        <f>Invoice!C209</f>
        <v>0</v>
      </c>
      <c r="C207" s="88">
        <f>Invoice!B209</f>
        <v>0</v>
      </c>
      <c r="D207" s="93">
        <f t="shared" si="8"/>
        <v>0</v>
      </c>
      <c r="E207" s="93">
        <f t="shared" si="9"/>
        <v>0</v>
      </c>
      <c r="F207" s="94">
        <f>Invoice!G209</f>
        <v>0</v>
      </c>
      <c r="G207" s="95">
        <f t="shared" si="10"/>
        <v>0</v>
      </c>
    </row>
    <row r="208" spans="1:7" s="92" customFormat="1" hidden="1">
      <c r="A208" s="108" t="str">
        <f>Invoice!F210</f>
        <v>Exchange rate :</v>
      </c>
      <c r="B208" s="87">
        <f>Invoice!C210</f>
        <v>0</v>
      </c>
      <c r="C208" s="88">
        <f>Invoice!B210</f>
        <v>0</v>
      </c>
      <c r="D208" s="93">
        <f t="shared" si="8"/>
        <v>0</v>
      </c>
      <c r="E208" s="93">
        <f t="shared" si="9"/>
        <v>0</v>
      </c>
      <c r="F208" s="94">
        <f>Invoice!G210</f>
        <v>0</v>
      </c>
      <c r="G208" s="95">
        <f t="shared" si="10"/>
        <v>0</v>
      </c>
    </row>
    <row r="209" spans="1:7" s="92" customFormat="1" hidden="1">
      <c r="A209" s="108" t="str">
        <f>Invoice!F211</f>
        <v>Exchange rate :</v>
      </c>
      <c r="B209" s="87">
        <f>Invoice!C211</f>
        <v>0</v>
      </c>
      <c r="C209" s="88">
        <f>Invoice!B211</f>
        <v>0</v>
      </c>
      <c r="D209" s="93">
        <f t="shared" si="8"/>
        <v>0</v>
      </c>
      <c r="E209" s="93">
        <f t="shared" si="9"/>
        <v>0</v>
      </c>
      <c r="F209" s="94">
        <f>Invoice!G211</f>
        <v>0</v>
      </c>
      <c r="G209" s="95">
        <f t="shared" si="10"/>
        <v>0</v>
      </c>
    </row>
    <row r="210" spans="1:7" s="92" customFormat="1" hidden="1">
      <c r="A210" s="108" t="str">
        <f>Invoice!F212</f>
        <v>Exchange rate :</v>
      </c>
      <c r="B210" s="87">
        <f>Invoice!C212</f>
        <v>0</v>
      </c>
      <c r="C210" s="88">
        <f>Invoice!B212</f>
        <v>0</v>
      </c>
      <c r="D210" s="93">
        <f t="shared" si="8"/>
        <v>0</v>
      </c>
      <c r="E210" s="93">
        <f t="shared" si="9"/>
        <v>0</v>
      </c>
      <c r="F210" s="94">
        <f>Invoice!G212</f>
        <v>0</v>
      </c>
      <c r="G210" s="95">
        <f t="shared" si="10"/>
        <v>0</v>
      </c>
    </row>
    <row r="211" spans="1:7" s="92" customFormat="1" hidden="1">
      <c r="A211" s="108" t="str">
        <f>Invoice!F213</f>
        <v>Exchange rate :</v>
      </c>
      <c r="B211" s="87">
        <f>Invoice!C213</f>
        <v>0</v>
      </c>
      <c r="C211" s="88">
        <f>Invoice!B213</f>
        <v>0</v>
      </c>
      <c r="D211" s="93">
        <f t="shared" si="8"/>
        <v>0</v>
      </c>
      <c r="E211" s="93">
        <f t="shared" si="9"/>
        <v>0</v>
      </c>
      <c r="F211" s="94">
        <f>Invoice!G213</f>
        <v>0</v>
      </c>
      <c r="G211" s="95">
        <f t="shared" si="10"/>
        <v>0</v>
      </c>
    </row>
    <row r="212" spans="1:7" s="92" customFormat="1" hidden="1">
      <c r="A212" s="108" t="str">
        <f>Invoice!F214</f>
        <v>Exchange rate :</v>
      </c>
      <c r="B212" s="87">
        <f>Invoice!C214</f>
        <v>0</v>
      </c>
      <c r="C212" s="88">
        <f>Invoice!B214</f>
        <v>0</v>
      </c>
      <c r="D212" s="93">
        <f t="shared" si="8"/>
        <v>0</v>
      </c>
      <c r="E212" s="93">
        <f t="shared" si="9"/>
        <v>0</v>
      </c>
      <c r="F212" s="94">
        <f>Invoice!G214</f>
        <v>0</v>
      </c>
      <c r="G212" s="95">
        <f t="shared" si="10"/>
        <v>0</v>
      </c>
    </row>
    <row r="213" spans="1:7" s="92" customFormat="1" hidden="1">
      <c r="A213" s="108" t="str">
        <f>Invoice!F215</f>
        <v>Exchange rate :</v>
      </c>
      <c r="B213" s="87">
        <f>Invoice!C215</f>
        <v>0</v>
      </c>
      <c r="C213" s="88">
        <f>Invoice!B215</f>
        <v>0</v>
      </c>
      <c r="D213" s="93">
        <f t="shared" si="8"/>
        <v>0</v>
      </c>
      <c r="E213" s="93">
        <f t="shared" si="9"/>
        <v>0</v>
      </c>
      <c r="F213" s="94">
        <f>Invoice!G215</f>
        <v>0</v>
      </c>
      <c r="G213" s="95">
        <f t="shared" si="10"/>
        <v>0</v>
      </c>
    </row>
    <row r="214" spans="1:7" s="92" customFormat="1" hidden="1">
      <c r="A214" s="108" t="str">
        <f>Invoice!F216</f>
        <v>Exchange rate :</v>
      </c>
      <c r="B214" s="87">
        <f>Invoice!C216</f>
        <v>0</v>
      </c>
      <c r="C214" s="88">
        <f>Invoice!B216</f>
        <v>0</v>
      </c>
      <c r="D214" s="93">
        <f t="shared" si="8"/>
        <v>0</v>
      </c>
      <c r="E214" s="93">
        <f t="shared" si="9"/>
        <v>0</v>
      </c>
      <c r="F214" s="94">
        <f>Invoice!G216</f>
        <v>0</v>
      </c>
      <c r="G214" s="95">
        <f t="shared" si="10"/>
        <v>0</v>
      </c>
    </row>
    <row r="215" spans="1:7" s="92" customFormat="1" hidden="1">
      <c r="A215" s="108" t="str">
        <f>Invoice!F217</f>
        <v>Exchange rate :</v>
      </c>
      <c r="B215" s="87">
        <f>Invoice!C217</f>
        <v>0</v>
      </c>
      <c r="C215" s="88">
        <f>Invoice!B217</f>
        <v>0</v>
      </c>
      <c r="D215" s="93">
        <f t="shared" si="8"/>
        <v>0</v>
      </c>
      <c r="E215" s="93">
        <f t="shared" si="9"/>
        <v>0</v>
      </c>
      <c r="F215" s="94">
        <f>Invoice!G217</f>
        <v>0</v>
      </c>
      <c r="G215" s="95">
        <f t="shared" si="10"/>
        <v>0</v>
      </c>
    </row>
    <row r="216" spans="1:7" s="92" customFormat="1" hidden="1">
      <c r="A216" s="108" t="str">
        <f>Invoice!F218</f>
        <v>Exchange rate :</v>
      </c>
      <c r="B216" s="87">
        <f>Invoice!C218</f>
        <v>0</v>
      </c>
      <c r="C216" s="88">
        <f>Invoice!B218</f>
        <v>0</v>
      </c>
      <c r="D216" s="93">
        <f t="shared" si="8"/>
        <v>0</v>
      </c>
      <c r="E216" s="93">
        <f t="shared" si="9"/>
        <v>0</v>
      </c>
      <c r="F216" s="94">
        <f>Invoice!G218</f>
        <v>0</v>
      </c>
      <c r="G216" s="95">
        <f t="shared" si="10"/>
        <v>0</v>
      </c>
    </row>
    <row r="217" spans="1:7" s="92" customFormat="1" hidden="1">
      <c r="A217" s="108" t="str">
        <f>Invoice!F219</f>
        <v>Exchange rate :</v>
      </c>
      <c r="B217" s="87">
        <f>Invoice!C219</f>
        <v>0</v>
      </c>
      <c r="C217" s="88">
        <f>Invoice!B219</f>
        <v>0</v>
      </c>
      <c r="D217" s="93">
        <f t="shared" si="8"/>
        <v>0</v>
      </c>
      <c r="E217" s="93">
        <f t="shared" si="9"/>
        <v>0</v>
      </c>
      <c r="F217" s="94">
        <f>Invoice!G219</f>
        <v>0</v>
      </c>
      <c r="G217" s="95">
        <f t="shared" si="10"/>
        <v>0</v>
      </c>
    </row>
    <row r="218" spans="1:7" s="92" customFormat="1" hidden="1">
      <c r="A218" s="108" t="str">
        <f>Invoice!F220</f>
        <v>Exchange rate :</v>
      </c>
      <c r="B218" s="87">
        <f>Invoice!C220</f>
        <v>0</v>
      </c>
      <c r="C218" s="88">
        <f>Invoice!B220</f>
        <v>0</v>
      </c>
      <c r="D218" s="93">
        <f t="shared" si="8"/>
        <v>0</v>
      </c>
      <c r="E218" s="93">
        <f t="shared" si="9"/>
        <v>0</v>
      </c>
      <c r="F218" s="94">
        <f>Invoice!G220</f>
        <v>0</v>
      </c>
      <c r="G218" s="95">
        <f t="shared" si="10"/>
        <v>0</v>
      </c>
    </row>
    <row r="219" spans="1:7" s="92" customFormat="1" hidden="1">
      <c r="A219" s="108" t="str">
        <f>Invoice!F221</f>
        <v>Exchange rate :</v>
      </c>
      <c r="B219" s="87">
        <f>Invoice!C221</f>
        <v>0</v>
      </c>
      <c r="C219" s="88">
        <f>Invoice!B221</f>
        <v>0</v>
      </c>
      <c r="D219" s="93">
        <f t="shared" si="8"/>
        <v>0</v>
      </c>
      <c r="E219" s="93">
        <f t="shared" si="9"/>
        <v>0</v>
      </c>
      <c r="F219" s="94">
        <f>Invoice!G221</f>
        <v>0</v>
      </c>
      <c r="G219" s="95">
        <f t="shared" si="10"/>
        <v>0</v>
      </c>
    </row>
    <row r="220" spans="1:7" s="92" customFormat="1" hidden="1">
      <c r="A220" s="108" t="str">
        <f>Invoice!F222</f>
        <v>Exchange rate :</v>
      </c>
      <c r="B220" s="87">
        <f>Invoice!C222</f>
        <v>0</v>
      </c>
      <c r="C220" s="88">
        <f>Invoice!B222</f>
        <v>0</v>
      </c>
      <c r="D220" s="93">
        <f t="shared" si="8"/>
        <v>0</v>
      </c>
      <c r="E220" s="93">
        <f t="shared" si="9"/>
        <v>0</v>
      </c>
      <c r="F220" s="94">
        <f>Invoice!G222</f>
        <v>0</v>
      </c>
      <c r="G220" s="95">
        <f t="shared" si="10"/>
        <v>0</v>
      </c>
    </row>
    <row r="221" spans="1:7" s="92" customFormat="1" hidden="1">
      <c r="A221" s="108" t="str">
        <f>Invoice!F223</f>
        <v>Exchange rate :</v>
      </c>
      <c r="B221" s="87">
        <f>Invoice!C223</f>
        <v>0</v>
      </c>
      <c r="C221" s="88">
        <f>Invoice!B223</f>
        <v>0</v>
      </c>
      <c r="D221" s="93">
        <f t="shared" si="8"/>
        <v>0</v>
      </c>
      <c r="E221" s="93">
        <f t="shared" si="9"/>
        <v>0</v>
      </c>
      <c r="F221" s="94">
        <f>Invoice!G223</f>
        <v>0</v>
      </c>
      <c r="G221" s="95">
        <f t="shared" si="10"/>
        <v>0</v>
      </c>
    </row>
    <row r="222" spans="1:7" s="92" customFormat="1" hidden="1">
      <c r="A222" s="108" t="str">
        <f>Invoice!F224</f>
        <v>Exchange rate :</v>
      </c>
      <c r="B222" s="87">
        <f>Invoice!C224</f>
        <v>0</v>
      </c>
      <c r="C222" s="88">
        <f>Invoice!B224</f>
        <v>0</v>
      </c>
      <c r="D222" s="93">
        <f t="shared" si="8"/>
        <v>0</v>
      </c>
      <c r="E222" s="93">
        <f t="shared" si="9"/>
        <v>0</v>
      </c>
      <c r="F222" s="94">
        <f>Invoice!G224</f>
        <v>0</v>
      </c>
      <c r="G222" s="95">
        <f t="shared" si="10"/>
        <v>0</v>
      </c>
    </row>
    <row r="223" spans="1:7" s="92" customFormat="1" hidden="1">
      <c r="A223" s="108" t="str">
        <f>Invoice!F225</f>
        <v>Exchange rate :</v>
      </c>
      <c r="B223" s="87">
        <f>Invoice!C225</f>
        <v>0</v>
      </c>
      <c r="C223" s="88">
        <f>Invoice!B225</f>
        <v>0</v>
      </c>
      <c r="D223" s="93">
        <f t="shared" si="8"/>
        <v>0</v>
      </c>
      <c r="E223" s="93">
        <f t="shared" si="9"/>
        <v>0</v>
      </c>
      <c r="F223" s="94">
        <f>Invoice!G225</f>
        <v>0</v>
      </c>
      <c r="G223" s="95">
        <f t="shared" si="10"/>
        <v>0</v>
      </c>
    </row>
    <row r="224" spans="1:7" s="92" customFormat="1" hidden="1">
      <c r="A224" s="108" t="str">
        <f>Invoice!F226</f>
        <v>Exchange rate :</v>
      </c>
      <c r="B224" s="87">
        <f>Invoice!C226</f>
        <v>0</v>
      </c>
      <c r="C224" s="88">
        <f>Invoice!B226</f>
        <v>0</v>
      </c>
      <c r="D224" s="93">
        <f t="shared" si="8"/>
        <v>0</v>
      </c>
      <c r="E224" s="93">
        <f t="shared" si="9"/>
        <v>0</v>
      </c>
      <c r="F224" s="94">
        <f>Invoice!G226</f>
        <v>0</v>
      </c>
      <c r="G224" s="95">
        <f t="shared" si="10"/>
        <v>0</v>
      </c>
    </row>
    <row r="225" spans="1:7" s="92" customFormat="1" hidden="1">
      <c r="A225" s="108" t="str">
        <f>Invoice!F227</f>
        <v>Exchange rate :</v>
      </c>
      <c r="B225" s="87">
        <f>Invoice!C227</f>
        <v>0</v>
      </c>
      <c r="C225" s="88">
        <f>Invoice!B227</f>
        <v>0</v>
      </c>
      <c r="D225" s="93">
        <f t="shared" si="8"/>
        <v>0</v>
      </c>
      <c r="E225" s="93">
        <f t="shared" si="9"/>
        <v>0</v>
      </c>
      <c r="F225" s="94">
        <f>Invoice!G227</f>
        <v>0</v>
      </c>
      <c r="G225" s="95">
        <f t="shared" si="10"/>
        <v>0</v>
      </c>
    </row>
    <row r="226" spans="1:7" s="92" customFormat="1" hidden="1">
      <c r="A226" s="108" t="str">
        <f>Invoice!F228</f>
        <v>Exchange rate :</v>
      </c>
      <c r="B226" s="87">
        <f>Invoice!C228</f>
        <v>0</v>
      </c>
      <c r="C226" s="88">
        <f>Invoice!B228</f>
        <v>0</v>
      </c>
      <c r="D226" s="93">
        <f t="shared" si="8"/>
        <v>0</v>
      </c>
      <c r="E226" s="93">
        <f t="shared" si="9"/>
        <v>0</v>
      </c>
      <c r="F226" s="94">
        <f>Invoice!G228</f>
        <v>0</v>
      </c>
      <c r="G226" s="95">
        <f t="shared" si="10"/>
        <v>0</v>
      </c>
    </row>
    <row r="227" spans="1:7" s="92" customFormat="1" hidden="1">
      <c r="A227" s="108" t="str">
        <f>Invoice!F229</f>
        <v>Exchange rate :</v>
      </c>
      <c r="B227" s="87">
        <f>Invoice!C229</f>
        <v>0</v>
      </c>
      <c r="C227" s="88">
        <f>Invoice!B229</f>
        <v>0</v>
      </c>
      <c r="D227" s="93">
        <f t="shared" si="8"/>
        <v>0</v>
      </c>
      <c r="E227" s="93">
        <f t="shared" si="9"/>
        <v>0</v>
      </c>
      <c r="F227" s="94">
        <f>Invoice!G229</f>
        <v>0</v>
      </c>
      <c r="G227" s="95">
        <f t="shared" si="10"/>
        <v>0</v>
      </c>
    </row>
    <row r="228" spans="1:7" s="92" customFormat="1" hidden="1">
      <c r="A228" s="108" t="str">
        <f>Invoice!F230</f>
        <v>Exchange rate :</v>
      </c>
      <c r="B228" s="87">
        <f>Invoice!C230</f>
        <v>0</v>
      </c>
      <c r="C228" s="88">
        <f>Invoice!B230</f>
        <v>0</v>
      </c>
      <c r="D228" s="93">
        <f t="shared" si="8"/>
        <v>0</v>
      </c>
      <c r="E228" s="93">
        <f t="shared" si="9"/>
        <v>0</v>
      </c>
      <c r="F228" s="94">
        <f>Invoice!G230</f>
        <v>0</v>
      </c>
      <c r="G228" s="95">
        <f t="shared" si="10"/>
        <v>0</v>
      </c>
    </row>
    <row r="229" spans="1:7" s="92" customFormat="1" hidden="1">
      <c r="A229" s="108" t="str">
        <f>Invoice!F231</f>
        <v>Exchange rate :</v>
      </c>
      <c r="B229" s="87">
        <f>Invoice!C231</f>
        <v>0</v>
      </c>
      <c r="C229" s="88">
        <f>Invoice!B231</f>
        <v>0</v>
      </c>
      <c r="D229" s="93">
        <f t="shared" si="8"/>
        <v>0</v>
      </c>
      <c r="E229" s="93">
        <f t="shared" si="9"/>
        <v>0</v>
      </c>
      <c r="F229" s="94">
        <f>Invoice!G231</f>
        <v>0</v>
      </c>
      <c r="G229" s="95">
        <f t="shared" si="10"/>
        <v>0</v>
      </c>
    </row>
    <row r="230" spans="1:7" s="92" customFormat="1" hidden="1">
      <c r="A230" s="108" t="str">
        <f>Invoice!F232</f>
        <v>Exchange rate :</v>
      </c>
      <c r="B230" s="87">
        <f>Invoice!C232</f>
        <v>0</v>
      </c>
      <c r="C230" s="88">
        <f>Invoice!B232</f>
        <v>0</v>
      </c>
      <c r="D230" s="93">
        <f t="shared" si="8"/>
        <v>0</v>
      </c>
      <c r="E230" s="93">
        <f t="shared" si="9"/>
        <v>0</v>
      </c>
      <c r="F230" s="94">
        <f>Invoice!G232</f>
        <v>0</v>
      </c>
      <c r="G230" s="95">
        <f t="shared" si="10"/>
        <v>0</v>
      </c>
    </row>
    <row r="231" spans="1:7" s="92" customFormat="1" hidden="1">
      <c r="A231" s="108" t="str">
        <f>Invoice!F233</f>
        <v>Exchange rate :</v>
      </c>
      <c r="B231" s="87">
        <f>Invoice!C233</f>
        <v>0</v>
      </c>
      <c r="C231" s="88">
        <f>Invoice!B233</f>
        <v>0</v>
      </c>
      <c r="D231" s="93">
        <f t="shared" si="8"/>
        <v>0</v>
      </c>
      <c r="E231" s="93">
        <f t="shared" si="9"/>
        <v>0</v>
      </c>
      <c r="F231" s="94">
        <f>Invoice!G233</f>
        <v>0</v>
      </c>
      <c r="G231" s="95">
        <f t="shared" si="10"/>
        <v>0</v>
      </c>
    </row>
    <row r="232" spans="1:7" s="92" customFormat="1" hidden="1">
      <c r="A232" s="108" t="str">
        <f>Invoice!F234</f>
        <v>Exchange rate :</v>
      </c>
      <c r="B232" s="87">
        <f>Invoice!C234</f>
        <v>0</v>
      </c>
      <c r="C232" s="88">
        <f>Invoice!B234</f>
        <v>0</v>
      </c>
      <c r="D232" s="93">
        <f t="shared" si="8"/>
        <v>0</v>
      </c>
      <c r="E232" s="93">
        <f t="shared" si="9"/>
        <v>0</v>
      </c>
      <c r="F232" s="94">
        <f>Invoice!G234</f>
        <v>0</v>
      </c>
      <c r="G232" s="95">
        <f t="shared" si="10"/>
        <v>0</v>
      </c>
    </row>
    <row r="233" spans="1:7" s="92" customFormat="1" hidden="1">
      <c r="A233" s="108" t="str">
        <f>Invoice!F235</f>
        <v>Exchange rate :</v>
      </c>
      <c r="B233" s="87">
        <f>Invoice!C235</f>
        <v>0</v>
      </c>
      <c r="C233" s="88">
        <f>Invoice!B235</f>
        <v>0</v>
      </c>
      <c r="D233" s="93">
        <f t="shared" si="8"/>
        <v>0</v>
      </c>
      <c r="E233" s="93">
        <f t="shared" si="9"/>
        <v>0</v>
      </c>
      <c r="F233" s="94">
        <f>Invoice!G235</f>
        <v>0</v>
      </c>
      <c r="G233" s="95">
        <f t="shared" si="10"/>
        <v>0</v>
      </c>
    </row>
    <row r="234" spans="1:7" s="92" customFormat="1" hidden="1">
      <c r="A234" s="108" t="str">
        <f>Invoice!F236</f>
        <v>Exchange rate :</v>
      </c>
      <c r="B234" s="87">
        <f>Invoice!C236</f>
        <v>0</v>
      </c>
      <c r="C234" s="88">
        <f>Invoice!B236</f>
        <v>0</v>
      </c>
      <c r="D234" s="93">
        <f t="shared" si="8"/>
        <v>0</v>
      </c>
      <c r="E234" s="93">
        <f t="shared" si="9"/>
        <v>0</v>
      </c>
      <c r="F234" s="94">
        <f>Invoice!G236</f>
        <v>0</v>
      </c>
      <c r="G234" s="95">
        <f t="shared" si="10"/>
        <v>0</v>
      </c>
    </row>
    <row r="235" spans="1:7" s="92" customFormat="1" hidden="1">
      <c r="A235" s="108" t="str">
        <f>Invoice!F237</f>
        <v>Exchange rate :</v>
      </c>
      <c r="B235" s="87">
        <f>Invoice!C237</f>
        <v>0</v>
      </c>
      <c r="C235" s="88">
        <f>Invoice!B237</f>
        <v>0</v>
      </c>
      <c r="D235" s="93">
        <f t="shared" si="8"/>
        <v>0</v>
      </c>
      <c r="E235" s="93">
        <f t="shared" si="9"/>
        <v>0</v>
      </c>
      <c r="F235" s="94">
        <f>Invoice!G237</f>
        <v>0</v>
      </c>
      <c r="G235" s="95">
        <f t="shared" si="10"/>
        <v>0</v>
      </c>
    </row>
    <row r="236" spans="1:7" s="92" customFormat="1" hidden="1">
      <c r="A236" s="108" t="str">
        <f>Invoice!F238</f>
        <v>Exchange rate :</v>
      </c>
      <c r="B236" s="87">
        <f>Invoice!C238</f>
        <v>0</v>
      </c>
      <c r="C236" s="88">
        <f>Invoice!B238</f>
        <v>0</v>
      </c>
      <c r="D236" s="93">
        <f t="shared" si="8"/>
        <v>0</v>
      </c>
      <c r="E236" s="93">
        <f t="shared" si="9"/>
        <v>0</v>
      </c>
      <c r="F236" s="94">
        <f>Invoice!G238</f>
        <v>0</v>
      </c>
      <c r="G236" s="95">
        <f t="shared" si="10"/>
        <v>0</v>
      </c>
    </row>
    <row r="237" spans="1:7" s="92" customFormat="1" hidden="1">
      <c r="A237" s="108" t="str">
        <f>Invoice!F239</f>
        <v>Exchange rate :</v>
      </c>
      <c r="B237" s="87">
        <f>Invoice!C239</f>
        <v>0</v>
      </c>
      <c r="C237" s="88">
        <f>Invoice!B239</f>
        <v>0</v>
      </c>
      <c r="D237" s="93">
        <f t="shared" si="8"/>
        <v>0</v>
      </c>
      <c r="E237" s="93">
        <f t="shared" si="9"/>
        <v>0</v>
      </c>
      <c r="F237" s="94">
        <f>Invoice!G239</f>
        <v>0</v>
      </c>
      <c r="G237" s="95">
        <f t="shared" si="10"/>
        <v>0</v>
      </c>
    </row>
    <row r="238" spans="1:7" s="92" customFormat="1" hidden="1">
      <c r="A238" s="108" t="str">
        <f>Invoice!F240</f>
        <v>Exchange rate :</v>
      </c>
      <c r="B238" s="87">
        <f>Invoice!C240</f>
        <v>0</v>
      </c>
      <c r="C238" s="88">
        <f>Invoice!B240</f>
        <v>0</v>
      </c>
      <c r="D238" s="93">
        <f t="shared" si="8"/>
        <v>0</v>
      </c>
      <c r="E238" s="93">
        <f t="shared" si="9"/>
        <v>0</v>
      </c>
      <c r="F238" s="94">
        <f>Invoice!G240</f>
        <v>0</v>
      </c>
      <c r="G238" s="95">
        <f t="shared" si="10"/>
        <v>0</v>
      </c>
    </row>
    <row r="239" spans="1:7" s="92" customFormat="1" hidden="1">
      <c r="A239" s="108" t="str">
        <f>Invoice!F241</f>
        <v>Exchange rate :</v>
      </c>
      <c r="B239" s="87">
        <f>Invoice!C241</f>
        <v>0</v>
      </c>
      <c r="C239" s="88">
        <f>Invoice!B241</f>
        <v>0</v>
      </c>
      <c r="D239" s="93">
        <f t="shared" si="8"/>
        <v>0</v>
      </c>
      <c r="E239" s="93">
        <f t="shared" si="9"/>
        <v>0</v>
      </c>
      <c r="F239" s="94">
        <f>Invoice!G241</f>
        <v>0</v>
      </c>
      <c r="G239" s="95">
        <f t="shared" si="10"/>
        <v>0</v>
      </c>
    </row>
    <row r="240" spans="1:7" s="92" customFormat="1" hidden="1">
      <c r="A240" s="108" t="str">
        <f>Invoice!F242</f>
        <v>Exchange rate :</v>
      </c>
      <c r="B240" s="87">
        <f>Invoice!C242</f>
        <v>0</v>
      </c>
      <c r="C240" s="88">
        <f>Invoice!B242</f>
        <v>0</v>
      </c>
      <c r="D240" s="93">
        <f t="shared" si="8"/>
        <v>0</v>
      </c>
      <c r="E240" s="93">
        <f t="shared" si="9"/>
        <v>0</v>
      </c>
      <c r="F240" s="94">
        <f>Invoice!G242</f>
        <v>0</v>
      </c>
      <c r="G240" s="95">
        <f t="shared" si="10"/>
        <v>0</v>
      </c>
    </row>
    <row r="241" spans="1:7" s="92" customFormat="1" hidden="1">
      <c r="A241" s="108" t="str">
        <f>Invoice!F243</f>
        <v>Exchange rate :</v>
      </c>
      <c r="B241" s="87">
        <f>Invoice!C243</f>
        <v>0</v>
      </c>
      <c r="C241" s="88">
        <f>Invoice!B243</f>
        <v>0</v>
      </c>
      <c r="D241" s="93">
        <f t="shared" si="8"/>
        <v>0</v>
      </c>
      <c r="E241" s="93">
        <f t="shared" si="9"/>
        <v>0</v>
      </c>
      <c r="F241" s="94">
        <f>Invoice!G243</f>
        <v>0</v>
      </c>
      <c r="G241" s="95">
        <f t="shared" si="10"/>
        <v>0</v>
      </c>
    </row>
    <row r="242" spans="1:7" s="92" customFormat="1" hidden="1">
      <c r="A242" s="108" t="str">
        <f>Invoice!F244</f>
        <v>Exchange rate :</v>
      </c>
      <c r="B242" s="87">
        <f>Invoice!C244</f>
        <v>0</v>
      </c>
      <c r="C242" s="88">
        <f>Invoice!B244</f>
        <v>0</v>
      </c>
      <c r="D242" s="93">
        <f t="shared" si="8"/>
        <v>0</v>
      </c>
      <c r="E242" s="93">
        <f t="shared" si="9"/>
        <v>0</v>
      </c>
      <c r="F242" s="94">
        <f>Invoice!G244</f>
        <v>0</v>
      </c>
      <c r="G242" s="95">
        <f t="shared" si="10"/>
        <v>0</v>
      </c>
    </row>
    <row r="243" spans="1:7" s="92" customFormat="1" hidden="1">
      <c r="A243" s="108" t="str">
        <f>Invoice!F245</f>
        <v>Exchange rate :</v>
      </c>
      <c r="B243" s="87">
        <f>Invoice!C245</f>
        <v>0</v>
      </c>
      <c r="C243" s="88">
        <f>Invoice!B245</f>
        <v>0</v>
      </c>
      <c r="D243" s="93">
        <f t="shared" si="8"/>
        <v>0</v>
      </c>
      <c r="E243" s="93">
        <f t="shared" si="9"/>
        <v>0</v>
      </c>
      <c r="F243" s="94">
        <f>Invoice!G245</f>
        <v>0</v>
      </c>
      <c r="G243" s="95">
        <f t="shared" si="10"/>
        <v>0</v>
      </c>
    </row>
    <row r="244" spans="1:7" s="92" customFormat="1" hidden="1">
      <c r="A244" s="108" t="str">
        <f>Invoice!F246</f>
        <v>Exchange rate :</v>
      </c>
      <c r="B244" s="87">
        <f>Invoice!C246</f>
        <v>0</v>
      </c>
      <c r="C244" s="88">
        <f>Invoice!B246</f>
        <v>0</v>
      </c>
      <c r="D244" s="93">
        <f t="shared" si="8"/>
        <v>0</v>
      </c>
      <c r="E244" s="93">
        <f t="shared" si="9"/>
        <v>0</v>
      </c>
      <c r="F244" s="94">
        <f>Invoice!G246</f>
        <v>0</v>
      </c>
      <c r="G244" s="95">
        <f t="shared" si="10"/>
        <v>0</v>
      </c>
    </row>
    <row r="245" spans="1:7" s="92" customFormat="1" hidden="1">
      <c r="A245" s="108" t="str">
        <f>Invoice!F247</f>
        <v>Exchange rate :</v>
      </c>
      <c r="B245" s="87">
        <f>Invoice!C247</f>
        <v>0</v>
      </c>
      <c r="C245" s="88">
        <f>Invoice!B247</f>
        <v>0</v>
      </c>
      <c r="D245" s="93">
        <f t="shared" si="8"/>
        <v>0</v>
      </c>
      <c r="E245" s="93">
        <f t="shared" si="9"/>
        <v>0</v>
      </c>
      <c r="F245" s="94">
        <f>Invoice!G247</f>
        <v>0</v>
      </c>
      <c r="G245" s="95">
        <f t="shared" si="10"/>
        <v>0</v>
      </c>
    </row>
    <row r="246" spans="1:7" s="92" customFormat="1" hidden="1">
      <c r="A246" s="108" t="str">
        <f>Invoice!F248</f>
        <v>Exchange rate :</v>
      </c>
      <c r="B246" s="87">
        <f>Invoice!C248</f>
        <v>0</v>
      </c>
      <c r="C246" s="88">
        <f>Invoice!B248</f>
        <v>0</v>
      </c>
      <c r="D246" s="93">
        <f t="shared" si="8"/>
        <v>0</v>
      </c>
      <c r="E246" s="93">
        <f t="shared" si="9"/>
        <v>0</v>
      </c>
      <c r="F246" s="94">
        <f>Invoice!G248</f>
        <v>0</v>
      </c>
      <c r="G246" s="95">
        <f t="shared" si="10"/>
        <v>0</v>
      </c>
    </row>
    <row r="247" spans="1:7" s="92" customFormat="1" hidden="1">
      <c r="A247" s="108" t="str">
        <f>Invoice!F249</f>
        <v>Exchange rate :</v>
      </c>
      <c r="B247" s="87">
        <f>Invoice!C249</f>
        <v>0</v>
      </c>
      <c r="C247" s="88">
        <f>Invoice!B249</f>
        <v>0</v>
      </c>
      <c r="D247" s="93">
        <f t="shared" si="8"/>
        <v>0</v>
      </c>
      <c r="E247" s="93">
        <f t="shared" si="9"/>
        <v>0</v>
      </c>
      <c r="F247" s="94">
        <f>Invoice!G249</f>
        <v>0</v>
      </c>
      <c r="G247" s="95">
        <f t="shared" si="10"/>
        <v>0</v>
      </c>
    </row>
    <row r="248" spans="1:7" s="92" customFormat="1" hidden="1">
      <c r="A248" s="108" t="str">
        <f>Invoice!F250</f>
        <v>Exchange rate :</v>
      </c>
      <c r="B248" s="87">
        <f>Invoice!C250</f>
        <v>0</v>
      </c>
      <c r="C248" s="88">
        <f>Invoice!B250</f>
        <v>0</v>
      </c>
      <c r="D248" s="93">
        <f t="shared" si="8"/>
        <v>0</v>
      </c>
      <c r="E248" s="93">
        <f t="shared" si="9"/>
        <v>0</v>
      </c>
      <c r="F248" s="94">
        <f>Invoice!G250</f>
        <v>0</v>
      </c>
      <c r="G248" s="95">
        <f t="shared" si="10"/>
        <v>0</v>
      </c>
    </row>
    <row r="249" spans="1:7" s="92" customFormat="1" hidden="1">
      <c r="A249" s="108" t="str">
        <f>Invoice!F251</f>
        <v>Exchange rate :</v>
      </c>
      <c r="B249" s="87">
        <f>Invoice!C251</f>
        <v>0</v>
      </c>
      <c r="C249" s="88">
        <f>Invoice!B251</f>
        <v>0</v>
      </c>
      <c r="D249" s="93">
        <f t="shared" si="8"/>
        <v>0</v>
      </c>
      <c r="E249" s="93">
        <f t="shared" si="9"/>
        <v>0</v>
      </c>
      <c r="F249" s="94">
        <f>Invoice!G251</f>
        <v>0</v>
      </c>
      <c r="G249" s="95">
        <f t="shared" si="10"/>
        <v>0</v>
      </c>
    </row>
    <row r="250" spans="1:7" s="92" customFormat="1" hidden="1">
      <c r="A250" s="108" t="str">
        <f>Invoice!F252</f>
        <v>Exchange rate :</v>
      </c>
      <c r="B250" s="87">
        <f>Invoice!C252</f>
        <v>0</v>
      </c>
      <c r="C250" s="88">
        <f>Invoice!B252</f>
        <v>0</v>
      </c>
      <c r="D250" s="93">
        <f t="shared" si="8"/>
        <v>0</v>
      </c>
      <c r="E250" s="93">
        <f t="shared" si="9"/>
        <v>0</v>
      </c>
      <c r="F250" s="94">
        <f>Invoice!G252</f>
        <v>0</v>
      </c>
      <c r="G250" s="95">
        <f t="shared" si="10"/>
        <v>0</v>
      </c>
    </row>
    <row r="251" spans="1:7" s="92" customFormat="1" hidden="1">
      <c r="A251" s="108" t="str">
        <f>Invoice!F253</f>
        <v>Exchange rate :</v>
      </c>
      <c r="B251" s="87">
        <f>Invoice!C253</f>
        <v>0</v>
      </c>
      <c r="C251" s="88">
        <f>Invoice!B253</f>
        <v>0</v>
      </c>
      <c r="D251" s="93">
        <f t="shared" si="8"/>
        <v>0</v>
      </c>
      <c r="E251" s="93">
        <f t="shared" si="9"/>
        <v>0</v>
      </c>
      <c r="F251" s="94">
        <f>Invoice!G253</f>
        <v>0</v>
      </c>
      <c r="G251" s="95">
        <f t="shared" si="10"/>
        <v>0</v>
      </c>
    </row>
    <row r="252" spans="1:7" s="92" customFormat="1" hidden="1">
      <c r="A252" s="108" t="str">
        <f>Invoice!F254</f>
        <v>Exchange rate :</v>
      </c>
      <c r="B252" s="87">
        <f>Invoice!C254</f>
        <v>0</v>
      </c>
      <c r="C252" s="88">
        <f>Invoice!B254</f>
        <v>0</v>
      </c>
      <c r="D252" s="93">
        <f t="shared" si="8"/>
        <v>0</v>
      </c>
      <c r="E252" s="93">
        <f t="shared" si="9"/>
        <v>0</v>
      </c>
      <c r="F252" s="94">
        <f>Invoice!G254</f>
        <v>0</v>
      </c>
      <c r="G252" s="95">
        <f t="shared" si="10"/>
        <v>0</v>
      </c>
    </row>
    <row r="253" spans="1:7" s="92" customFormat="1" hidden="1">
      <c r="A253" s="108" t="str">
        <f>Invoice!F255</f>
        <v>Exchange rate :</v>
      </c>
      <c r="B253" s="87">
        <f>Invoice!C255</f>
        <v>0</v>
      </c>
      <c r="C253" s="88">
        <f>Invoice!B255</f>
        <v>0</v>
      </c>
      <c r="D253" s="93">
        <f t="shared" si="8"/>
        <v>0</v>
      </c>
      <c r="E253" s="93">
        <f t="shared" si="9"/>
        <v>0</v>
      </c>
      <c r="F253" s="94">
        <f>Invoice!G255</f>
        <v>0</v>
      </c>
      <c r="G253" s="95">
        <f t="shared" si="10"/>
        <v>0</v>
      </c>
    </row>
    <row r="254" spans="1:7" s="92" customFormat="1" hidden="1">
      <c r="A254" s="108" t="str">
        <f>Invoice!F256</f>
        <v>Exchange rate :</v>
      </c>
      <c r="B254" s="87">
        <f>Invoice!C256</f>
        <v>0</v>
      </c>
      <c r="C254" s="88">
        <f>Invoice!B256</f>
        <v>0</v>
      </c>
      <c r="D254" s="93">
        <f t="shared" si="8"/>
        <v>0</v>
      </c>
      <c r="E254" s="93">
        <f t="shared" si="9"/>
        <v>0</v>
      </c>
      <c r="F254" s="94">
        <f>Invoice!G256</f>
        <v>0</v>
      </c>
      <c r="G254" s="95">
        <f t="shared" si="10"/>
        <v>0</v>
      </c>
    </row>
    <row r="255" spans="1:7" s="92" customFormat="1" hidden="1">
      <c r="A255" s="108" t="str">
        <f>Invoice!F257</f>
        <v>Exchange rate :</v>
      </c>
      <c r="B255" s="87">
        <f>Invoice!C257</f>
        <v>0</v>
      </c>
      <c r="C255" s="88">
        <f>Invoice!B257</f>
        <v>0</v>
      </c>
      <c r="D255" s="93">
        <f t="shared" si="8"/>
        <v>0</v>
      </c>
      <c r="E255" s="93">
        <f t="shared" si="9"/>
        <v>0</v>
      </c>
      <c r="F255" s="94">
        <f>Invoice!G257</f>
        <v>0</v>
      </c>
      <c r="G255" s="95">
        <f t="shared" si="10"/>
        <v>0</v>
      </c>
    </row>
    <row r="256" spans="1:7" s="92" customFormat="1" hidden="1">
      <c r="A256" s="108" t="str">
        <f>Invoice!F258</f>
        <v>Exchange rate :</v>
      </c>
      <c r="B256" s="87">
        <f>Invoice!C258</f>
        <v>0</v>
      </c>
      <c r="C256" s="88">
        <f>Invoice!B258</f>
        <v>0</v>
      </c>
      <c r="D256" s="93">
        <f t="shared" si="8"/>
        <v>0</v>
      </c>
      <c r="E256" s="93">
        <f t="shared" si="9"/>
        <v>0</v>
      </c>
      <c r="F256" s="94">
        <f>Invoice!G258</f>
        <v>0</v>
      </c>
      <c r="G256" s="95">
        <f t="shared" si="10"/>
        <v>0</v>
      </c>
    </row>
    <row r="257" spans="1:7" s="92" customFormat="1" hidden="1">
      <c r="A257" s="108" t="str">
        <f>Invoice!F259</f>
        <v>Exchange rate :</v>
      </c>
      <c r="B257" s="87">
        <f>Invoice!C259</f>
        <v>0</v>
      </c>
      <c r="C257" s="88">
        <f>Invoice!B259</f>
        <v>0</v>
      </c>
      <c r="D257" s="93">
        <f t="shared" ref="D257:D320" si="11">F257/$D$14</f>
        <v>0</v>
      </c>
      <c r="E257" s="93">
        <f t="shared" ref="E257:E320" si="12">G257/$D$14</f>
        <v>0</v>
      </c>
      <c r="F257" s="94">
        <f>Invoice!G259</f>
        <v>0</v>
      </c>
      <c r="G257" s="95">
        <f t="shared" ref="G257:G320" si="13">C257*F257</f>
        <v>0</v>
      </c>
    </row>
    <row r="258" spans="1:7" s="92" customFormat="1" hidden="1">
      <c r="A258" s="108" t="str">
        <f>Invoice!F260</f>
        <v>Exchange rate :</v>
      </c>
      <c r="B258" s="87">
        <f>Invoice!C260</f>
        <v>0</v>
      </c>
      <c r="C258" s="88">
        <f>Invoice!B260</f>
        <v>0</v>
      </c>
      <c r="D258" s="93">
        <f t="shared" si="11"/>
        <v>0</v>
      </c>
      <c r="E258" s="93">
        <f t="shared" si="12"/>
        <v>0</v>
      </c>
      <c r="F258" s="94">
        <f>Invoice!G260</f>
        <v>0</v>
      </c>
      <c r="G258" s="95">
        <f t="shared" si="13"/>
        <v>0</v>
      </c>
    </row>
    <row r="259" spans="1:7" s="92" customFormat="1" hidden="1">
      <c r="A259" s="108" t="str">
        <f>Invoice!F261</f>
        <v>Exchange rate :</v>
      </c>
      <c r="B259" s="87">
        <f>Invoice!C261</f>
        <v>0</v>
      </c>
      <c r="C259" s="88">
        <f>Invoice!B261</f>
        <v>0</v>
      </c>
      <c r="D259" s="93">
        <f t="shared" si="11"/>
        <v>0</v>
      </c>
      <c r="E259" s="93">
        <f t="shared" si="12"/>
        <v>0</v>
      </c>
      <c r="F259" s="94">
        <f>Invoice!G261</f>
        <v>0</v>
      </c>
      <c r="G259" s="95">
        <f t="shared" si="13"/>
        <v>0</v>
      </c>
    </row>
    <row r="260" spans="1:7" s="92" customFormat="1" hidden="1">
      <c r="A260" s="108" t="str">
        <f>Invoice!F262</f>
        <v>Exchange rate :</v>
      </c>
      <c r="B260" s="87">
        <f>Invoice!C262</f>
        <v>0</v>
      </c>
      <c r="C260" s="88">
        <f>Invoice!B262</f>
        <v>0</v>
      </c>
      <c r="D260" s="93">
        <f t="shared" si="11"/>
        <v>0</v>
      </c>
      <c r="E260" s="93">
        <f t="shared" si="12"/>
        <v>0</v>
      </c>
      <c r="F260" s="94">
        <f>Invoice!G262</f>
        <v>0</v>
      </c>
      <c r="G260" s="95">
        <f t="shared" si="13"/>
        <v>0</v>
      </c>
    </row>
    <row r="261" spans="1:7" s="92" customFormat="1" hidden="1">
      <c r="A261" s="108" t="str">
        <f>Invoice!F263</f>
        <v>Exchange rate :</v>
      </c>
      <c r="B261" s="87">
        <f>Invoice!C263</f>
        <v>0</v>
      </c>
      <c r="C261" s="88">
        <f>Invoice!B263</f>
        <v>0</v>
      </c>
      <c r="D261" s="93">
        <f t="shared" si="11"/>
        <v>0</v>
      </c>
      <c r="E261" s="93">
        <f t="shared" si="12"/>
        <v>0</v>
      </c>
      <c r="F261" s="94">
        <f>Invoice!G263</f>
        <v>0</v>
      </c>
      <c r="G261" s="95">
        <f t="shared" si="13"/>
        <v>0</v>
      </c>
    </row>
    <row r="262" spans="1:7" s="92" customFormat="1" hidden="1">
      <c r="A262" s="108" t="str">
        <f>Invoice!F264</f>
        <v>Exchange rate :</v>
      </c>
      <c r="B262" s="87">
        <f>Invoice!C264</f>
        <v>0</v>
      </c>
      <c r="C262" s="88">
        <f>Invoice!B264</f>
        <v>0</v>
      </c>
      <c r="D262" s="93">
        <f t="shared" si="11"/>
        <v>0</v>
      </c>
      <c r="E262" s="93">
        <f t="shared" si="12"/>
        <v>0</v>
      </c>
      <c r="F262" s="94">
        <f>Invoice!G264</f>
        <v>0</v>
      </c>
      <c r="G262" s="95">
        <f t="shared" si="13"/>
        <v>0</v>
      </c>
    </row>
    <row r="263" spans="1:7" s="92" customFormat="1" hidden="1">
      <c r="A263" s="108" t="str">
        <f>Invoice!F265</f>
        <v>Exchange rate :</v>
      </c>
      <c r="B263" s="87">
        <f>Invoice!C265</f>
        <v>0</v>
      </c>
      <c r="C263" s="88">
        <f>Invoice!B265</f>
        <v>0</v>
      </c>
      <c r="D263" s="93">
        <f t="shared" si="11"/>
        <v>0</v>
      </c>
      <c r="E263" s="93">
        <f t="shared" si="12"/>
        <v>0</v>
      </c>
      <c r="F263" s="94">
        <f>Invoice!G265</f>
        <v>0</v>
      </c>
      <c r="G263" s="95">
        <f t="shared" si="13"/>
        <v>0</v>
      </c>
    </row>
    <row r="264" spans="1:7" s="92" customFormat="1" hidden="1">
      <c r="A264" s="108" t="str">
        <f>Invoice!F266</f>
        <v>Exchange rate :</v>
      </c>
      <c r="B264" s="87">
        <f>Invoice!C266</f>
        <v>0</v>
      </c>
      <c r="C264" s="88">
        <f>Invoice!B266</f>
        <v>0</v>
      </c>
      <c r="D264" s="93">
        <f t="shared" si="11"/>
        <v>0</v>
      </c>
      <c r="E264" s="93">
        <f t="shared" si="12"/>
        <v>0</v>
      </c>
      <c r="F264" s="94">
        <f>Invoice!G266</f>
        <v>0</v>
      </c>
      <c r="G264" s="95">
        <f t="shared" si="13"/>
        <v>0</v>
      </c>
    </row>
    <row r="265" spans="1:7" s="92" customFormat="1" hidden="1">
      <c r="A265" s="108" t="str">
        <f>Invoice!F267</f>
        <v>Exchange rate :</v>
      </c>
      <c r="B265" s="87">
        <f>Invoice!C267</f>
        <v>0</v>
      </c>
      <c r="C265" s="88">
        <f>Invoice!B267</f>
        <v>0</v>
      </c>
      <c r="D265" s="93">
        <f t="shared" si="11"/>
        <v>0</v>
      </c>
      <c r="E265" s="93">
        <f t="shared" si="12"/>
        <v>0</v>
      </c>
      <c r="F265" s="94">
        <f>Invoice!G267</f>
        <v>0</v>
      </c>
      <c r="G265" s="95">
        <f t="shared" si="13"/>
        <v>0</v>
      </c>
    </row>
    <row r="266" spans="1:7" s="92" customFormat="1" hidden="1">
      <c r="A266" s="108" t="str">
        <f>Invoice!F268</f>
        <v>Exchange rate :</v>
      </c>
      <c r="B266" s="87">
        <f>Invoice!C268</f>
        <v>0</v>
      </c>
      <c r="C266" s="88">
        <f>Invoice!B268</f>
        <v>0</v>
      </c>
      <c r="D266" s="93">
        <f t="shared" si="11"/>
        <v>0</v>
      </c>
      <c r="E266" s="93">
        <f t="shared" si="12"/>
        <v>0</v>
      </c>
      <c r="F266" s="94">
        <f>Invoice!G268</f>
        <v>0</v>
      </c>
      <c r="G266" s="95">
        <f t="shared" si="13"/>
        <v>0</v>
      </c>
    </row>
    <row r="267" spans="1:7" s="92" customFormat="1" hidden="1">
      <c r="A267" s="108" t="str">
        <f>Invoice!F269</f>
        <v>Exchange rate :</v>
      </c>
      <c r="B267" s="87">
        <f>Invoice!C269</f>
        <v>0</v>
      </c>
      <c r="C267" s="88">
        <f>Invoice!B269</f>
        <v>0</v>
      </c>
      <c r="D267" s="93">
        <f t="shared" si="11"/>
        <v>0</v>
      </c>
      <c r="E267" s="93">
        <f t="shared" si="12"/>
        <v>0</v>
      </c>
      <c r="F267" s="94">
        <f>Invoice!G269</f>
        <v>0</v>
      </c>
      <c r="G267" s="95">
        <f t="shared" si="13"/>
        <v>0</v>
      </c>
    </row>
    <row r="268" spans="1:7" s="92" customFormat="1" hidden="1">
      <c r="A268" s="108" t="str">
        <f>Invoice!F270</f>
        <v>Exchange rate :</v>
      </c>
      <c r="B268" s="87">
        <f>Invoice!C270</f>
        <v>0</v>
      </c>
      <c r="C268" s="88">
        <f>Invoice!B270</f>
        <v>0</v>
      </c>
      <c r="D268" s="93">
        <f t="shared" si="11"/>
        <v>0</v>
      </c>
      <c r="E268" s="93">
        <f t="shared" si="12"/>
        <v>0</v>
      </c>
      <c r="F268" s="94">
        <f>Invoice!G270</f>
        <v>0</v>
      </c>
      <c r="G268" s="95">
        <f t="shared" si="13"/>
        <v>0</v>
      </c>
    </row>
    <row r="269" spans="1:7" s="92" customFormat="1" hidden="1">
      <c r="A269" s="108" t="str">
        <f>Invoice!F271</f>
        <v>Exchange rate :</v>
      </c>
      <c r="B269" s="87">
        <f>Invoice!C271</f>
        <v>0</v>
      </c>
      <c r="C269" s="88">
        <f>Invoice!B271</f>
        <v>0</v>
      </c>
      <c r="D269" s="93">
        <f t="shared" si="11"/>
        <v>0</v>
      </c>
      <c r="E269" s="93">
        <f t="shared" si="12"/>
        <v>0</v>
      </c>
      <c r="F269" s="94">
        <f>Invoice!G271</f>
        <v>0</v>
      </c>
      <c r="G269" s="95">
        <f t="shared" si="13"/>
        <v>0</v>
      </c>
    </row>
    <row r="270" spans="1:7" s="92" customFormat="1" hidden="1">
      <c r="A270" s="108" t="str">
        <f>Invoice!F272</f>
        <v>Exchange rate :</v>
      </c>
      <c r="B270" s="87">
        <f>Invoice!C272</f>
        <v>0</v>
      </c>
      <c r="C270" s="88">
        <f>Invoice!B272</f>
        <v>0</v>
      </c>
      <c r="D270" s="93">
        <f t="shared" si="11"/>
        <v>0</v>
      </c>
      <c r="E270" s="93">
        <f t="shared" si="12"/>
        <v>0</v>
      </c>
      <c r="F270" s="94">
        <f>Invoice!G272</f>
        <v>0</v>
      </c>
      <c r="G270" s="95">
        <f t="shared" si="13"/>
        <v>0</v>
      </c>
    </row>
    <row r="271" spans="1:7" s="92" customFormat="1" hidden="1">
      <c r="A271" s="108" t="str">
        <f>Invoice!F273</f>
        <v>Exchange rate :</v>
      </c>
      <c r="B271" s="87">
        <f>Invoice!C273</f>
        <v>0</v>
      </c>
      <c r="C271" s="88">
        <f>Invoice!B273</f>
        <v>0</v>
      </c>
      <c r="D271" s="93">
        <f t="shared" si="11"/>
        <v>0</v>
      </c>
      <c r="E271" s="93">
        <f t="shared" si="12"/>
        <v>0</v>
      </c>
      <c r="F271" s="94">
        <f>Invoice!G273</f>
        <v>0</v>
      </c>
      <c r="G271" s="95">
        <f t="shared" si="13"/>
        <v>0</v>
      </c>
    </row>
    <row r="272" spans="1:7" s="92" customFormat="1" hidden="1">
      <c r="A272" s="108" t="str">
        <f>Invoice!F274</f>
        <v>Exchange rate :</v>
      </c>
      <c r="B272" s="87">
        <f>Invoice!C274</f>
        <v>0</v>
      </c>
      <c r="C272" s="88">
        <f>Invoice!B274</f>
        <v>0</v>
      </c>
      <c r="D272" s="93">
        <f t="shared" si="11"/>
        <v>0</v>
      </c>
      <c r="E272" s="93">
        <f t="shared" si="12"/>
        <v>0</v>
      </c>
      <c r="F272" s="94">
        <f>Invoice!G274</f>
        <v>0</v>
      </c>
      <c r="G272" s="95">
        <f t="shared" si="13"/>
        <v>0</v>
      </c>
    </row>
    <row r="273" spans="1:7" s="92" customFormat="1" hidden="1">
      <c r="A273" s="108" t="str">
        <f>Invoice!F275</f>
        <v>Exchange rate :</v>
      </c>
      <c r="B273" s="87">
        <f>Invoice!C275</f>
        <v>0</v>
      </c>
      <c r="C273" s="88">
        <f>Invoice!B275</f>
        <v>0</v>
      </c>
      <c r="D273" s="93">
        <f t="shared" si="11"/>
        <v>0</v>
      </c>
      <c r="E273" s="93">
        <f t="shared" si="12"/>
        <v>0</v>
      </c>
      <c r="F273" s="94">
        <f>Invoice!G275</f>
        <v>0</v>
      </c>
      <c r="G273" s="95">
        <f t="shared" si="13"/>
        <v>0</v>
      </c>
    </row>
    <row r="274" spans="1:7" s="92" customFormat="1" hidden="1">
      <c r="A274" s="108" t="str">
        <f>Invoice!F276</f>
        <v>Exchange rate :</v>
      </c>
      <c r="B274" s="87">
        <f>Invoice!C276</f>
        <v>0</v>
      </c>
      <c r="C274" s="88">
        <f>Invoice!B276</f>
        <v>0</v>
      </c>
      <c r="D274" s="93">
        <f t="shared" si="11"/>
        <v>0</v>
      </c>
      <c r="E274" s="93">
        <f t="shared" si="12"/>
        <v>0</v>
      </c>
      <c r="F274" s="94">
        <f>Invoice!G276</f>
        <v>0</v>
      </c>
      <c r="G274" s="95">
        <f t="shared" si="13"/>
        <v>0</v>
      </c>
    </row>
    <row r="275" spans="1:7" s="92" customFormat="1" hidden="1">
      <c r="A275" s="108" t="str">
        <f>Invoice!F277</f>
        <v>Exchange rate :</v>
      </c>
      <c r="B275" s="87">
        <f>Invoice!C277</f>
        <v>0</v>
      </c>
      <c r="C275" s="88">
        <f>Invoice!B277</f>
        <v>0</v>
      </c>
      <c r="D275" s="93">
        <f t="shared" si="11"/>
        <v>0</v>
      </c>
      <c r="E275" s="93">
        <f t="shared" si="12"/>
        <v>0</v>
      </c>
      <c r="F275" s="94">
        <f>Invoice!G277</f>
        <v>0</v>
      </c>
      <c r="G275" s="95">
        <f t="shared" si="13"/>
        <v>0</v>
      </c>
    </row>
    <row r="276" spans="1:7" s="92" customFormat="1" hidden="1">
      <c r="A276" s="108" t="str">
        <f>Invoice!F278</f>
        <v>Exchange rate :</v>
      </c>
      <c r="B276" s="87">
        <f>Invoice!C278</f>
        <v>0</v>
      </c>
      <c r="C276" s="88">
        <f>Invoice!B278</f>
        <v>0</v>
      </c>
      <c r="D276" s="93">
        <f t="shared" si="11"/>
        <v>0</v>
      </c>
      <c r="E276" s="93">
        <f t="shared" si="12"/>
        <v>0</v>
      </c>
      <c r="F276" s="94">
        <f>Invoice!G278</f>
        <v>0</v>
      </c>
      <c r="G276" s="95">
        <f t="shared" si="13"/>
        <v>0</v>
      </c>
    </row>
    <row r="277" spans="1:7" s="92" customFormat="1" hidden="1">
      <c r="A277" s="108" t="str">
        <f>Invoice!F279</f>
        <v>Exchange rate :</v>
      </c>
      <c r="B277" s="87">
        <f>Invoice!C279</f>
        <v>0</v>
      </c>
      <c r="C277" s="88">
        <f>Invoice!B279</f>
        <v>0</v>
      </c>
      <c r="D277" s="93">
        <f t="shared" si="11"/>
        <v>0</v>
      </c>
      <c r="E277" s="93">
        <f t="shared" si="12"/>
        <v>0</v>
      </c>
      <c r="F277" s="94">
        <f>Invoice!G279</f>
        <v>0</v>
      </c>
      <c r="G277" s="95">
        <f t="shared" si="13"/>
        <v>0</v>
      </c>
    </row>
    <row r="278" spans="1:7" s="92" customFormat="1" hidden="1">
      <c r="A278" s="108" t="str">
        <f>Invoice!F280</f>
        <v>Exchange rate :</v>
      </c>
      <c r="B278" s="87">
        <f>Invoice!C280</f>
        <v>0</v>
      </c>
      <c r="C278" s="88">
        <f>Invoice!B280</f>
        <v>0</v>
      </c>
      <c r="D278" s="93">
        <f t="shared" si="11"/>
        <v>0</v>
      </c>
      <c r="E278" s="93">
        <f t="shared" si="12"/>
        <v>0</v>
      </c>
      <c r="F278" s="94">
        <f>Invoice!G280</f>
        <v>0</v>
      </c>
      <c r="G278" s="95">
        <f t="shared" si="13"/>
        <v>0</v>
      </c>
    </row>
    <row r="279" spans="1:7" s="92" customFormat="1" hidden="1">
      <c r="A279" s="108" t="str">
        <f>Invoice!F281</f>
        <v>Exchange rate :</v>
      </c>
      <c r="B279" s="87">
        <f>Invoice!C281</f>
        <v>0</v>
      </c>
      <c r="C279" s="88">
        <f>Invoice!B281</f>
        <v>0</v>
      </c>
      <c r="D279" s="93">
        <f t="shared" si="11"/>
        <v>0</v>
      </c>
      <c r="E279" s="93">
        <f t="shared" si="12"/>
        <v>0</v>
      </c>
      <c r="F279" s="94">
        <f>Invoice!G281</f>
        <v>0</v>
      </c>
      <c r="G279" s="95">
        <f t="shared" si="13"/>
        <v>0</v>
      </c>
    </row>
    <row r="280" spans="1:7" s="92" customFormat="1" hidden="1">
      <c r="A280" s="108" t="str">
        <f>Invoice!F282</f>
        <v>Exchange rate :</v>
      </c>
      <c r="B280" s="87">
        <f>Invoice!C282</f>
        <v>0</v>
      </c>
      <c r="C280" s="88">
        <f>Invoice!B282</f>
        <v>0</v>
      </c>
      <c r="D280" s="93">
        <f t="shared" si="11"/>
        <v>0</v>
      </c>
      <c r="E280" s="93">
        <f t="shared" si="12"/>
        <v>0</v>
      </c>
      <c r="F280" s="94">
        <f>Invoice!G282</f>
        <v>0</v>
      </c>
      <c r="G280" s="95">
        <f t="shared" si="13"/>
        <v>0</v>
      </c>
    </row>
    <row r="281" spans="1:7" s="92" customFormat="1" hidden="1">
      <c r="A281" s="108" t="str">
        <f>Invoice!F283</f>
        <v>Exchange rate :</v>
      </c>
      <c r="B281" s="87">
        <f>Invoice!C283</f>
        <v>0</v>
      </c>
      <c r="C281" s="88">
        <f>Invoice!B283</f>
        <v>0</v>
      </c>
      <c r="D281" s="93">
        <f t="shared" si="11"/>
        <v>0</v>
      </c>
      <c r="E281" s="93">
        <f t="shared" si="12"/>
        <v>0</v>
      </c>
      <c r="F281" s="94">
        <f>Invoice!G283</f>
        <v>0</v>
      </c>
      <c r="G281" s="95">
        <f t="shared" si="13"/>
        <v>0</v>
      </c>
    </row>
    <row r="282" spans="1:7" s="92" customFormat="1" hidden="1">
      <c r="A282" s="108" t="str">
        <f>Invoice!F284</f>
        <v>Exchange rate :</v>
      </c>
      <c r="B282" s="87">
        <f>Invoice!C284</f>
        <v>0</v>
      </c>
      <c r="C282" s="88">
        <f>Invoice!B284</f>
        <v>0</v>
      </c>
      <c r="D282" s="93">
        <f t="shared" si="11"/>
        <v>0</v>
      </c>
      <c r="E282" s="93">
        <f t="shared" si="12"/>
        <v>0</v>
      </c>
      <c r="F282" s="94">
        <f>Invoice!G284</f>
        <v>0</v>
      </c>
      <c r="G282" s="95">
        <f t="shared" si="13"/>
        <v>0</v>
      </c>
    </row>
    <row r="283" spans="1:7" s="92" customFormat="1" hidden="1">
      <c r="A283" s="108" t="str">
        <f>Invoice!F285</f>
        <v>Exchange rate :</v>
      </c>
      <c r="B283" s="87">
        <f>Invoice!C285</f>
        <v>0</v>
      </c>
      <c r="C283" s="88">
        <f>Invoice!B285</f>
        <v>0</v>
      </c>
      <c r="D283" s="93">
        <f t="shared" si="11"/>
        <v>0</v>
      </c>
      <c r="E283" s="93">
        <f t="shared" si="12"/>
        <v>0</v>
      </c>
      <c r="F283" s="94">
        <f>Invoice!G285</f>
        <v>0</v>
      </c>
      <c r="G283" s="95">
        <f t="shared" si="13"/>
        <v>0</v>
      </c>
    </row>
    <row r="284" spans="1:7" s="92" customFormat="1" hidden="1">
      <c r="A284" s="108" t="str">
        <f>Invoice!F286</f>
        <v>Exchange rate :</v>
      </c>
      <c r="B284" s="87">
        <f>Invoice!C286</f>
        <v>0</v>
      </c>
      <c r="C284" s="88">
        <f>Invoice!B286</f>
        <v>0</v>
      </c>
      <c r="D284" s="93">
        <f t="shared" si="11"/>
        <v>0</v>
      </c>
      <c r="E284" s="93">
        <f t="shared" si="12"/>
        <v>0</v>
      </c>
      <c r="F284" s="94">
        <f>Invoice!G286</f>
        <v>0</v>
      </c>
      <c r="G284" s="95">
        <f t="shared" si="13"/>
        <v>0</v>
      </c>
    </row>
    <row r="285" spans="1:7" s="92" customFormat="1" hidden="1">
      <c r="A285" s="108" t="str">
        <f>Invoice!F287</f>
        <v>Exchange rate :</v>
      </c>
      <c r="B285" s="87">
        <f>Invoice!C287</f>
        <v>0</v>
      </c>
      <c r="C285" s="88">
        <f>Invoice!B287</f>
        <v>0</v>
      </c>
      <c r="D285" s="93">
        <f t="shared" si="11"/>
        <v>0</v>
      </c>
      <c r="E285" s="93">
        <f t="shared" si="12"/>
        <v>0</v>
      </c>
      <c r="F285" s="94">
        <f>Invoice!G287</f>
        <v>0</v>
      </c>
      <c r="G285" s="95">
        <f t="shared" si="13"/>
        <v>0</v>
      </c>
    </row>
    <row r="286" spans="1:7" s="92" customFormat="1" hidden="1">
      <c r="A286" s="108" t="str">
        <f>Invoice!F288</f>
        <v>Exchange rate :</v>
      </c>
      <c r="B286" s="87">
        <f>Invoice!C288</f>
        <v>0</v>
      </c>
      <c r="C286" s="88">
        <f>Invoice!B288</f>
        <v>0</v>
      </c>
      <c r="D286" s="93">
        <f t="shared" si="11"/>
        <v>0</v>
      </c>
      <c r="E286" s="93">
        <f t="shared" si="12"/>
        <v>0</v>
      </c>
      <c r="F286" s="94">
        <f>Invoice!G288</f>
        <v>0</v>
      </c>
      <c r="G286" s="95">
        <f t="shared" si="13"/>
        <v>0</v>
      </c>
    </row>
    <row r="287" spans="1:7" s="92" customFormat="1" hidden="1">
      <c r="A287" s="108" t="str">
        <f>Invoice!F289</f>
        <v>Exchange rate :</v>
      </c>
      <c r="B287" s="87">
        <f>Invoice!C289</f>
        <v>0</v>
      </c>
      <c r="C287" s="88">
        <f>Invoice!B289</f>
        <v>0</v>
      </c>
      <c r="D287" s="93">
        <f t="shared" si="11"/>
        <v>0</v>
      </c>
      <c r="E287" s="93">
        <f t="shared" si="12"/>
        <v>0</v>
      </c>
      <c r="F287" s="94">
        <f>Invoice!G289</f>
        <v>0</v>
      </c>
      <c r="G287" s="95">
        <f t="shared" si="13"/>
        <v>0</v>
      </c>
    </row>
    <row r="288" spans="1:7" s="92" customFormat="1" hidden="1">
      <c r="A288" s="108" t="str">
        <f>Invoice!F290</f>
        <v>Exchange rate :</v>
      </c>
      <c r="B288" s="87">
        <f>Invoice!C290</f>
        <v>0</v>
      </c>
      <c r="C288" s="88">
        <f>Invoice!B290</f>
        <v>0</v>
      </c>
      <c r="D288" s="93">
        <f t="shared" si="11"/>
        <v>0</v>
      </c>
      <c r="E288" s="93">
        <f t="shared" si="12"/>
        <v>0</v>
      </c>
      <c r="F288" s="94">
        <f>Invoice!G290</f>
        <v>0</v>
      </c>
      <c r="G288" s="95">
        <f t="shared" si="13"/>
        <v>0</v>
      </c>
    </row>
    <row r="289" spans="1:7" s="92" customFormat="1" hidden="1">
      <c r="A289" s="108" t="str">
        <f>Invoice!F291</f>
        <v>Exchange rate :</v>
      </c>
      <c r="B289" s="87">
        <f>Invoice!C291</f>
        <v>0</v>
      </c>
      <c r="C289" s="88">
        <f>Invoice!B291</f>
        <v>0</v>
      </c>
      <c r="D289" s="93">
        <f t="shared" si="11"/>
        <v>0</v>
      </c>
      <c r="E289" s="93">
        <f t="shared" si="12"/>
        <v>0</v>
      </c>
      <c r="F289" s="94">
        <f>Invoice!G291</f>
        <v>0</v>
      </c>
      <c r="G289" s="95">
        <f t="shared" si="13"/>
        <v>0</v>
      </c>
    </row>
    <row r="290" spans="1:7" s="92" customFormat="1" hidden="1">
      <c r="A290" s="108" t="str">
        <f>Invoice!F292</f>
        <v>Exchange rate :</v>
      </c>
      <c r="B290" s="87">
        <f>Invoice!C292</f>
        <v>0</v>
      </c>
      <c r="C290" s="88">
        <f>Invoice!B292</f>
        <v>0</v>
      </c>
      <c r="D290" s="93">
        <f t="shared" si="11"/>
        <v>0</v>
      </c>
      <c r="E290" s="93">
        <f t="shared" si="12"/>
        <v>0</v>
      </c>
      <c r="F290" s="94">
        <f>Invoice!G292</f>
        <v>0</v>
      </c>
      <c r="G290" s="95">
        <f t="shared" si="13"/>
        <v>0</v>
      </c>
    </row>
    <row r="291" spans="1:7" s="92" customFormat="1" hidden="1">
      <c r="A291" s="108" t="str">
        <f>Invoice!F293</f>
        <v>Exchange rate :</v>
      </c>
      <c r="B291" s="87">
        <f>Invoice!C293</f>
        <v>0</v>
      </c>
      <c r="C291" s="88">
        <f>Invoice!B293</f>
        <v>0</v>
      </c>
      <c r="D291" s="93">
        <f t="shared" si="11"/>
        <v>0</v>
      </c>
      <c r="E291" s="93">
        <f t="shared" si="12"/>
        <v>0</v>
      </c>
      <c r="F291" s="94">
        <f>Invoice!G293</f>
        <v>0</v>
      </c>
      <c r="G291" s="95">
        <f t="shared" si="13"/>
        <v>0</v>
      </c>
    </row>
    <row r="292" spans="1:7" s="92" customFormat="1" hidden="1">
      <c r="A292" s="108" t="str">
        <f>Invoice!F294</f>
        <v>Exchange rate :</v>
      </c>
      <c r="B292" s="87">
        <f>Invoice!C294</f>
        <v>0</v>
      </c>
      <c r="C292" s="88">
        <f>Invoice!B294</f>
        <v>0</v>
      </c>
      <c r="D292" s="93">
        <f t="shared" si="11"/>
        <v>0</v>
      </c>
      <c r="E292" s="93">
        <f t="shared" si="12"/>
        <v>0</v>
      </c>
      <c r="F292" s="94">
        <f>Invoice!G294</f>
        <v>0</v>
      </c>
      <c r="G292" s="95">
        <f t="shared" si="13"/>
        <v>0</v>
      </c>
    </row>
    <row r="293" spans="1:7" s="92" customFormat="1" hidden="1">
      <c r="A293" s="108" t="str">
        <f>Invoice!F295</f>
        <v>Exchange rate :</v>
      </c>
      <c r="B293" s="87">
        <f>Invoice!C295</f>
        <v>0</v>
      </c>
      <c r="C293" s="88">
        <f>Invoice!B295</f>
        <v>0</v>
      </c>
      <c r="D293" s="93">
        <f t="shared" si="11"/>
        <v>0</v>
      </c>
      <c r="E293" s="93">
        <f t="shared" si="12"/>
        <v>0</v>
      </c>
      <c r="F293" s="94">
        <f>Invoice!G295</f>
        <v>0</v>
      </c>
      <c r="G293" s="95">
        <f t="shared" si="13"/>
        <v>0</v>
      </c>
    </row>
    <row r="294" spans="1:7" s="92" customFormat="1" hidden="1">
      <c r="A294" s="108" t="str">
        <f>Invoice!F296</f>
        <v>Exchange rate :</v>
      </c>
      <c r="B294" s="87">
        <f>Invoice!C296</f>
        <v>0</v>
      </c>
      <c r="C294" s="88">
        <f>Invoice!B296</f>
        <v>0</v>
      </c>
      <c r="D294" s="93">
        <f t="shared" si="11"/>
        <v>0</v>
      </c>
      <c r="E294" s="93">
        <f t="shared" si="12"/>
        <v>0</v>
      </c>
      <c r="F294" s="94">
        <f>Invoice!G296</f>
        <v>0</v>
      </c>
      <c r="G294" s="95">
        <f t="shared" si="13"/>
        <v>0</v>
      </c>
    </row>
    <row r="295" spans="1:7" s="92" customFormat="1" hidden="1">
      <c r="A295" s="108" t="str">
        <f>Invoice!F297</f>
        <v>Exchange rate :</v>
      </c>
      <c r="B295" s="87">
        <f>Invoice!C297</f>
        <v>0</v>
      </c>
      <c r="C295" s="88">
        <f>Invoice!B297</f>
        <v>0</v>
      </c>
      <c r="D295" s="93">
        <f t="shared" si="11"/>
        <v>0</v>
      </c>
      <c r="E295" s="93">
        <f t="shared" si="12"/>
        <v>0</v>
      </c>
      <c r="F295" s="94">
        <f>Invoice!G297</f>
        <v>0</v>
      </c>
      <c r="G295" s="95">
        <f t="shared" si="13"/>
        <v>0</v>
      </c>
    </row>
    <row r="296" spans="1:7" s="92" customFormat="1" hidden="1">
      <c r="A296" s="108" t="str">
        <f>Invoice!F298</f>
        <v>Exchange rate :</v>
      </c>
      <c r="B296" s="87">
        <f>Invoice!C298</f>
        <v>0</v>
      </c>
      <c r="C296" s="88">
        <f>Invoice!B298</f>
        <v>0</v>
      </c>
      <c r="D296" s="93">
        <f t="shared" si="11"/>
        <v>0</v>
      </c>
      <c r="E296" s="93">
        <f t="shared" si="12"/>
        <v>0</v>
      </c>
      <c r="F296" s="94">
        <f>Invoice!G298</f>
        <v>0</v>
      </c>
      <c r="G296" s="95">
        <f t="shared" si="13"/>
        <v>0</v>
      </c>
    </row>
    <row r="297" spans="1:7" s="92" customFormat="1" hidden="1">
      <c r="A297" s="108" t="str">
        <f>Invoice!F299</f>
        <v>Exchange rate :</v>
      </c>
      <c r="B297" s="87">
        <f>Invoice!C299</f>
        <v>0</v>
      </c>
      <c r="C297" s="88">
        <f>Invoice!B299</f>
        <v>0</v>
      </c>
      <c r="D297" s="93">
        <f t="shared" si="11"/>
        <v>0</v>
      </c>
      <c r="E297" s="93">
        <f t="shared" si="12"/>
        <v>0</v>
      </c>
      <c r="F297" s="94">
        <f>Invoice!G299</f>
        <v>0</v>
      </c>
      <c r="G297" s="95">
        <f t="shared" si="13"/>
        <v>0</v>
      </c>
    </row>
    <row r="298" spans="1:7" s="92" customFormat="1" hidden="1">
      <c r="A298" s="108" t="str">
        <f>Invoice!F300</f>
        <v>Exchange rate :</v>
      </c>
      <c r="B298" s="87">
        <f>Invoice!C300</f>
        <v>0</v>
      </c>
      <c r="C298" s="88">
        <f>Invoice!B300</f>
        <v>0</v>
      </c>
      <c r="D298" s="93">
        <f t="shared" si="11"/>
        <v>0</v>
      </c>
      <c r="E298" s="93">
        <f t="shared" si="12"/>
        <v>0</v>
      </c>
      <c r="F298" s="94">
        <f>Invoice!G300</f>
        <v>0</v>
      </c>
      <c r="G298" s="95">
        <f t="shared" si="13"/>
        <v>0</v>
      </c>
    </row>
    <row r="299" spans="1:7" s="92" customFormat="1" hidden="1">
      <c r="A299" s="108" t="str">
        <f>Invoice!F301</f>
        <v>Exchange rate :</v>
      </c>
      <c r="B299" s="87">
        <f>Invoice!C301</f>
        <v>0</v>
      </c>
      <c r="C299" s="88">
        <f>Invoice!B301</f>
        <v>0</v>
      </c>
      <c r="D299" s="93">
        <f t="shared" si="11"/>
        <v>0</v>
      </c>
      <c r="E299" s="93">
        <f t="shared" si="12"/>
        <v>0</v>
      </c>
      <c r="F299" s="94">
        <f>Invoice!G301</f>
        <v>0</v>
      </c>
      <c r="G299" s="95">
        <f t="shared" si="13"/>
        <v>0</v>
      </c>
    </row>
    <row r="300" spans="1:7" s="92" customFormat="1" hidden="1">
      <c r="A300" s="108" t="str">
        <f>Invoice!F302</f>
        <v>Exchange rate :</v>
      </c>
      <c r="B300" s="87">
        <f>Invoice!C302</f>
        <v>0</v>
      </c>
      <c r="C300" s="88">
        <f>Invoice!B302</f>
        <v>0</v>
      </c>
      <c r="D300" s="93">
        <f t="shared" si="11"/>
        <v>0</v>
      </c>
      <c r="E300" s="93">
        <f t="shared" si="12"/>
        <v>0</v>
      </c>
      <c r="F300" s="94">
        <f>Invoice!G302</f>
        <v>0</v>
      </c>
      <c r="G300" s="95">
        <f t="shared" si="13"/>
        <v>0</v>
      </c>
    </row>
    <row r="301" spans="1:7" s="92" customFormat="1" hidden="1">
      <c r="A301" s="108" t="str">
        <f>Invoice!F303</f>
        <v>Exchange rate :</v>
      </c>
      <c r="B301" s="87">
        <f>Invoice!C303</f>
        <v>0</v>
      </c>
      <c r="C301" s="88">
        <f>Invoice!B303</f>
        <v>0</v>
      </c>
      <c r="D301" s="93">
        <f t="shared" si="11"/>
        <v>0</v>
      </c>
      <c r="E301" s="93">
        <f t="shared" si="12"/>
        <v>0</v>
      </c>
      <c r="F301" s="94">
        <f>Invoice!G303</f>
        <v>0</v>
      </c>
      <c r="G301" s="95">
        <f t="shared" si="13"/>
        <v>0</v>
      </c>
    </row>
    <row r="302" spans="1:7" s="92" customFormat="1" hidden="1">
      <c r="A302" s="108" t="str">
        <f>Invoice!F304</f>
        <v>Exchange rate :</v>
      </c>
      <c r="B302" s="87">
        <f>Invoice!C304</f>
        <v>0</v>
      </c>
      <c r="C302" s="88">
        <f>Invoice!B304</f>
        <v>0</v>
      </c>
      <c r="D302" s="93">
        <f t="shared" si="11"/>
        <v>0</v>
      </c>
      <c r="E302" s="93">
        <f t="shared" si="12"/>
        <v>0</v>
      </c>
      <c r="F302" s="94">
        <f>Invoice!G304</f>
        <v>0</v>
      </c>
      <c r="G302" s="95">
        <f t="shared" si="13"/>
        <v>0</v>
      </c>
    </row>
    <row r="303" spans="1:7" s="92" customFormat="1" hidden="1">
      <c r="A303" s="108" t="str">
        <f>Invoice!F305</f>
        <v>Exchange rate :</v>
      </c>
      <c r="B303" s="87">
        <f>Invoice!C305</f>
        <v>0</v>
      </c>
      <c r="C303" s="88">
        <f>Invoice!B305</f>
        <v>0</v>
      </c>
      <c r="D303" s="93">
        <f t="shared" si="11"/>
        <v>0</v>
      </c>
      <c r="E303" s="93">
        <f t="shared" si="12"/>
        <v>0</v>
      </c>
      <c r="F303" s="94">
        <f>Invoice!G305</f>
        <v>0</v>
      </c>
      <c r="G303" s="95">
        <f t="shared" si="13"/>
        <v>0</v>
      </c>
    </row>
    <row r="304" spans="1:7" s="92" customFormat="1" hidden="1">
      <c r="A304" s="108" t="str">
        <f>Invoice!F306</f>
        <v>Exchange rate :</v>
      </c>
      <c r="B304" s="87">
        <f>Invoice!C306</f>
        <v>0</v>
      </c>
      <c r="C304" s="88">
        <f>Invoice!B306</f>
        <v>0</v>
      </c>
      <c r="D304" s="93">
        <f t="shared" si="11"/>
        <v>0</v>
      </c>
      <c r="E304" s="93">
        <f t="shared" si="12"/>
        <v>0</v>
      </c>
      <c r="F304" s="94">
        <f>Invoice!G306</f>
        <v>0</v>
      </c>
      <c r="G304" s="95">
        <f t="shared" si="13"/>
        <v>0</v>
      </c>
    </row>
    <row r="305" spans="1:7" s="92" customFormat="1" hidden="1">
      <c r="A305" s="108" t="str">
        <f>Invoice!F307</f>
        <v>Exchange rate :</v>
      </c>
      <c r="B305" s="87">
        <f>Invoice!C307</f>
        <v>0</v>
      </c>
      <c r="C305" s="88">
        <f>Invoice!B307</f>
        <v>0</v>
      </c>
      <c r="D305" s="93">
        <f t="shared" si="11"/>
        <v>0</v>
      </c>
      <c r="E305" s="93">
        <f t="shared" si="12"/>
        <v>0</v>
      </c>
      <c r="F305" s="94">
        <f>Invoice!G307</f>
        <v>0</v>
      </c>
      <c r="G305" s="95">
        <f t="shared" si="13"/>
        <v>0</v>
      </c>
    </row>
    <row r="306" spans="1:7" s="92" customFormat="1" hidden="1">
      <c r="A306" s="108" t="str">
        <f>Invoice!F308</f>
        <v>Exchange rate :</v>
      </c>
      <c r="B306" s="87">
        <f>Invoice!C308</f>
        <v>0</v>
      </c>
      <c r="C306" s="88">
        <f>Invoice!B308</f>
        <v>0</v>
      </c>
      <c r="D306" s="93">
        <f t="shared" si="11"/>
        <v>0</v>
      </c>
      <c r="E306" s="93">
        <f t="shared" si="12"/>
        <v>0</v>
      </c>
      <c r="F306" s="94">
        <f>Invoice!G308</f>
        <v>0</v>
      </c>
      <c r="G306" s="95">
        <f t="shared" si="13"/>
        <v>0</v>
      </c>
    </row>
    <row r="307" spans="1:7" s="92" customFormat="1" hidden="1">
      <c r="A307" s="108" t="str">
        <f>Invoice!F309</f>
        <v>Exchange rate :</v>
      </c>
      <c r="B307" s="87">
        <f>Invoice!C309</f>
        <v>0</v>
      </c>
      <c r="C307" s="88">
        <f>Invoice!B309</f>
        <v>0</v>
      </c>
      <c r="D307" s="93">
        <f t="shared" si="11"/>
        <v>0</v>
      </c>
      <c r="E307" s="93">
        <f t="shared" si="12"/>
        <v>0</v>
      </c>
      <c r="F307" s="94">
        <f>Invoice!G309</f>
        <v>0</v>
      </c>
      <c r="G307" s="95">
        <f t="shared" si="13"/>
        <v>0</v>
      </c>
    </row>
    <row r="308" spans="1:7" s="92" customFormat="1" hidden="1">
      <c r="A308" s="108" t="str">
        <f>Invoice!F310</f>
        <v>Exchange rate :</v>
      </c>
      <c r="B308" s="87">
        <f>Invoice!C310</f>
        <v>0</v>
      </c>
      <c r="C308" s="88">
        <f>Invoice!B310</f>
        <v>0</v>
      </c>
      <c r="D308" s="93">
        <f t="shared" si="11"/>
        <v>0</v>
      </c>
      <c r="E308" s="93">
        <f t="shared" si="12"/>
        <v>0</v>
      </c>
      <c r="F308" s="94">
        <f>Invoice!G310</f>
        <v>0</v>
      </c>
      <c r="G308" s="95">
        <f t="shared" si="13"/>
        <v>0</v>
      </c>
    </row>
    <row r="309" spans="1:7" s="92" customFormat="1" hidden="1">
      <c r="A309" s="108" t="str">
        <f>Invoice!F311</f>
        <v>Exchange rate :</v>
      </c>
      <c r="B309" s="87">
        <f>Invoice!C311</f>
        <v>0</v>
      </c>
      <c r="C309" s="88">
        <f>Invoice!B311</f>
        <v>0</v>
      </c>
      <c r="D309" s="93">
        <f t="shared" si="11"/>
        <v>0</v>
      </c>
      <c r="E309" s="93">
        <f t="shared" si="12"/>
        <v>0</v>
      </c>
      <c r="F309" s="94">
        <f>Invoice!G311</f>
        <v>0</v>
      </c>
      <c r="G309" s="95">
        <f t="shared" si="13"/>
        <v>0</v>
      </c>
    </row>
    <row r="310" spans="1:7" s="92" customFormat="1" hidden="1">
      <c r="A310" s="108" t="str">
        <f>Invoice!F312</f>
        <v>Exchange rate :</v>
      </c>
      <c r="B310" s="87">
        <f>Invoice!C312</f>
        <v>0</v>
      </c>
      <c r="C310" s="88">
        <f>Invoice!B312</f>
        <v>0</v>
      </c>
      <c r="D310" s="93">
        <f t="shared" si="11"/>
        <v>0</v>
      </c>
      <c r="E310" s="93">
        <f t="shared" si="12"/>
        <v>0</v>
      </c>
      <c r="F310" s="94">
        <f>Invoice!G312</f>
        <v>0</v>
      </c>
      <c r="G310" s="95">
        <f t="shared" si="13"/>
        <v>0</v>
      </c>
    </row>
    <row r="311" spans="1:7" s="92" customFormat="1" hidden="1">
      <c r="A311" s="108" t="str">
        <f>Invoice!F313</f>
        <v>Exchange rate :</v>
      </c>
      <c r="B311" s="87">
        <f>Invoice!C313</f>
        <v>0</v>
      </c>
      <c r="C311" s="88">
        <f>Invoice!B313</f>
        <v>0</v>
      </c>
      <c r="D311" s="93">
        <f t="shared" si="11"/>
        <v>0</v>
      </c>
      <c r="E311" s="93">
        <f t="shared" si="12"/>
        <v>0</v>
      </c>
      <c r="F311" s="94">
        <f>Invoice!G313</f>
        <v>0</v>
      </c>
      <c r="G311" s="95">
        <f t="shared" si="13"/>
        <v>0</v>
      </c>
    </row>
    <row r="312" spans="1:7" s="92" customFormat="1" hidden="1">
      <c r="A312" s="108" t="str">
        <f>Invoice!F314</f>
        <v>Exchange rate :</v>
      </c>
      <c r="B312" s="87">
        <f>Invoice!C314</f>
        <v>0</v>
      </c>
      <c r="C312" s="88">
        <f>Invoice!B314</f>
        <v>0</v>
      </c>
      <c r="D312" s="93">
        <f t="shared" si="11"/>
        <v>0</v>
      </c>
      <c r="E312" s="93">
        <f t="shared" si="12"/>
        <v>0</v>
      </c>
      <c r="F312" s="94">
        <f>Invoice!G314</f>
        <v>0</v>
      </c>
      <c r="G312" s="95">
        <f t="shared" si="13"/>
        <v>0</v>
      </c>
    </row>
    <row r="313" spans="1:7" s="92" customFormat="1" hidden="1">
      <c r="A313" s="108" t="str">
        <f>Invoice!F315</f>
        <v>Exchange rate :</v>
      </c>
      <c r="B313" s="87">
        <f>Invoice!C315</f>
        <v>0</v>
      </c>
      <c r="C313" s="88">
        <f>Invoice!B315</f>
        <v>0</v>
      </c>
      <c r="D313" s="93">
        <f t="shared" si="11"/>
        <v>0</v>
      </c>
      <c r="E313" s="93">
        <f t="shared" si="12"/>
        <v>0</v>
      </c>
      <c r="F313" s="94">
        <f>Invoice!G315</f>
        <v>0</v>
      </c>
      <c r="G313" s="95">
        <f t="shared" si="13"/>
        <v>0</v>
      </c>
    </row>
    <row r="314" spans="1:7" s="92" customFormat="1" hidden="1">
      <c r="A314" s="108" t="str">
        <f>Invoice!F316</f>
        <v>Exchange rate :</v>
      </c>
      <c r="B314" s="87">
        <f>Invoice!C316</f>
        <v>0</v>
      </c>
      <c r="C314" s="88">
        <f>Invoice!B316</f>
        <v>0</v>
      </c>
      <c r="D314" s="93">
        <f t="shared" si="11"/>
        <v>0</v>
      </c>
      <c r="E314" s="93">
        <f t="shared" si="12"/>
        <v>0</v>
      </c>
      <c r="F314" s="94">
        <f>Invoice!G316</f>
        <v>0</v>
      </c>
      <c r="G314" s="95">
        <f t="shared" si="13"/>
        <v>0</v>
      </c>
    </row>
    <row r="315" spans="1:7" s="92" customFormat="1" hidden="1">
      <c r="A315" s="108" t="str">
        <f>Invoice!F317</f>
        <v>Exchange rate :</v>
      </c>
      <c r="B315" s="87">
        <f>Invoice!C317</f>
        <v>0</v>
      </c>
      <c r="C315" s="88">
        <f>Invoice!B317</f>
        <v>0</v>
      </c>
      <c r="D315" s="93">
        <f t="shared" si="11"/>
        <v>0</v>
      </c>
      <c r="E315" s="93">
        <f t="shared" si="12"/>
        <v>0</v>
      </c>
      <c r="F315" s="94">
        <f>Invoice!G317</f>
        <v>0</v>
      </c>
      <c r="G315" s="95">
        <f t="shared" si="13"/>
        <v>0</v>
      </c>
    </row>
    <row r="316" spans="1:7" s="92" customFormat="1" hidden="1">
      <c r="A316" s="108" t="str">
        <f>Invoice!F318</f>
        <v>Exchange rate :</v>
      </c>
      <c r="B316" s="87">
        <f>Invoice!C318</f>
        <v>0</v>
      </c>
      <c r="C316" s="88">
        <f>Invoice!B318</f>
        <v>0</v>
      </c>
      <c r="D316" s="93">
        <f t="shared" si="11"/>
        <v>0</v>
      </c>
      <c r="E316" s="93">
        <f t="shared" si="12"/>
        <v>0</v>
      </c>
      <c r="F316" s="94">
        <f>Invoice!G318</f>
        <v>0</v>
      </c>
      <c r="G316" s="95">
        <f t="shared" si="13"/>
        <v>0</v>
      </c>
    </row>
    <row r="317" spans="1:7" s="92" customFormat="1" hidden="1">
      <c r="A317" s="108" t="str">
        <f>Invoice!F319</f>
        <v>Exchange rate :</v>
      </c>
      <c r="B317" s="87">
        <f>Invoice!C319</f>
        <v>0</v>
      </c>
      <c r="C317" s="88">
        <f>Invoice!B319</f>
        <v>0</v>
      </c>
      <c r="D317" s="93">
        <f t="shared" si="11"/>
        <v>0</v>
      </c>
      <c r="E317" s="93">
        <f t="shared" si="12"/>
        <v>0</v>
      </c>
      <c r="F317" s="94">
        <f>Invoice!G319</f>
        <v>0</v>
      </c>
      <c r="G317" s="95">
        <f t="shared" si="13"/>
        <v>0</v>
      </c>
    </row>
    <row r="318" spans="1:7" s="92" customFormat="1" hidden="1">
      <c r="A318" s="108" t="str">
        <f>Invoice!F320</f>
        <v>Exchange rate :</v>
      </c>
      <c r="B318" s="87">
        <f>Invoice!C320</f>
        <v>0</v>
      </c>
      <c r="C318" s="88">
        <f>Invoice!B320</f>
        <v>0</v>
      </c>
      <c r="D318" s="93">
        <f t="shared" si="11"/>
        <v>0</v>
      </c>
      <c r="E318" s="93">
        <f t="shared" si="12"/>
        <v>0</v>
      </c>
      <c r="F318" s="94">
        <f>Invoice!G320</f>
        <v>0</v>
      </c>
      <c r="G318" s="95">
        <f t="shared" si="13"/>
        <v>0</v>
      </c>
    </row>
    <row r="319" spans="1:7" s="92" customFormat="1" hidden="1">
      <c r="A319" s="108" t="str">
        <f>Invoice!F321</f>
        <v>Exchange rate :</v>
      </c>
      <c r="B319" s="87">
        <f>Invoice!C321</f>
        <v>0</v>
      </c>
      <c r="C319" s="88">
        <f>Invoice!B321</f>
        <v>0</v>
      </c>
      <c r="D319" s="93">
        <f t="shared" si="11"/>
        <v>0</v>
      </c>
      <c r="E319" s="93">
        <f t="shared" si="12"/>
        <v>0</v>
      </c>
      <c r="F319" s="94">
        <f>Invoice!G321</f>
        <v>0</v>
      </c>
      <c r="G319" s="95">
        <f t="shared" si="13"/>
        <v>0</v>
      </c>
    </row>
    <row r="320" spans="1:7" s="92" customFormat="1" hidden="1">
      <c r="A320" s="108" t="str">
        <f>Invoice!F322</f>
        <v>Exchange rate :</v>
      </c>
      <c r="B320" s="87">
        <f>Invoice!C322</f>
        <v>0</v>
      </c>
      <c r="C320" s="88">
        <f>Invoice!B322</f>
        <v>0</v>
      </c>
      <c r="D320" s="93">
        <f t="shared" si="11"/>
        <v>0</v>
      </c>
      <c r="E320" s="93">
        <f t="shared" si="12"/>
        <v>0</v>
      </c>
      <c r="F320" s="94">
        <f>Invoice!G322</f>
        <v>0</v>
      </c>
      <c r="G320" s="95">
        <f t="shared" si="13"/>
        <v>0</v>
      </c>
    </row>
    <row r="321" spans="1:7" s="92" customFormat="1" hidden="1">
      <c r="A321" s="108" t="str">
        <f>Invoice!F323</f>
        <v>Exchange rate :</v>
      </c>
      <c r="B321" s="87">
        <f>Invoice!C323</f>
        <v>0</v>
      </c>
      <c r="C321" s="88">
        <f>Invoice!B323</f>
        <v>0</v>
      </c>
      <c r="D321" s="93">
        <f t="shared" ref="D321:D384" si="14">F321/$D$14</f>
        <v>0</v>
      </c>
      <c r="E321" s="93">
        <f t="shared" ref="E321:E384" si="15">G321/$D$14</f>
        <v>0</v>
      </c>
      <c r="F321" s="94">
        <f>Invoice!G323</f>
        <v>0</v>
      </c>
      <c r="G321" s="95">
        <f t="shared" ref="G321:G384" si="16">C321*F321</f>
        <v>0</v>
      </c>
    </row>
    <row r="322" spans="1:7" s="92" customFormat="1" hidden="1">
      <c r="A322" s="108" t="str">
        <f>Invoice!F324</f>
        <v>Exchange rate :</v>
      </c>
      <c r="B322" s="87">
        <f>Invoice!C324</f>
        <v>0</v>
      </c>
      <c r="C322" s="88">
        <f>Invoice!B324</f>
        <v>0</v>
      </c>
      <c r="D322" s="93">
        <f t="shared" si="14"/>
        <v>0</v>
      </c>
      <c r="E322" s="93">
        <f t="shared" si="15"/>
        <v>0</v>
      </c>
      <c r="F322" s="94">
        <f>Invoice!G324</f>
        <v>0</v>
      </c>
      <c r="G322" s="95">
        <f t="shared" si="16"/>
        <v>0</v>
      </c>
    </row>
    <row r="323" spans="1:7" s="92" customFormat="1" hidden="1">
      <c r="A323" s="108" t="str">
        <f>Invoice!F325</f>
        <v>Exchange rate :</v>
      </c>
      <c r="B323" s="87">
        <f>Invoice!C325</f>
        <v>0</v>
      </c>
      <c r="C323" s="88">
        <f>Invoice!B325</f>
        <v>0</v>
      </c>
      <c r="D323" s="93">
        <f t="shared" si="14"/>
        <v>0</v>
      </c>
      <c r="E323" s="93">
        <f t="shared" si="15"/>
        <v>0</v>
      </c>
      <c r="F323" s="94">
        <f>Invoice!G325</f>
        <v>0</v>
      </c>
      <c r="G323" s="95">
        <f t="shared" si="16"/>
        <v>0</v>
      </c>
    </row>
    <row r="324" spans="1:7" s="92" customFormat="1" hidden="1">
      <c r="A324" s="108" t="str">
        <f>Invoice!F326</f>
        <v>Exchange rate :</v>
      </c>
      <c r="B324" s="87">
        <f>Invoice!C326</f>
        <v>0</v>
      </c>
      <c r="C324" s="88">
        <f>Invoice!B326</f>
        <v>0</v>
      </c>
      <c r="D324" s="93">
        <f t="shared" si="14"/>
        <v>0</v>
      </c>
      <c r="E324" s="93">
        <f t="shared" si="15"/>
        <v>0</v>
      </c>
      <c r="F324" s="94">
        <f>Invoice!G326</f>
        <v>0</v>
      </c>
      <c r="G324" s="95">
        <f t="shared" si="16"/>
        <v>0</v>
      </c>
    </row>
    <row r="325" spans="1:7" s="92" customFormat="1" hidden="1">
      <c r="A325" s="108" t="str">
        <f>Invoice!F327</f>
        <v>Exchange rate :</v>
      </c>
      <c r="B325" s="87">
        <f>Invoice!C327</f>
        <v>0</v>
      </c>
      <c r="C325" s="88">
        <f>Invoice!B327</f>
        <v>0</v>
      </c>
      <c r="D325" s="93">
        <f t="shared" si="14"/>
        <v>0</v>
      </c>
      <c r="E325" s="93">
        <f t="shared" si="15"/>
        <v>0</v>
      </c>
      <c r="F325" s="94">
        <f>Invoice!G327</f>
        <v>0</v>
      </c>
      <c r="G325" s="95">
        <f t="shared" si="16"/>
        <v>0</v>
      </c>
    </row>
    <row r="326" spans="1:7" s="92" customFormat="1" hidden="1">
      <c r="A326" s="108" t="str">
        <f>Invoice!F328</f>
        <v>Exchange rate :</v>
      </c>
      <c r="B326" s="87">
        <f>Invoice!C328</f>
        <v>0</v>
      </c>
      <c r="C326" s="88">
        <f>Invoice!B328</f>
        <v>0</v>
      </c>
      <c r="D326" s="93">
        <f t="shared" si="14"/>
        <v>0</v>
      </c>
      <c r="E326" s="93">
        <f t="shared" si="15"/>
        <v>0</v>
      </c>
      <c r="F326" s="94">
        <f>Invoice!G328</f>
        <v>0</v>
      </c>
      <c r="G326" s="95">
        <f t="shared" si="16"/>
        <v>0</v>
      </c>
    </row>
    <row r="327" spans="1:7" s="92" customFormat="1" hidden="1">
      <c r="A327" s="108" t="str">
        <f>Invoice!F329</f>
        <v>Exchange rate :</v>
      </c>
      <c r="B327" s="87">
        <f>Invoice!C329</f>
        <v>0</v>
      </c>
      <c r="C327" s="88">
        <f>Invoice!B329</f>
        <v>0</v>
      </c>
      <c r="D327" s="93">
        <f t="shared" si="14"/>
        <v>0</v>
      </c>
      <c r="E327" s="93">
        <f t="shared" si="15"/>
        <v>0</v>
      </c>
      <c r="F327" s="94">
        <f>Invoice!G329</f>
        <v>0</v>
      </c>
      <c r="G327" s="95">
        <f t="shared" si="16"/>
        <v>0</v>
      </c>
    </row>
    <row r="328" spans="1:7" s="92" customFormat="1" hidden="1">
      <c r="A328" s="108" t="str">
        <f>Invoice!F330</f>
        <v>Exchange rate :</v>
      </c>
      <c r="B328" s="87">
        <f>Invoice!C330</f>
        <v>0</v>
      </c>
      <c r="C328" s="88">
        <f>Invoice!B330</f>
        <v>0</v>
      </c>
      <c r="D328" s="93">
        <f t="shared" si="14"/>
        <v>0</v>
      </c>
      <c r="E328" s="93">
        <f t="shared" si="15"/>
        <v>0</v>
      </c>
      <c r="F328" s="94">
        <f>Invoice!G330</f>
        <v>0</v>
      </c>
      <c r="G328" s="95">
        <f t="shared" si="16"/>
        <v>0</v>
      </c>
    </row>
    <row r="329" spans="1:7" s="92" customFormat="1" hidden="1">
      <c r="A329" s="108" t="str">
        <f>Invoice!F331</f>
        <v>Exchange rate :</v>
      </c>
      <c r="B329" s="87">
        <f>Invoice!C331</f>
        <v>0</v>
      </c>
      <c r="C329" s="88">
        <f>Invoice!B331</f>
        <v>0</v>
      </c>
      <c r="D329" s="93">
        <f t="shared" si="14"/>
        <v>0</v>
      </c>
      <c r="E329" s="93">
        <f t="shared" si="15"/>
        <v>0</v>
      </c>
      <c r="F329" s="94">
        <f>Invoice!G331</f>
        <v>0</v>
      </c>
      <c r="G329" s="95">
        <f t="shared" si="16"/>
        <v>0</v>
      </c>
    </row>
    <row r="330" spans="1:7" s="92" customFormat="1" hidden="1">
      <c r="A330" s="108" t="str">
        <f>Invoice!F332</f>
        <v>Exchange rate :</v>
      </c>
      <c r="B330" s="87">
        <f>Invoice!C332</f>
        <v>0</v>
      </c>
      <c r="C330" s="88">
        <f>Invoice!B332</f>
        <v>0</v>
      </c>
      <c r="D330" s="93">
        <f t="shared" si="14"/>
        <v>0</v>
      </c>
      <c r="E330" s="93">
        <f t="shared" si="15"/>
        <v>0</v>
      </c>
      <c r="F330" s="94">
        <f>Invoice!G332</f>
        <v>0</v>
      </c>
      <c r="G330" s="95">
        <f t="shared" si="16"/>
        <v>0</v>
      </c>
    </row>
    <row r="331" spans="1:7" s="92" customFormat="1" hidden="1">
      <c r="A331" s="108" t="str">
        <f>Invoice!F333</f>
        <v>Exchange rate :</v>
      </c>
      <c r="B331" s="87">
        <f>Invoice!C333</f>
        <v>0</v>
      </c>
      <c r="C331" s="88">
        <f>Invoice!B333</f>
        <v>0</v>
      </c>
      <c r="D331" s="93">
        <f t="shared" si="14"/>
        <v>0</v>
      </c>
      <c r="E331" s="93">
        <f t="shared" si="15"/>
        <v>0</v>
      </c>
      <c r="F331" s="94">
        <f>Invoice!G333</f>
        <v>0</v>
      </c>
      <c r="G331" s="95">
        <f t="shared" si="16"/>
        <v>0</v>
      </c>
    </row>
    <row r="332" spans="1:7" s="92" customFormat="1" hidden="1">
      <c r="A332" s="108" t="str">
        <f>Invoice!F334</f>
        <v>Exchange rate :</v>
      </c>
      <c r="B332" s="87">
        <f>Invoice!C334</f>
        <v>0</v>
      </c>
      <c r="C332" s="88">
        <f>Invoice!B334</f>
        <v>0</v>
      </c>
      <c r="D332" s="93">
        <f t="shared" si="14"/>
        <v>0</v>
      </c>
      <c r="E332" s="93">
        <f t="shared" si="15"/>
        <v>0</v>
      </c>
      <c r="F332" s="94">
        <f>Invoice!G334</f>
        <v>0</v>
      </c>
      <c r="G332" s="95">
        <f t="shared" si="16"/>
        <v>0</v>
      </c>
    </row>
    <row r="333" spans="1:7" s="92" customFormat="1" hidden="1">
      <c r="A333" s="108" t="str">
        <f>Invoice!F335</f>
        <v>Exchange rate :</v>
      </c>
      <c r="B333" s="87">
        <f>Invoice!C335</f>
        <v>0</v>
      </c>
      <c r="C333" s="88">
        <f>Invoice!B335</f>
        <v>0</v>
      </c>
      <c r="D333" s="93">
        <f t="shared" si="14"/>
        <v>0</v>
      </c>
      <c r="E333" s="93">
        <f t="shared" si="15"/>
        <v>0</v>
      </c>
      <c r="F333" s="94">
        <f>Invoice!G335</f>
        <v>0</v>
      </c>
      <c r="G333" s="95">
        <f t="shared" si="16"/>
        <v>0</v>
      </c>
    </row>
    <row r="334" spans="1:7" s="92" customFormat="1" hidden="1">
      <c r="A334" s="108" t="str">
        <f>Invoice!F336</f>
        <v>Exchange rate :</v>
      </c>
      <c r="B334" s="87">
        <f>Invoice!C336</f>
        <v>0</v>
      </c>
      <c r="C334" s="88">
        <f>Invoice!B336</f>
        <v>0</v>
      </c>
      <c r="D334" s="93">
        <f t="shared" si="14"/>
        <v>0</v>
      </c>
      <c r="E334" s="93">
        <f t="shared" si="15"/>
        <v>0</v>
      </c>
      <c r="F334" s="94">
        <f>Invoice!G336</f>
        <v>0</v>
      </c>
      <c r="G334" s="95">
        <f t="shared" si="16"/>
        <v>0</v>
      </c>
    </row>
    <row r="335" spans="1:7" s="92" customFormat="1" hidden="1">
      <c r="A335" s="108" t="str">
        <f>Invoice!F337</f>
        <v>Exchange rate :</v>
      </c>
      <c r="B335" s="87">
        <f>Invoice!C337</f>
        <v>0</v>
      </c>
      <c r="C335" s="88">
        <f>Invoice!B337</f>
        <v>0</v>
      </c>
      <c r="D335" s="93">
        <f t="shared" si="14"/>
        <v>0</v>
      </c>
      <c r="E335" s="93">
        <f t="shared" si="15"/>
        <v>0</v>
      </c>
      <c r="F335" s="94">
        <f>Invoice!G337</f>
        <v>0</v>
      </c>
      <c r="G335" s="95">
        <f t="shared" si="16"/>
        <v>0</v>
      </c>
    </row>
    <row r="336" spans="1:7" s="92" customFormat="1" hidden="1">
      <c r="A336" s="108" t="str">
        <f>Invoice!F338</f>
        <v>Exchange rate :</v>
      </c>
      <c r="B336" s="87">
        <f>Invoice!C338</f>
        <v>0</v>
      </c>
      <c r="C336" s="88">
        <f>Invoice!B338</f>
        <v>0</v>
      </c>
      <c r="D336" s="93">
        <f t="shared" si="14"/>
        <v>0</v>
      </c>
      <c r="E336" s="93">
        <f t="shared" si="15"/>
        <v>0</v>
      </c>
      <c r="F336" s="94">
        <f>Invoice!G338</f>
        <v>0</v>
      </c>
      <c r="G336" s="95">
        <f t="shared" si="16"/>
        <v>0</v>
      </c>
    </row>
    <row r="337" spans="1:7" s="92" customFormat="1" hidden="1">
      <c r="A337" s="108" t="str">
        <f>Invoice!F339</f>
        <v>Exchange rate :</v>
      </c>
      <c r="B337" s="87">
        <f>Invoice!C339</f>
        <v>0</v>
      </c>
      <c r="C337" s="88">
        <f>Invoice!B339</f>
        <v>0</v>
      </c>
      <c r="D337" s="93">
        <f t="shared" si="14"/>
        <v>0</v>
      </c>
      <c r="E337" s="93">
        <f t="shared" si="15"/>
        <v>0</v>
      </c>
      <c r="F337" s="94">
        <f>Invoice!G339</f>
        <v>0</v>
      </c>
      <c r="G337" s="95">
        <f t="shared" si="16"/>
        <v>0</v>
      </c>
    </row>
    <row r="338" spans="1:7" s="92" customFormat="1" hidden="1">
      <c r="A338" s="108" t="str">
        <f>Invoice!F340</f>
        <v>Exchange rate :</v>
      </c>
      <c r="B338" s="87">
        <f>Invoice!C340</f>
        <v>0</v>
      </c>
      <c r="C338" s="88">
        <f>Invoice!B340</f>
        <v>0</v>
      </c>
      <c r="D338" s="93">
        <f t="shared" si="14"/>
        <v>0</v>
      </c>
      <c r="E338" s="93">
        <f t="shared" si="15"/>
        <v>0</v>
      </c>
      <c r="F338" s="94">
        <f>Invoice!G340</f>
        <v>0</v>
      </c>
      <c r="G338" s="95">
        <f t="shared" si="16"/>
        <v>0</v>
      </c>
    </row>
    <row r="339" spans="1:7" s="92" customFormat="1" hidden="1">
      <c r="A339" s="108" t="str">
        <f>Invoice!F341</f>
        <v>Exchange rate :</v>
      </c>
      <c r="B339" s="87">
        <f>Invoice!C341</f>
        <v>0</v>
      </c>
      <c r="C339" s="88">
        <f>Invoice!B341</f>
        <v>0</v>
      </c>
      <c r="D339" s="93">
        <f t="shared" si="14"/>
        <v>0</v>
      </c>
      <c r="E339" s="93">
        <f t="shared" si="15"/>
        <v>0</v>
      </c>
      <c r="F339" s="94">
        <f>Invoice!G341</f>
        <v>0</v>
      </c>
      <c r="G339" s="95">
        <f t="shared" si="16"/>
        <v>0</v>
      </c>
    </row>
    <row r="340" spans="1:7" s="92" customFormat="1" hidden="1">
      <c r="A340" s="108" t="str">
        <f>Invoice!F342</f>
        <v>Exchange rate :</v>
      </c>
      <c r="B340" s="87">
        <f>Invoice!C342</f>
        <v>0</v>
      </c>
      <c r="C340" s="88">
        <f>Invoice!B342</f>
        <v>0</v>
      </c>
      <c r="D340" s="93">
        <f t="shared" si="14"/>
        <v>0</v>
      </c>
      <c r="E340" s="93">
        <f t="shared" si="15"/>
        <v>0</v>
      </c>
      <c r="F340" s="94">
        <f>Invoice!G342</f>
        <v>0</v>
      </c>
      <c r="G340" s="95">
        <f t="shared" si="16"/>
        <v>0</v>
      </c>
    </row>
    <row r="341" spans="1:7" s="92" customFormat="1" hidden="1">
      <c r="A341" s="108" t="str">
        <f>Invoice!F343</f>
        <v>Exchange rate :</v>
      </c>
      <c r="B341" s="87">
        <f>Invoice!C343</f>
        <v>0</v>
      </c>
      <c r="C341" s="88">
        <f>Invoice!B343</f>
        <v>0</v>
      </c>
      <c r="D341" s="93">
        <f t="shared" si="14"/>
        <v>0</v>
      </c>
      <c r="E341" s="93">
        <f t="shared" si="15"/>
        <v>0</v>
      </c>
      <c r="F341" s="94">
        <f>Invoice!G343</f>
        <v>0</v>
      </c>
      <c r="G341" s="95">
        <f t="shared" si="16"/>
        <v>0</v>
      </c>
    </row>
    <row r="342" spans="1:7" s="92" customFormat="1" hidden="1">
      <c r="A342" s="108" t="str">
        <f>Invoice!F344</f>
        <v>Exchange rate :</v>
      </c>
      <c r="B342" s="87">
        <f>Invoice!C344</f>
        <v>0</v>
      </c>
      <c r="C342" s="88">
        <f>Invoice!B344</f>
        <v>0</v>
      </c>
      <c r="D342" s="93">
        <f t="shared" si="14"/>
        <v>0</v>
      </c>
      <c r="E342" s="93">
        <f t="shared" si="15"/>
        <v>0</v>
      </c>
      <c r="F342" s="94">
        <f>Invoice!G344</f>
        <v>0</v>
      </c>
      <c r="G342" s="95">
        <f t="shared" si="16"/>
        <v>0</v>
      </c>
    </row>
    <row r="343" spans="1:7" s="92" customFormat="1" hidden="1">
      <c r="A343" s="108" t="str">
        <f>Invoice!F345</f>
        <v>Exchange rate :</v>
      </c>
      <c r="B343" s="87">
        <f>Invoice!C345</f>
        <v>0</v>
      </c>
      <c r="C343" s="88">
        <f>Invoice!B345</f>
        <v>0</v>
      </c>
      <c r="D343" s="93">
        <f t="shared" si="14"/>
        <v>0</v>
      </c>
      <c r="E343" s="93">
        <f t="shared" si="15"/>
        <v>0</v>
      </c>
      <c r="F343" s="94">
        <f>Invoice!G345</f>
        <v>0</v>
      </c>
      <c r="G343" s="95">
        <f t="shared" si="16"/>
        <v>0</v>
      </c>
    </row>
    <row r="344" spans="1:7" s="92" customFormat="1" hidden="1">
      <c r="A344" s="108" t="str">
        <f>Invoice!F346</f>
        <v>Exchange rate :</v>
      </c>
      <c r="B344" s="87">
        <f>Invoice!C346</f>
        <v>0</v>
      </c>
      <c r="C344" s="88">
        <f>Invoice!B346</f>
        <v>0</v>
      </c>
      <c r="D344" s="93">
        <f t="shared" si="14"/>
        <v>0</v>
      </c>
      <c r="E344" s="93">
        <f t="shared" si="15"/>
        <v>0</v>
      </c>
      <c r="F344" s="94">
        <f>Invoice!G346</f>
        <v>0</v>
      </c>
      <c r="G344" s="95">
        <f t="shared" si="16"/>
        <v>0</v>
      </c>
    </row>
    <row r="345" spans="1:7" s="92" customFormat="1" hidden="1">
      <c r="A345" s="108" t="str">
        <f>Invoice!F347</f>
        <v>Exchange rate :</v>
      </c>
      <c r="B345" s="87">
        <f>Invoice!C347</f>
        <v>0</v>
      </c>
      <c r="C345" s="88">
        <f>Invoice!B347</f>
        <v>0</v>
      </c>
      <c r="D345" s="93">
        <f t="shared" si="14"/>
        <v>0</v>
      </c>
      <c r="E345" s="93">
        <f t="shared" si="15"/>
        <v>0</v>
      </c>
      <c r="F345" s="94">
        <f>Invoice!G347</f>
        <v>0</v>
      </c>
      <c r="G345" s="95">
        <f t="shared" si="16"/>
        <v>0</v>
      </c>
    </row>
    <row r="346" spans="1:7" s="92" customFormat="1" hidden="1">
      <c r="A346" s="108" t="str">
        <f>Invoice!F348</f>
        <v>Exchange rate :</v>
      </c>
      <c r="B346" s="87">
        <f>Invoice!C348</f>
        <v>0</v>
      </c>
      <c r="C346" s="88">
        <f>Invoice!B348</f>
        <v>0</v>
      </c>
      <c r="D346" s="93">
        <f t="shared" si="14"/>
        <v>0</v>
      </c>
      <c r="E346" s="93">
        <f t="shared" si="15"/>
        <v>0</v>
      </c>
      <c r="F346" s="94">
        <f>Invoice!G348</f>
        <v>0</v>
      </c>
      <c r="G346" s="95">
        <f t="shared" si="16"/>
        <v>0</v>
      </c>
    </row>
    <row r="347" spans="1:7" s="92" customFormat="1" hidden="1">
      <c r="A347" s="108" t="str">
        <f>Invoice!F349</f>
        <v>Exchange rate :</v>
      </c>
      <c r="B347" s="87">
        <f>Invoice!C349</f>
        <v>0</v>
      </c>
      <c r="C347" s="88">
        <f>Invoice!B349</f>
        <v>0</v>
      </c>
      <c r="D347" s="93">
        <f t="shared" si="14"/>
        <v>0</v>
      </c>
      <c r="E347" s="93">
        <f t="shared" si="15"/>
        <v>0</v>
      </c>
      <c r="F347" s="94">
        <f>Invoice!G349</f>
        <v>0</v>
      </c>
      <c r="G347" s="95">
        <f t="shared" si="16"/>
        <v>0</v>
      </c>
    </row>
    <row r="348" spans="1:7" s="92" customFormat="1" hidden="1">
      <c r="A348" s="108" t="str">
        <f>Invoice!F350</f>
        <v>Exchange rate :</v>
      </c>
      <c r="B348" s="87">
        <f>Invoice!C350</f>
        <v>0</v>
      </c>
      <c r="C348" s="88">
        <f>Invoice!B350</f>
        <v>0</v>
      </c>
      <c r="D348" s="93">
        <f t="shared" si="14"/>
        <v>0</v>
      </c>
      <c r="E348" s="93">
        <f t="shared" si="15"/>
        <v>0</v>
      </c>
      <c r="F348" s="94">
        <f>Invoice!G350</f>
        <v>0</v>
      </c>
      <c r="G348" s="95">
        <f t="shared" si="16"/>
        <v>0</v>
      </c>
    </row>
    <row r="349" spans="1:7" s="92" customFormat="1" hidden="1">
      <c r="A349" s="108" t="str">
        <f>Invoice!F351</f>
        <v>Exchange rate :</v>
      </c>
      <c r="B349" s="87">
        <f>Invoice!C351</f>
        <v>0</v>
      </c>
      <c r="C349" s="88">
        <f>Invoice!B351</f>
        <v>0</v>
      </c>
      <c r="D349" s="93">
        <f t="shared" si="14"/>
        <v>0</v>
      </c>
      <c r="E349" s="93">
        <f t="shared" si="15"/>
        <v>0</v>
      </c>
      <c r="F349" s="94">
        <f>Invoice!G351</f>
        <v>0</v>
      </c>
      <c r="G349" s="95">
        <f t="shared" si="16"/>
        <v>0</v>
      </c>
    </row>
    <row r="350" spans="1:7" s="92" customFormat="1" hidden="1">
      <c r="A350" s="108" t="str">
        <f>Invoice!F352</f>
        <v>Exchange rate :</v>
      </c>
      <c r="B350" s="87">
        <f>Invoice!C352</f>
        <v>0</v>
      </c>
      <c r="C350" s="88">
        <f>Invoice!B352</f>
        <v>0</v>
      </c>
      <c r="D350" s="93">
        <f t="shared" si="14"/>
        <v>0</v>
      </c>
      <c r="E350" s="93">
        <f t="shared" si="15"/>
        <v>0</v>
      </c>
      <c r="F350" s="94">
        <f>Invoice!G352</f>
        <v>0</v>
      </c>
      <c r="G350" s="95">
        <f t="shared" si="16"/>
        <v>0</v>
      </c>
    </row>
    <row r="351" spans="1:7" s="92" customFormat="1" hidden="1">
      <c r="A351" s="108" t="str">
        <f>Invoice!F353</f>
        <v>Exchange rate :</v>
      </c>
      <c r="B351" s="87">
        <f>Invoice!C353</f>
        <v>0</v>
      </c>
      <c r="C351" s="88">
        <f>Invoice!B353</f>
        <v>0</v>
      </c>
      <c r="D351" s="93">
        <f t="shared" si="14"/>
        <v>0</v>
      </c>
      <c r="E351" s="93">
        <f t="shared" si="15"/>
        <v>0</v>
      </c>
      <c r="F351" s="94">
        <f>Invoice!G353</f>
        <v>0</v>
      </c>
      <c r="G351" s="95">
        <f t="shared" si="16"/>
        <v>0</v>
      </c>
    </row>
    <row r="352" spans="1:7" s="92" customFormat="1" hidden="1">
      <c r="A352" s="108" t="str">
        <f>Invoice!F354</f>
        <v>Exchange rate :</v>
      </c>
      <c r="B352" s="87">
        <f>Invoice!C354</f>
        <v>0</v>
      </c>
      <c r="C352" s="88">
        <f>Invoice!B354</f>
        <v>0</v>
      </c>
      <c r="D352" s="93">
        <f t="shared" si="14"/>
        <v>0</v>
      </c>
      <c r="E352" s="93">
        <f t="shared" si="15"/>
        <v>0</v>
      </c>
      <c r="F352" s="94">
        <f>Invoice!G354</f>
        <v>0</v>
      </c>
      <c r="G352" s="95">
        <f t="shared" si="16"/>
        <v>0</v>
      </c>
    </row>
    <row r="353" spans="1:7" s="92" customFormat="1" hidden="1">
      <c r="A353" s="108" t="str">
        <f>Invoice!F355</f>
        <v>Exchange rate :</v>
      </c>
      <c r="B353" s="87">
        <f>Invoice!C355</f>
        <v>0</v>
      </c>
      <c r="C353" s="88">
        <f>Invoice!B355</f>
        <v>0</v>
      </c>
      <c r="D353" s="93">
        <f t="shared" si="14"/>
        <v>0</v>
      </c>
      <c r="E353" s="93">
        <f t="shared" si="15"/>
        <v>0</v>
      </c>
      <c r="F353" s="94">
        <f>Invoice!G355</f>
        <v>0</v>
      </c>
      <c r="G353" s="95">
        <f t="shared" si="16"/>
        <v>0</v>
      </c>
    </row>
    <row r="354" spans="1:7" s="92" customFormat="1" hidden="1">
      <c r="A354" s="108" t="str">
        <f>Invoice!F356</f>
        <v>Exchange rate :</v>
      </c>
      <c r="B354" s="87">
        <f>Invoice!C356</f>
        <v>0</v>
      </c>
      <c r="C354" s="88">
        <f>Invoice!B356</f>
        <v>0</v>
      </c>
      <c r="D354" s="93">
        <f t="shared" si="14"/>
        <v>0</v>
      </c>
      <c r="E354" s="93">
        <f t="shared" si="15"/>
        <v>0</v>
      </c>
      <c r="F354" s="94">
        <f>Invoice!G356</f>
        <v>0</v>
      </c>
      <c r="G354" s="95">
        <f t="shared" si="16"/>
        <v>0</v>
      </c>
    </row>
    <row r="355" spans="1:7" s="92" customFormat="1" hidden="1">
      <c r="A355" s="108" t="str">
        <f>Invoice!F357</f>
        <v>Exchange rate :</v>
      </c>
      <c r="B355" s="87">
        <f>Invoice!C357</f>
        <v>0</v>
      </c>
      <c r="C355" s="88">
        <f>Invoice!B357</f>
        <v>0</v>
      </c>
      <c r="D355" s="93">
        <f t="shared" si="14"/>
        <v>0</v>
      </c>
      <c r="E355" s="93">
        <f t="shared" si="15"/>
        <v>0</v>
      </c>
      <c r="F355" s="94">
        <f>Invoice!G357</f>
        <v>0</v>
      </c>
      <c r="G355" s="95">
        <f t="shared" si="16"/>
        <v>0</v>
      </c>
    </row>
    <row r="356" spans="1:7" s="92" customFormat="1" hidden="1">
      <c r="A356" s="108" t="str">
        <f>Invoice!F358</f>
        <v>Exchange rate :</v>
      </c>
      <c r="B356" s="87">
        <f>Invoice!C358</f>
        <v>0</v>
      </c>
      <c r="C356" s="88">
        <f>Invoice!B358</f>
        <v>0</v>
      </c>
      <c r="D356" s="93">
        <f t="shared" si="14"/>
        <v>0</v>
      </c>
      <c r="E356" s="93">
        <f t="shared" si="15"/>
        <v>0</v>
      </c>
      <c r="F356" s="94">
        <f>Invoice!G358</f>
        <v>0</v>
      </c>
      <c r="G356" s="95">
        <f t="shared" si="16"/>
        <v>0</v>
      </c>
    </row>
    <row r="357" spans="1:7" s="92" customFormat="1" hidden="1">
      <c r="A357" s="108" t="str">
        <f>Invoice!F359</f>
        <v>Exchange rate :</v>
      </c>
      <c r="B357" s="87">
        <f>Invoice!C359</f>
        <v>0</v>
      </c>
      <c r="C357" s="88">
        <f>Invoice!B359</f>
        <v>0</v>
      </c>
      <c r="D357" s="93">
        <f t="shared" si="14"/>
        <v>0</v>
      </c>
      <c r="E357" s="93">
        <f t="shared" si="15"/>
        <v>0</v>
      </c>
      <c r="F357" s="94">
        <f>Invoice!G359</f>
        <v>0</v>
      </c>
      <c r="G357" s="95">
        <f t="shared" si="16"/>
        <v>0</v>
      </c>
    </row>
    <row r="358" spans="1:7" s="92" customFormat="1" hidden="1">
      <c r="A358" s="108" t="str">
        <f>Invoice!F360</f>
        <v>Exchange rate :</v>
      </c>
      <c r="B358" s="87">
        <f>Invoice!C360</f>
        <v>0</v>
      </c>
      <c r="C358" s="88">
        <f>Invoice!B360</f>
        <v>0</v>
      </c>
      <c r="D358" s="93">
        <f t="shared" si="14"/>
        <v>0</v>
      </c>
      <c r="E358" s="93">
        <f t="shared" si="15"/>
        <v>0</v>
      </c>
      <c r="F358" s="94">
        <f>Invoice!G360</f>
        <v>0</v>
      </c>
      <c r="G358" s="95">
        <f t="shared" si="16"/>
        <v>0</v>
      </c>
    </row>
    <row r="359" spans="1:7" s="92" customFormat="1" hidden="1">
      <c r="A359" s="108" t="str">
        <f>Invoice!F361</f>
        <v>Exchange rate :</v>
      </c>
      <c r="B359" s="87">
        <f>Invoice!C361</f>
        <v>0</v>
      </c>
      <c r="C359" s="88">
        <f>Invoice!B361</f>
        <v>0</v>
      </c>
      <c r="D359" s="93">
        <f t="shared" si="14"/>
        <v>0</v>
      </c>
      <c r="E359" s="93">
        <f t="shared" si="15"/>
        <v>0</v>
      </c>
      <c r="F359" s="94">
        <f>Invoice!G361</f>
        <v>0</v>
      </c>
      <c r="G359" s="95">
        <f t="shared" si="16"/>
        <v>0</v>
      </c>
    </row>
    <row r="360" spans="1:7" s="92" customFormat="1" hidden="1">
      <c r="A360" s="108" t="str">
        <f>Invoice!F362</f>
        <v>Exchange rate :</v>
      </c>
      <c r="B360" s="87">
        <f>Invoice!C362</f>
        <v>0</v>
      </c>
      <c r="C360" s="88">
        <f>Invoice!B362</f>
        <v>0</v>
      </c>
      <c r="D360" s="93">
        <f t="shared" si="14"/>
        <v>0</v>
      </c>
      <c r="E360" s="93">
        <f t="shared" si="15"/>
        <v>0</v>
      </c>
      <c r="F360" s="94">
        <f>Invoice!G362</f>
        <v>0</v>
      </c>
      <c r="G360" s="95">
        <f t="shared" si="16"/>
        <v>0</v>
      </c>
    </row>
    <row r="361" spans="1:7" s="92" customFormat="1" hidden="1">
      <c r="A361" s="108" t="str">
        <f>Invoice!F363</f>
        <v>Exchange rate :</v>
      </c>
      <c r="B361" s="87">
        <f>Invoice!C363</f>
        <v>0</v>
      </c>
      <c r="C361" s="88">
        <f>Invoice!B363</f>
        <v>0</v>
      </c>
      <c r="D361" s="93">
        <f t="shared" si="14"/>
        <v>0</v>
      </c>
      <c r="E361" s="93">
        <f t="shared" si="15"/>
        <v>0</v>
      </c>
      <c r="F361" s="94">
        <f>Invoice!G363</f>
        <v>0</v>
      </c>
      <c r="G361" s="95">
        <f t="shared" si="16"/>
        <v>0</v>
      </c>
    </row>
    <row r="362" spans="1:7" s="92" customFormat="1" hidden="1">
      <c r="A362" s="108" t="str">
        <f>Invoice!F364</f>
        <v>Exchange rate :</v>
      </c>
      <c r="B362" s="87">
        <f>Invoice!C364</f>
        <v>0</v>
      </c>
      <c r="C362" s="88">
        <f>Invoice!B364</f>
        <v>0</v>
      </c>
      <c r="D362" s="93">
        <f t="shared" si="14"/>
        <v>0</v>
      </c>
      <c r="E362" s="93">
        <f t="shared" si="15"/>
        <v>0</v>
      </c>
      <c r="F362" s="94">
        <f>Invoice!G364</f>
        <v>0</v>
      </c>
      <c r="G362" s="95">
        <f t="shared" si="16"/>
        <v>0</v>
      </c>
    </row>
    <row r="363" spans="1:7" s="92" customFormat="1" hidden="1">
      <c r="A363" s="108" t="str">
        <f>Invoice!F365</f>
        <v>Exchange rate :</v>
      </c>
      <c r="B363" s="87">
        <f>Invoice!C365</f>
        <v>0</v>
      </c>
      <c r="C363" s="88">
        <f>Invoice!B365</f>
        <v>0</v>
      </c>
      <c r="D363" s="93">
        <f t="shared" si="14"/>
        <v>0</v>
      </c>
      <c r="E363" s="93">
        <f t="shared" si="15"/>
        <v>0</v>
      </c>
      <c r="F363" s="94">
        <f>Invoice!G365</f>
        <v>0</v>
      </c>
      <c r="G363" s="95">
        <f t="shared" si="16"/>
        <v>0</v>
      </c>
    </row>
    <row r="364" spans="1:7" s="92" customFormat="1" hidden="1">
      <c r="A364" s="108" t="str">
        <f>Invoice!F366</f>
        <v>Exchange rate :</v>
      </c>
      <c r="B364" s="87">
        <f>Invoice!C366</f>
        <v>0</v>
      </c>
      <c r="C364" s="88">
        <f>Invoice!B366</f>
        <v>0</v>
      </c>
      <c r="D364" s="93">
        <f t="shared" si="14"/>
        <v>0</v>
      </c>
      <c r="E364" s="93">
        <f t="shared" si="15"/>
        <v>0</v>
      </c>
      <c r="F364" s="94">
        <f>Invoice!G366</f>
        <v>0</v>
      </c>
      <c r="G364" s="95">
        <f t="shared" si="16"/>
        <v>0</v>
      </c>
    </row>
    <row r="365" spans="1:7" s="92" customFormat="1" hidden="1">
      <c r="A365" s="108" t="str">
        <f>Invoice!F367</f>
        <v>Exchange rate :</v>
      </c>
      <c r="B365" s="87">
        <f>Invoice!C367</f>
        <v>0</v>
      </c>
      <c r="C365" s="88">
        <f>Invoice!B367</f>
        <v>0</v>
      </c>
      <c r="D365" s="93">
        <f t="shared" si="14"/>
        <v>0</v>
      </c>
      <c r="E365" s="93">
        <f t="shared" si="15"/>
        <v>0</v>
      </c>
      <c r="F365" s="94">
        <f>Invoice!G367</f>
        <v>0</v>
      </c>
      <c r="G365" s="95">
        <f t="shared" si="16"/>
        <v>0</v>
      </c>
    </row>
    <row r="366" spans="1:7" s="92" customFormat="1" hidden="1">
      <c r="A366" s="108" t="str">
        <f>Invoice!F368</f>
        <v>Exchange rate :</v>
      </c>
      <c r="B366" s="87">
        <f>Invoice!C368</f>
        <v>0</v>
      </c>
      <c r="C366" s="88">
        <f>Invoice!B368</f>
        <v>0</v>
      </c>
      <c r="D366" s="93">
        <f t="shared" si="14"/>
        <v>0</v>
      </c>
      <c r="E366" s="93">
        <f t="shared" si="15"/>
        <v>0</v>
      </c>
      <c r="F366" s="94">
        <f>Invoice!G368</f>
        <v>0</v>
      </c>
      <c r="G366" s="95">
        <f t="shared" si="16"/>
        <v>0</v>
      </c>
    </row>
    <row r="367" spans="1:7" s="92" customFormat="1" hidden="1">
      <c r="A367" s="108" t="str">
        <f>Invoice!F369</f>
        <v>Exchange rate :</v>
      </c>
      <c r="B367" s="87">
        <f>Invoice!C369</f>
        <v>0</v>
      </c>
      <c r="C367" s="88">
        <f>Invoice!B369</f>
        <v>0</v>
      </c>
      <c r="D367" s="93">
        <f t="shared" si="14"/>
        <v>0</v>
      </c>
      <c r="E367" s="93">
        <f t="shared" si="15"/>
        <v>0</v>
      </c>
      <c r="F367" s="94">
        <f>Invoice!G369</f>
        <v>0</v>
      </c>
      <c r="G367" s="95">
        <f t="shared" si="16"/>
        <v>0</v>
      </c>
    </row>
    <row r="368" spans="1:7" s="92" customFormat="1" hidden="1">
      <c r="A368" s="108" t="str">
        <f>Invoice!F370</f>
        <v>Exchange rate :</v>
      </c>
      <c r="B368" s="87">
        <f>Invoice!C370</f>
        <v>0</v>
      </c>
      <c r="C368" s="88">
        <f>Invoice!B370</f>
        <v>0</v>
      </c>
      <c r="D368" s="93">
        <f t="shared" si="14"/>
        <v>0</v>
      </c>
      <c r="E368" s="93">
        <f t="shared" si="15"/>
        <v>0</v>
      </c>
      <c r="F368" s="94">
        <f>Invoice!G370</f>
        <v>0</v>
      </c>
      <c r="G368" s="95">
        <f t="shared" si="16"/>
        <v>0</v>
      </c>
    </row>
    <row r="369" spans="1:7" s="92" customFormat="1" hidden="1">
      <c r="A369" s="108" t="str">
        <f>Invoice!F371</f>
        <v>Exchange rate :</v>
      </c>
      <c r="B369" s="87">
        <f>Invoice!C371</f>
        <v>0</v>
      </c>
      <c r="C369" s="88">
        <f>Invoice!B371</f>
        <v>0</v>
      </c>
      <c r="D369" s="93">
        <f t="shared" si="14"/>
        <v>0</v>
      </c>
      <c r="E369" s="93">
        <f t="shared" si="15"/>
        <v>0</v>
      </c>
      <c r="F369" s="94">
        <f>Invoice!G371</f>
        <v>0</v>
      </c>
      <c r="G369" s="95">
        <f t="shared" si="16"/>
        <v>0</v>
      </c>
    </row>
    <row r="370" spans="1:7" s="92" customFormat="1" hidden="1">
      <c r="A370" s="108" t="str">
        <f>Invoice!F372</f>
        <v>Exchange rate :</v>
      </c>
      <c r="B370" s="87">
        <f>Invoice!C372</f>
        <v>0</v>
      </c>
      <c r="C370" s="88">
        <f>Invoice!B372</f>
        <v>0</v>
      </c>
      <c r="D370" s="93">
        <f t="shared" si="14"/>
        <v>0</v>
      </c>
      <c r="E370" s="93">
        <f t="shared" si="15"/>
        <v>0</v>
      </c>
      <c r="F370" s="94">
        <f>Invoice!G372</f>
        <v>0</v>
      </c>
      <c r="G370" s="95">
        <f t="shared" si="16"/>
        <v>0</v>
      </c>
    </row>
    <row r="371" spans="1:7" s="92" customFormat="1" hidden="1">
      <c r="A371" s="108" t="str">
        <f>Invoice!F373</f>
        <v>Exchange rate :</v>
      </c>
      <c r="B371" s="87">
        <f>Invoice!C373</f>
        <v>0</v>
      </c>
      <c r="C371" s="88">
        <f>Invoice!B373</f>
        <v>0</v>
      </c>
      <c r="D371" s="93">
        <f t="shared" si="14"/>
        <v>0</v>
      </c>
      <c r="E371" s="93">
        <f t="shared" si="15"/>
        <v>0</v>
      </c>
      <c r="F371" s="94">
        <f>Invoice!G373</f>
        <v>0</v>
      </c>
      <c r="G371" s="95">
        <f t="shared" si="16"/>
        <v>0</v>
      </c>
    </row>
    <row r="372" spans="1:7" s="92" customFormat="1" hidden="1">
      <c r="A372" s="108" t="str">
        <f>Invoice!F374</f>
        <v>Exchange rate :</v>
      </c>
      <c r="B372" s="87">
        <f>Invoice!C374</f>
        <v>0</v>
      </c>
      <c r="C372" s="88">
        <f>Invoice!B374</f>
        <v>0</v>
      </c>
      <c r="D372" s="93">
        <f t="shared" si="14"/>
        <v>0</v>
      </c>
      <c r="E372" s="93">
        <f t="shared" si="15"/>
        <v>0</v>
      </c>
      <c r="F372" s="94">
        <f>Invoice!G374</f>
        <v>0</v>
      </c>
      <c r="G372" s="95">
        <f t="shared" si="16"/>
        <v>0</v>
      </c>
    </row>
    <row r="373" spans="1:7" s="92" customFormat="1" hidden="1">
      <c r="A373" s="108" t="str">
        <f>Invoice!F375</f>
        <v>Exchange rate :</v>
      </c>
      <c r="B373" s="87">
        <f>Invoice!C375</f>
        <v>0</v>
      </c>
      <c r="C373" s="88">
        <f>Invoice!B375</f>
        <v>0</v>
      </c>
      <c r="D373" s="93">
        <f t="shared" si="14"/>
        <v>0</v>
      </c>
      <c r="E373" s="93">
        <f t="shared" si="15"/>
        <v>0</v>
      </c>
      <c r="F373" s="94">
        <f>Invoice!G375</f>
        <v>0</v>
      </c>
      <c r="G373" s="95">
        <f t="shared" si="16"/>
        <v>0</v>
      </c>
    </row>
    <row r="374" spans="1:7" s="92" customFormat="1" hidden="1">
      <c r="A374" s="108" t="str">
        <f>Invoice!F376</f>
        <v>Exchange rate :</v>
      </c>
      <c r="B374" s="87">
        <f>Invoice!C376</f>
        <v>0</v>
      </c>
      <c r="C374" s="88">
        <f>Invoice!B376</f>
        <v>0</v>
      </c>
      <c r="D374" s="93">
        <f t="shared" si="14"/>
        <v>0</v>
      </c>
      <c r="E374" s="93">
        <f t="shared" si="15"/>
        <v>0</v>
      </c>
      <c r="F374" s="94">
        <f>Invoice!G376</f>
        <v>0</v>
      </c>
      <c r="G374" s="95">
        <f t="shared" si="16"/>
        <v>0</v>
      </c>
    </row>
    <row r="375" spans="1:7" s="92" customFormat="1" hidden="1">
      <c r="A375" s="108" t="str">
        <f>Invoice!F377</f>
        <v>Exchange rate :</v>
      </c>
      <c r="B375" s="87">
        <f>Invoice!C377</f>
        <v>0</v>
      </c>
      <c r="C375" s="88">
        <f>Invoice!B377</f>
        <v>0</v>
      </c>
      <c r="D375" s="93">
        <f t="shared" si="14"/>
        <v>0</v>
      </c>
      <c r="E375" s="93">
        <f t="shared" si="15"/>
        <v>0</v>
      </c>
      <c r="F375" s="94">
        <f>Invoice!G377</f>
        <v>0</v>
      </c>
      <c r="G375" s="95">
        <f t="shared" si="16"/>
        <v>0</v>
      </c>
    </row>
    <row r="376" spans="1:7" s="92" customFormat="1" hidden="1">
      <c r="A376" s="108" t="str">
        <f>Invoice!F378</f>
        <v>Exchange rate :</v>
      </c>
      <c r="B376" s="87">
        <f>Invoice!C378</f>
        <v>0</v>
      </c>
      <c r="C376" s="88">
        <f>Invoice!B378</f>
        <v>0</v>
      </c>
      <c r="D376" s="93">
        <f t="shared" si="14"/>
        <v>0</v>
      </c>
      <c r="E376" s="93">
        <f t="shared" si="15"/>
        <v>0</v>
      </c>
      <c r="F376" s="94">
        <f>Invoice!G378</f>
        <v>0</v>
      </c>
      <c r="G376" s="95">
        <f t="shared" si="16"/>
        <v>0</v>
      </c>
    </row>
    <row r="377" spans="1:7" s="92" customFormat="1" hidden="1">
      <c r="A377" s="108" t="str">
        <f>Invoice!F379</f>
        <v>Exchange rate :</v>
      </c>
      <c r="B377" s="87">
        <f>Invoice!C379</f>
        <v>0</v>
      </c>
      <c r="C377" s="88">
        <f>Invoice!B379</f>
        <v>0</v>
      </c>
      <c r="D377" s="93">
        <f t="shared" si="14"/>
        <v>0</v>
      </c>
      <c r="E377" s="93">
        <f t="shared" si="15"/>
        <v>0</v>
      </c>
      <c r="F377" s="94">
        <f>Invoice!G379</f>
        <v>0</v>
      </c>
      <c r="G377" s="95">
        <f t="shared" si="16"/>
        <v>0</v>
      </c>
    </row>
    <row r="378" spans="1:7" s="92" customFormat="1" hidden="1">
      <c r="A378" s="108" t="str">
        <f>Invoice!F380</f>
        <v>Exchange rate :</v>
      </c>
      <c r="B378" s="87">
        <f>Invoice!C380</f>
        <v>0</v>
      </c>
      <c r="C378" s="88">
        <f>Invoice!B380</f>
        <v>0</v>
      </c>
      <c r="D378" s="93">
        <f t="shared" si="14"/>
        <v>0</v>
      </c>
      <c r="E378" s="93">
        <f t="shared" si="15"/>
        <v>0</v>
      </c>
      <c r="F378" s="94">
        <f>Invoice!G380</f>
        <v>0</v>
      </c>
      <c r="G378" s="95">
        <f t="shared" si="16"/>
        <v>0</v>
      </c>
    </row>
    <row r="379" spans="1:7" s="92" customFormat="1" hidden="1">
      <c r="A379" s="108" t="str">
        <f>Invoice!F381</f>
        <v>Exchange rate :</v>
      </c>
      <c r="B379" s="87">
        <f>Invoice!C381</f>
        <v>0</v>
      </c>
      <c r="C379" s="88">
        <f>Invoice!B381</f>
        <v>0</v>
      </c>
      <c r="D379" s="93">
        <f t="shared" si="14"/>
        <v>0</v>
      </c>
      <c r="E379" s="93">
        <f t="shared" si="15"/>
        <v>0</v>
      </c>
      <c r="F379" s="94">
        <f>Invoice!G381</f>
        <v>0</v>
      </c>
      <c r="G379" s="95">
        <f t="shared" si="16"/>
        <v>0</v>
      </c>
    </row>
    <row r="380" spans="1:7" s="92" customFormat="1" hidden="1">
      <c r="A380" s="108" t="str">
        <f>Invoice!F382</f>
        <v>Exchange rate :</v>
      </c>
      <c r="B380" s="87">
        <f>Invoice!C382</f>
        <v>0</v>
      </c>
      <c r="C380" s="88">
        <f>Invoice!B382</f>
        <v>0</v>
      </c>
      <c r="D380" s="93">
        <f t="shared" si="14"/>
        <v>0</v>
      </c>
      <c r="E380" s="93">
        <f t="shared" si="15"/>
        <v>0</v>
      </c>
      <c r="F380" s="94">
        <f>Invoice!G382</f>
        <v>0</v>
      </c>
      <c r="G380" s="95">
        <f t="shared" si="16"/>
        <v>0</v>
      </c>
    </row>
    <row r="381" spans="1:7" s="92" customFormat="1" hidden="1">
      <c r="A381" s="108" t="str">
        <f>Invoice!F383</f>
        <v>Exchange rate :</v>
      </c>
      <c r="B381" s="87">
        <f>Invoice!C383</f>
        <v>0</v>
      </c>
      <c r="C381" s="88">
        <f>Invoice!B383</f>
        <v>0</v>
      </c>
      <c r="D381" s="93">
        <f t="shared" si="14"/>
        <v>0</v>
      </c>
      <c r="E381" s="93">
        <f t="shared" si="15"/>
        <v>0</v>
      </c>
      <c r="F381" s="94">
        <f>Invoice!G383</f>
        <v>0</v>
      </c>
      <c r="G381" s="95">
        <f t="shared" si="16"/>
        <v>0</v>
      </c>
    </row>
    <row r="382" spans="1:7" s="92" customFormat="1" hidden="1">
      <c r="A382" s="108" t="str">
        <f>Invoice!F384</f>
        <v>Exchange rate :</v>
      </c>
      <c r="B382" s="87">
        <f>Invoice!C384</f>
        <v>0</v>
      </c>
      <c r="C382" s="88">
        <f>Invoice!B384</f>
        <v>0</v>
      </c>
      <c r="D382" s="93">
        <f t="shared" si="14"/>
        <v>0</v>
      </c>
      <c r="E382" s="93">
        <f t="shared" si="15"/>
        <v>0</v>
      </c>
      <c r="F382" s="94">
        <f>Invoice!G384</f>
        <v>0</v>
      </c>
      <c r="G382" s="95">
        <f t="shared" si="16"/>
        <v>0</v>
      </c>
    </row>
    <row r="383" spans="1:7" s="92" customFormat="1" hidden="1">
      <c r="A383" s="108" t="str">
        <f>Invoice!F385</f>
        <v>Exchange rate :</v>
      </c>
      <c r="B383" s="87">
        <f>Invoice!C385</f>
        <v>0</v>
      </c>
      <c r="C383" s="88">
        <f>Invoice!B385</f>
        <v>0</v>
      </c>
      <c r="D383" s="93">
        <f t="shared" si="14"/>
        <v>0</v>
      </c>
      <c r="E383" s="93">
        <f t="shared" si="15"/>
        <v>0</v>
      </c>
      <c r="F383" s="94">
        <f>Invoice!G385</f>
        <v>0</v>
      </c>
      <c r="G383" s="95">
        <f t="shared" si="16"/>
        <v>0</v>
      </c>
    </row>
    <row r="384" spans="1:7" s="92" customFormat="1" hidden="1">
      <c r="A384" s="108" t="str">
        <f>Invoice!F386</f>
        <v>Exchange rate :</v>
      </c>
      <c r="B384" s="87">
        <f>Invoice!C386</f>
        <v>0</v>
      </c>
      <c r="C384" s="88">
        <f>Invoice!B386</f>
        <v>0</v>
      </c>
      <c r="D384" s="93">
        <f t="shared" si="14"/>
        <v>0</v>
      </c>
      <c r="E384" s="93">
        <f t="shared" si="15"/>
        <v>0</v>
      </c>
      <c r="F384" s="94">
        <f>Invoice!G386</f>
        <v>0</v>
      </c>
      <c r="G384" s="95">
        <f t="shared" si="16"/>
        <v>0</v>
      </c>
    </row>
    <row r="385" spans="1:7" s="92" customFormat="1" hidden="1">
      <c r="A385" s="108" t="str">
        <f>Invoice!F387</f>
        <v>Exchange rate :</v>
      </c>
      <c r="B385" s="87">
        <f>Invoice!C387</f>
        <v>0</v>
      </c>
      <c r="C385" s="88">
        <f>Invoice!B387</f>
        <v>0</v>
      </c>
      <c r="D385" s="93">
        <f t="shared" ref="D385:D448" si="17">F385/$D$14</f>
        <v>0</v>
      </c>
      <c r="E385" s="93">
        <f t="shared" ref="E385:E448" si="18">G385/$D$14</f>
        <v>0</v>
      </c>
      <c r="F385" s="94">
        <f>Invoice!G387</f>
        <v>0</v>
      </c>
      <c r="G385" s="95">
        <f t="shared" ref="G385:G448" si="19">C385*F385</f>
        <v>0</v>
      </c>
    </row>
    <row r="386" spans="1:7" s="92" customFormat="1" hidden="1">
      <c r="A386" s="108" t="str">
        <f>Invoice!F388</f>
        <v>Exchange rate :</v>
      </c>
      <c r="B386" s="87">
        <f>Invoice!C388</f>
        <v>0</v>
      </c>
      <c r="C386" s="88">
        <f>Invoice!B388</f>
        <v>0</v>
      </c>
      <c r="D386" s="93">
        <f t="shared" si="17"/>
        <v>0</v>
      </c>
      <c r="E386" s="93">
        <f t="shared" si="18"/>
        <v>0</v>
      </c>
      <c r="F386" s="94">
        <f>Invoice!G388</f>
        <v>0</v>
      </c>
      <c r="G386" s="95">
        <f t="shared" si="19"/>
        <v>0</v>
      </c>
    </row>
    <row r="387" spans="1:7" s="92" customFormat="1" hidden="1">
      <c r="A387" s="108" t="str">
        <f>Invoice!F389</f>
        <v>Exchange rate :</v>
      </c>
      <c r="B387" s="87">
        <f>Invoice!C389</f>
        <v>0</v>
      </c>
      <c r="C387" s="88">
        <f>Invoice!B389</f>
        <v>0</v>
      </c>
      <c r="D387" s="93">
        <f t="shared" si="17"/>
        <v>0</v>
      </c>
      <c r="E387" s="93">
        <f t="shared" si="18"/>
        <v>0</v>
      </c>
      <c r="F387" s="94">
        <f>Invoice!G389</f>
        <v>0</v>
      </c>
      <c r="G387" s="95">
        <f t="shared" si="19"/>
        <v>0</v>
      </c>
    </row>
    <row r="388" spans="1:7" s="92" customFormat="1" hidden="1">
      <c r="A388" s="108" t="str">
        <f>Invoice!F390</f>
        <v>Exchange rate :</v>
      </c>
      <c r="B388" s="87">
        <f>Invoice!C390</f>
        <v>0</v>
      </c>
      <c r="C388" s="88">
        <f>Invoice!B390</f>
        <v>0</v>
      </c>
      <c r="D388" s="93">
        <f t="shared" si="17"/>
        <v>0</v>
      </c>
      <c r="E388" s="93">
        <f t="shared" si="18"/>
        <v>0</v>
      </c>
      <c r="F388" s="94">
        <f>Invoice!G390</f>
        <v>0</v>
      </c>
      <c r="G388" s="95">
        <f t="shared" si="19"/>
        <v>0</v>
      </c>
    </row>
    <row r="389" spans="1:7" s="92" customFormat="1" hidden="1">
      <c r="A389" s="108" t="str">
        <f>Invoice!F391</f>
        <v>Exchange rate :</v>
      </c>
      <c r="B389" s="87">
        <f>Invoice!C391</f>
        <v>0</v>
      </c>
      <c r="C389" s="88">
        <f>Invoice!B391</f>
        <v>0</v>
      </c>
      <c r="D389" s="93">
        <f t="shared" si="17"/>
        <v>0</v>
      </c>
      <c r="E389" s="93">
        <f t="shared" si="18"/>
        <v>0</v>
      </c>
      <c r="F389" s="94">
        <f>Invoice!G391</f>
        <v>0</v>
      </c>
      <c r="G389" s="95">
        <f t="shared" si="19"/>
        <v>0</v>
      </c>
    </row>
    <row r="390" spans="1:7" s="92" customFormat="1" hidden="1">
      <c r="A390" s="108" t="str">
        <f>Invoice!F392</f>
        <v>Exchange rate :</v>
      </c>
      <c r="B390" s="87">
        <f>Invoice!C392</f>
        <v>0</v>
      </c>
      <c r="C390" s="88">
        <f>Invoice!B392</f>
        <v>0</v>
      </c>
      <c r="D390" s="93">
        <f t="shared" si="17"/>
        <v>0</v>
      </c>
      <c r="E390" s="93">
        <f t="shared" si="18"/>
        <v>0</v>
      </c>
      <c r="F390" s="94">
        <f>Invoice!G392</f>
        <v>0</v>
      </c>
      <c r="G390" s="95">
        <f t="shared" si="19"/>
        <v>0</v>
      </c>
    </row>
    <row r="391" spans="1:7" s="92" customFormat="1" hidden="1">
      <c r="A391" s="108" t="str">
        <f>Invoice!F393</f>
        <v>Exchange rate :</v>
      </c>
      <c r="B391" s="87">
        <f>Invoice!C393</f>
        <v>0</v>
      </c>
      <c r="C391" s="88">
        <f>Invoice!B393</f>
        <v>0</v>
      </c>
      <c r="D391" s="93">
        <f t="shared" si="17"/>
        <v>0</v>
      </c>
      <c r="E391" s="93">
        <f t="shared" si="18"/>
        <v>0</v>
      </c>
      <c r="F391" s="94">
        <f>Invoice!G393</f>
        <v>0</v>
      </c>
      <c r="G391" s="95">
        <f t="shared" si="19"/>
        <v>0</v>
      </c>
    </row>
    <row r="392" spans="1:7" s="92" customFormat="1" hidden="1">
      <c r="A392" s="108" t="str">
        <f>Invoice!F394</f>
        <v>Exchange rate :</v>
      </c>
      <c r="B392" s="87">
        <f>Invoice!C394</f>
        <v>0</v>
      </c>
      <c r="C392" s="88">
        <f>Invoice!B394</f>
        <v>0</v>
      </c>
      <c r="D392" s="93">
        <f t="shared" si="17"/>
        <v>0</v>
      </c>
      <c r="E392" s="93">
        <f t="shared" si="18"/>
        <v>0</v>
      </c>
      <c r="F392" s="94">
        <f>Invoice!G394</f>
        <v>0</v>
      </c>
      <c r="G392" s="95">
        <f t="shared" si="19"/>
        <v>0</v>
      </c>
    </row>
    <row r="393" spans="1:7" s="92" customFormat="1" hidden="1">
      <c r="A393" s="108" t="str">
        <f>Invoice!F395</f>
        <v>Exchange rate :</v>
      </c>
      <c r="B393" s="87">
        <f>Invoice!C395</f>
        <v>0</v>
      </c>
      <c r="C393" s="88">
        <f>Invoice!B395</f>
        <v>0</v>
      </c>
      <c r="D393" s="93">
        <f t="shared" si="17"/>
        <v>0</v>
      </c>
      <c r="E393" s="93">
        <f t="shared" si="18"/>
        <v>0</v>
      </c>
      <c r="F393" s="94">
        <f>Invoice!G395</f>
        <v>0</v>
      </c>
      <c r="G393" s="95">
        <f t="shared" si="19"/>
        <v>0</v>
      </c>
    </row>
    <row r="394" spans="1:7" s="92" customFormat="1" hidden="1">
      <c r="A394" s="108" t="str">
        <f>Invoice!F396</f>
        <v>Exchange rate :</v>
      </c>
      <c r="B394" s="87">
        <f>Invoice!C396</f>
        <v>0</v>
      </c>
      <c r="C394" s="88">
        <f>Invoice!B396</f>
        <v>0</v>
      </c>
      <c r="D394" s="93">
        <f t="shared" si="17"/>
        <v>0</v>
      </c>
      <c r="E394" s="93">
        <f t="shared" si="18"/>
        <v>0</v>
      </c>
      <c r="F394" s="94">
        <f>Invoice!G396</f>
        <v>0</v>
      </c>
      <c r="G394" s="95">
        <f t="shared" si="19"/>
        <v>0</v>
      </c>
    </row>
    <row r="395" spans="1:7" s="92" customFormat="1" hidden="1">
      <c r="A395" s="108" t="str">
        <f>Invoice!F397</f>
        <v>Exchange rate :</v>
      </c>
      <c r="B395" s="87">
        <f>Invoice!C397</f>
        <v>0</v>
      </c>
      <c r="C395" s="88">
        <f>Invoice!B397</f>
        <v>0</v>
      </c>
      <c r="D395" s="93">
        <f t="shared" si="17"/>
        <v>0</v>
      </c>
      <c r="E395" s="93">
        <f t="shared" si="18"/>
        <v>0</v>
      </c>
      <c r="F395" s="94">
        <f>Invoice!G397</f>
        <v>0</v>
      </c>
      <c r="G395" s="95">
        <f t="shared" si="19"/>
        <v>0</v>
      </c>
    </row>
    <row r="396" spans="1:7" s="92" customFormat="1" hidden="1">
      <c r="A396" s="108" t="str">
        <f>Invoice!F398</f>
        <v>Exchange rate :</v>
      </c>
      <c r="B396" s="87">
        <f>Invoice!C398</f>
        <v>0</v>
      </c>
      <c r="C396" s="88">
        <f>Invoice!B398</f>
        <v>0</v>
      </c>
      <c r="D396" s="93">
        <f t="shared" si="17"/>
        <v>0</v>
      </c>
      <c r="E396" s="93">
        <f t="shared" si="18"/>
        <v>0</v>
      </c>
      <c r="F396" s="94">
        <f>Invoice!G398</f>
        <v>0</v>
      </c>
      <c r="G396" s="95">
        <f t="shared" si="19"/>
        <v>0</v>
      </c>
    </row>
    <row r="397" spans="1:7" s="92" customFormat="1" hidden="1">
      <c r="A397" s="108" t="str">
        <f>Invoice!F399</f>
        <v>Exchange rate :</v>
      </c>
      <c r="B397" s="87">
        <f>Invoice!C399</f>
        <v>0</v>
      </c>
      <c r="C397" s="88">
        <f>Invoice!B399</f>
        <v>0</v>
      </c>
      <c r="D397" s="93">
        <f t="shared" si="17"/>
        <v>0</v>
      </c>
      <c r="E397" s="93">
        <f t="shared" si="18"/>
        <v>0</v>
      </c>
      <c r="F397" s="94">
        <f>Invoice!G399</f>
        <v>0</v>
      </c>
      <c r="G397" s="95">
        <f t="shared" si="19"/>
        <v>0</v>
      </c>
    </row>
    <row r="398" spans="1:7" s="92" customFormat="1" hidden="1">
      <c r="A398" s="108" t="str">
        <f>Invoice!F400</f>
        <v>Exchange rate :</v>
      </c>
      <c r="B398" s="87">
        <f>Invoice!C400</f>
        <v>0</v>
      </c>
      <c r="C398" s="88">
        <f>Invoice!B400</f>
        <v>0</v>
      </c>
      <c r="D398" s="93">
        <f t="shared" si="17"/>
        <v>0</v>
      </c>
      <c r="E398" s="93">
        <f t="shared" si="18"/>
        <v>0</v>
      </c>
      <c r="F398" s="94">
        <f>Invoice!G400</f>
        <v>0</v>
      </c>
      <c r="G398" s="95">
        <f t="shared" si="19"/>
        <v>0</v>
      </c>
    </row>
    <row r="399" spans="1:7" s="92" customFormat="1" hidden="1">
      <c r="A399" s="108" t="str">
        <f>Invoice!F401</f>
        <v>Exchange rate :</v>
      </c>
      <c r="B399" s="87">
        <f>Invoice!C401</f>
        <v>0</v>
      </c>
      <c r="C399" s="88">
        <f>Invoice!B401</f>
        <v>0</v>
      </c>
      <c r="D399" s="93">
        <f t="shared" si="17"/>
        <v>0</v>
      </c>
      <c r="E399" s="93">
        <f t="shared" si="18"/>
        <v>0</v>
      </c>
      <c r="F399" s="94">
        <f>Invoice!G401</f>
        <v>0</v>
      </c>
      <c r="G399" s="95">
        <f t="shared" si="19"/>
        <v>0</v>
      </c>
    </row>
    <row r="400" spans="1:7" s="92" customFormat="1" hidden="1">
      <c r="A400" s="108" t="str">
        <f>Invoice!F402</f>
        <v>Exchange rate :</v>
      </c>
      <c r="B400" s="87">
        <f>Invoice!C402</f>
        <v>0</v>
      </c>
      <c r="C400" s="88">
        <f>Invoice!B402</f>
        <v>0</v>
      </c>
      <c r="D400" s="93">
        <f t="shared" si="17"/>
        <v>0</v>
      </c>
      <c r="E400" s="93">
        <f t="shared" si="18"/>
        <v>0</v>
      </c>
      <c r="F400" s="94">
        <f>Invoice!G402</f>
        <v>0</v>
      </c>
      <c r="G400" s="95">
        <f t="shared" si="19"/>
        <v>0</v>
      </c>
    </row>
    <row r="401" spans="1:7" s="92" customFormat="1" hidden="1">
      <c r="A401" s="108" t="str">
        <f>Invoice!F403</f>
        <v>Exchange rate :</v>
      </c>
      <c r="B401" s="87">
        <f>Invoice!C403</f>
        <v>0</v>
      </c>
      <c r="C401" s="88">
        <f>Invoice!B403</f>
        <v>0</v>
      </c>
      <c r="D401" s="93">
        <f t="shared" si="17"/>
        <v>0</v>
      </c>
      <c r="E401" s="93">
        <f t="shared" si="18"/>
        <v>0</v>
      </c>
      <c r="F401" s="94">
        <f>Invoice!G403</f>
        <v>0</v>
      </c>
      <c r="G401" s="95">
        <f t="shared" si="19"/>
        <v>0</v>
      </c>
    </row>
    <row r="402" spans="1:7" s="92" customFormat="1" hidden="1">
      <c r="A402" s="108" t="str">
        <f>Invoice!F404</f>
        <v>Exchange rate :</v>
      </c>
      <c r="B402" s="87">
        <f>Invoice!C404</f>
        <v>0</v>
      </c>
      <c r="C402" s="88">
        <f>Invoice!B404</f>
        <v>0</v>
      </c>
      <c r="D402" s="93">
        <f t="shared" si="17"/>
        <v>0</v>
      </c>
      <c r="E402" s="93">
        <f t="shared" si="18"/>
        <v>0</v>
      </c>
      <c r="F402" s="94">
        <f>Invoice!G404</f>
        <v>0</v>
      </c>
      <c r="G402" s="95">
        <f t="shared" si="19"/>
        <v>0</v>
      </c>
    </row>
    <row r="403" spans="1:7" s="92" customFormat="1" hidden="1">
      <c r="A403" s="108" t="str">
        <f>Invoice!F405</f>
        <v>Exchange rate :</v>
      </c>
      <c r="B403" s="87">
        <f>Invoice!C405</f>
        <v>0</v>
      </c>
      <c r="C403" s="88">
        <f>Invoice!B405</f>
        <v>0</v>
      </c>
      <c r="D403" s="93">
        <f t="shared" si="17"/>
        <v>0</v>
      </c>
      <c r="E403" s="93">
        <f t="shared" si="18"/>
        <v>0</v>
      </c>
      <c r="F403" s="94">
        <f>Invoice!G405</f>
        <v>0</v>
      </c>
      <c r="G403" s="95">
        <f t="shared" si="19"/>
        <v>0</v>
      </c>
    </row>
    <row r="404" spans="1:7" s="92" customFormat="1" hidden="1">
      <c r="A404" s="108" t="str">
        <f>Invoice!F406</f>
        <v>Exchange rate :</v>
      </c>
      <c r="B404" s="87">
        <f>Invoice!C406</f>
        <v>0</v>
      </c>
      <c r="C404" s="88">
        <f>Invoice!B406</f>
        <v>0</v>
      </c>
      <c r="D404" s="93">
        <f t="shared" si="17"/>
        <v>0</v>
      </c>
      <c r="E404" s="93">
        <f t="shared" si="18"/>
        <v>0</v>
      </c>
      <c r="F404" s="94">
        <f>Invoice!G406</f>
        <v>0</v>
      </c>
      <c r="G404" s="95">
        <f t="shared" si="19"/>
        <v>0</v>
      </c>
    </row>
    <row r="405" spans="1:7" s="92" customFormat="1" hidden="1">
      <c r="A405" s="108" t="str">
        <f>Invoice!F407</f>
        <v>Exchange rate :</v>
      </c>
      <c r="B405" s="87">
        <f>Invoice!C407</f>
        <v>0</v>
      </c>
      <c r="C405" s="88">
        <f>Invoice!B407</f>
        <v>0</v>
      </c>
      <c r="D405" s="93">
        <f t="shared" si="17"/>
        <v>0</v>
      </c>
      <c r="E405" s="93">
        <f t="shared" si="18"/>
        <v>0</v>
      </c>
      <c r="F405" s="94">
        <f>Invoice!G407</f>
        <v>0</v>
      </c>
      <c r="G405" s="95">
        <f t="shared" si="19"/>
        <v>0</v>
      </c>
    </row>
    <row r="406" spans="1:7" s="92" customFormat="1" hidden="1">
      <c r="A406" s="108" t="str">
        <f>Invoice!F408</f>
        <v>Exchange rate :</v>
      </c>
      <c r="B406" s="87">
        <f>Invoice!C408</f>
        <v>0</v>
      </c>
      <c r="C406" s="88">
        <f>Invoice!B408</f>
        <v>0</v>
      </c>
      <c r="D406" s="93">
        <f t="shared" si="17"/>
        <v>0</v>
      </c>
      <c r="E406" s="93">
        <f t="shared" si="18"/>
        <v>0</v>
      </c>
      <c r="F406" s="94">
        <f>Invoice!G408</f>
        <v>0</v>
      </c>
      <c r="G406" s="95">
        <f t="shared" si="19"/>
        <v>0</v>
      </c>
    </row>
    <row r="407" spans="1:7" s="92" customFormat="1" hidden="1">
      <c r="A407" s="108" t="str">
        <f>Invoice!F409</f>
        <v>Exchange rate :</v>
      </c>
      <c r="B407" s="87">
        <f>Invoice!C409</f>
        <v>0</v>
      </c>
      <c r="C407" s="88">
        <f>Invoice!B409</f>
        <v>0</v>
      </c>
      <c r="D407" s="93">
        <f t="shared" si="17"/>
        <v>0</v>
      </c>
      <c r="E407" s="93">
        <f t="shared" si="18"/>
        <v>0</v>
      </c>
      <c r="F407" s="94">
        <f>Invoice!G409</f>
        <v>0</v>
      </c>
      <c r="G407" s="95">
        <f t="shared" si="19"/>
        <v>0</v>
      </c>
    </row>
    <row r="408" spans="1:7" s="92" customFormat="1" hidden="1">
      <c r="A408" s="108" t="str">
        <f>Invoice!F410</f>
        <v>Exchange rate :</v>
      </c>
      <c r="B408" s="87">
        <f>Invoice!C410</f>
        <v>0</v>
      </c>
      <c r="C408" s="88">
        <f>Invoice!B410</f>
        <v>0</v>
      </c>
      <c r="D408" s="93">
        <f t="shared" si="17"/>
        <v>0</v>
      </c>
      <c r="E408" s="93">
        <f t="shared" si="18"/>
        <v>0</v>
      </c>
      <c r="F408" s="94">
        <f>Invoice!G410</f>
        <v>0</v>
      </c>
      <c r="G408" s="95">
        <f t="shared" si="19"/>
        <v>0</v>
      </c>
    </row>
    <row r="409" spans="1:7" s="92" customFormat="1" hidden="1">
      <c r="A409" s="108" t="str">
        <f>Invoice!F411</f>
        <v>Exchange rate :</v>
      </c>
      <c r="B409" s="87">
        <f>Invoice!C411</f>
        <v>0</v>
      </c>
      <c r="C409" s="88">
        <f>Invoice!B411</f>
        <v>0</v>
      </c>
      <c r="D409" s="93">
        <f t="shared" si="17"/>
        <v>0</v>
      </c>
      <c r="E409" s="93">
        <f t="shared" si="18"/>
        <v>0</v>
      </c>
      <c r="F409" s="94">
        <f>Invoice!G411</f>
        <v>0</v>
      </c>
      <c r="G409" s="95">
        <f t="shared" si="19"/>
        <v>0</v>
      </c>
    </row>
    <row r="410" spans="1:7" s="92" customFormat="1" hidden="1">
      <c r="A410" s="108" t="str">
        <f>Invoice!F412</f>
        <v>Exchange rate :</v>
      </c>
      <c r="B410" s="87">
        <f>Invoice!C412</f>
        <v>0</v>
      </c>
      <c r="C410" s="88">
        <f>Invoice!B412</f>
        <v>0</v>
      </c>
      <c r="D410" s="93">
        <f t="shared" si="17"/>
        <v>0</v>
      </c>
      <c r="E410" s="93">
        <f t="shared" si="18"/>
        <v>0</v>
      </c>
      <c r="F410" s="94">
        <f>Invoice!G412</f>
        <v>0</v>
      </c>
      <c r="G410" s="95">
        <f t="shared" si="19"/>
        <v>0</v>
      </c>
    </row>
    <row r="411" spans="1:7" s="92" customFormat="1" hidden="1">
      <c r="A411" s="108" t="str">
        <f>Invoice!F413</f>
        <v>Exchange rate :</v>
      </c>
      <c r="B411" s="87">
        <f>Invoice!C413</f>
        <v>0</v>
      </c>
      <c r="C411" s="88">
        <f>Invoice!B413</f>
        <v>0</v>
      </c>
      <c r="D411" s="93">
        <f t="shared" si="17"/>
        <v>0</v>
      </c>
      <c r="E411" s="93">
        <f t="shared" si="18"/>
        <v>0</v>
      </c>
      <c r="F411" s="94">
        <f>Invoice!G413</f>
        <v>0</v>
      </c>
      <c r="G411" s="95">
        <f t="shared" si="19"/>
        <v>0</v>
      </c>
    </row>
    <row r="412" spans="1:7" s="92" customFormat="1" hidden="1">
      <c r="A412" s="108" t="str">
        <f>Invoice!F414</f>
        <v>Exchange rate :</v>
      </c>
      <c r="B412" s="87">
        <f>Invoice!C414</f>
        <v>0</v>
      </c>
      <c r="C412" s="88">
        <f>Invoice!B414</f>
        <v>0</v>
      </c>
      <c r="D412" s="93">
        <f t="shared" si="17"/>
        <v>0</v>
      </c>
      <c r="E412" s="93">
        <f t="shared" si="18"/>
        <v>0</v>
      </c>
      <c r="F412" s="94">
        <f>Invoice!G414</f>
        <v>0</v>
      </c>
      <c r="G412" s="95">
        <f t="shared" si="19"/>
        <v>0</v>
      </c>
    </row>
    <row r="413" spans="1:7" s="92" customFormat="1" hidden="1">
      <c r="A413" s="108" t="str">
        <f>Invoice!F415</f>
        <v>Exchange rate :</v>
      </c>
      <c r="B413" s="87">
        <f>Invoice!C415</f>
        <v>0</v>
      </c>
      <c r="C413" s="88">
        <f>Invoice!B415</f>
        <v>0</v>
      </c>
      <c r="D413" s="93">
        <f t="shared" si="17"/>
        <v>0</v>
      </c>
      <c r="E413" s="93">
        <f t="shared" si="18"/>
        <v>0</v>
      </c>
      <c r="F413" s="94">
        <f>Invoice!G415</f>
        <v>0</v>
      </c>
      <c r="G413" s="95">
        <f t="shared" si="19"/>
        <v>0</v>
      </c>
    </row>
    <row r="414" spans="1:7" s="92" customFormat="1" hidden="1">
      <c r="A414" s="108" t="str">
        <f>Invoice!F416</f>
        <v>Exchange rate :</v>
      </c>
      <c r="B414" s="87">
        <f>Invoice!C416</f>
        <v>0</v>
      </c>
      <c r="C414" s="88">
        <f>Invoice!B416</f>
        <v>0</v>
      </c>
      <c r="D414" s="93">
        <f t="shared" si="17"/>
        <v>0</v>
      </c>
      <c r="E414" s="93">
        <f t="shared" si="18"/>
        <v>0</v>
      </c>
      <c r="F414" s="94">
        <f>Invoice!G416</f>
        <v>0</v>
      </c>
      <c r="G414" s="95">
        <f t="shared" si="19"/>
        <v>0</v>
      </c>
    </row>
    <row r="415" spans="1:7" s="92" customFormat="1" hidden="1">
      <c r="A415" s="108" t="str">
        <f>Invoice!F417</f>
        <v>Exchange rate :</v>
      </c>
      <c r="B415" s="87">
        <f>Invoice!C417</f>
        <v>0</v>
      </c>
      <c r="C415" s="88">
        <f>Invoice!B417</f>
        <v>0</v>
      </c>
      <c r="D415" s="93">
        <f t="shared" si="17"/>
        <v>0</v>
      </c>
      <c r="E415" s="93">
        <f t="shared" si="18"/>
        <v>0</v>
      </c>
      <c r="F415" s="94">
        <f>Invoice!G417</f>
        <v>0</v>
      </c>
      <c r="G415" s="95">
        <f t="shared" si="19"/>
        <v>0</v>
      </c>
    </row>
    <row r="416" spans="1:7" s="92" customFormat="1" hidden="1">
      <c r="A416" s="108" t="str">
        <f>Invoice!F418</f>
        <v>Exchange rate :</v>
      </c>
      <c r="B416" s="87">
        <f>Invoice!C418</f>
        <v>0</v>
      </c>
      <c r="C416" s="88">
        <f>Invoice!B418</f>
        <v>0</v>
      </c>
      <c r="D416" s="93">
        <f t="shared" si="17"/>
        <v>0</v>
      </c>
      <c r="E416" s="93">
        <f t="shared" si="18"/>
        <v>0</v>
      </c>
      <c r="F416" s="94">
        <f>Invoice!G418</f>
        <v>0</v>
      </c>
      <c r="G416" s="95">
        <f t="shared" si="19"/>
        <v>0</v>
      </c>
    </row>
    <row r="417" spans="1:7" s="92" customFormat="1" hidden="1">
      <c r="A417" s="108" t="str">
        <f>Invoice!F419</f>
        <v>Exchange rate :</v>
      </c>
      <c r="B417" s="87">
        <f>Invoice!C419</f>
        <v>0</v>
      </c>
      <c r="C417" s="88">
        <f>Invoice!B419</f>
        <v>0</v>
      </c>
      <c r="D417" s="93">
        <f t="shared" si="17"/>
        <v>0</v>
      </c>
      <c r="E417" s="93">
        <f t="shared" si="18"/>
        <v>0</v>
      </c>
      <c r="F417" s="94">
        <f>Invoice!G419</f>
        <v>0</v>
      </c>
      <c r="G417" s="95">
        <f t="shared" si="19"/>
        <v>0</v>
      </c>
    </row>
    <row r="418" spans="1:7" s="92" customFormat="1" hidden="1">
      <c r="A418" s="108" t="str">
        <f>Invoice!F420</f>
        <v>Exchange rate :</v>
      </c>
      <c r="B418" s="87">
        <f>Invoice!C420</f>
        <v>0</v>
      </c>
      <c r="C418" s="88">
        <f>Invoice!B420</f>
        <v>0</v>
      </c>
      <c r="D418" s="93">
        <f t="shared" si="17"/>
        <v>0</v>
      </c>
      <c r="E418" s="93">
        <f t="shared" si="18"/>
        <v>0</v>
      </c>
      <c r="F418" s="94">
        <f>Invoice!G420</f>
        <v>0</v>
      </c>
      <c r="G418" s="95">
        <f t="shared" si="19"/>
        <v>0</v>
      </c>
    </row>
    <row r="419" spans="1:7" s="92" customFormat="1" hidden="1">
      <c r="A419" s="108" t="str">
        <f>Invoice!F421</f>
        <v>Exchange rate :</v>
      </c>
      <c r="B419" s="87">
        <f>Invoice!C421</f>
        <v>0</v>
      </c>
      <c r="C419" s="88">
        <f>Invoice!B421</f>
        <v>0</v>
      </c>
      <c r="D419" s="93">
        <f t="shared" si="17"/>
        <v>0</v>
      </c>
      <c r="E419" s="93">
        <f t="shared" si="18"/>
        <v>0</v>
      </c>
      <c r="F419" s="94">
        <f>Invoice!G421</f>
        <v>0</v>
      </c>
      <c r="G419" s="95">
        <f t="shared" si="19"/>
        <v>0</v>
      </c>
    </row>
    <row r="420" spans="1:7" s="92" customFormat="1" hidden="1">
      <c r="A420" s="108" t="str">
        <f>Invoice!F422</f>
        <v>Exchange rate :</v>
      </c>
      <c r="B420" s="87">
        <f>Invoice!C422</f>
        <v>0</v>
      </c>
      <c r="C420" s="88">
        <f>Invoice!B422</f>
        <v>0</v>
      </c>
      <c r="D420" s="93">
        <f t="shared" si="17"/>
        <v>0</v>
      </c>
      <c r="E420" s="93">
        <f t="shared" si="18"/>
        <v>0</v>
      </c>
      <c r="F420" s="94">
        <f>Invoice!G422</f>
        <v>0</v>
      </c>
      <c r="G420" s="95">
        <f t="shared" si="19"/>
        <v>0</v>
      </c>
    </row>
    <row r="421" spans="1:7" s="92" customFormat="1" hidden="1">
      <c r="A421" s="108" t="str">
        <f>Invoice!F423</f>
        <v>Exchange rate :</v>
      </c>
      <c r="B421" s="87">
        <f>Invoice!C423</f>
        <v>0</v>
      </c>
      <c r="C421" s="88">
        <f>Invoice!B423</f>
        <v>0</v>
      </c>
      <c r="D421" s="93">
        <f t="shared" si="17"/>
        <v>0</v>
      </c>
      <c r="E421" s="93">
        <f t="shared" si="18"/>
        <v>0</v>
      </c>
      <c r="F421" s="94">
        <f>Invoice!G423</f>
        <v>0</v>
      </c>
      <c r="G421" s="95">
        <f t="shared" si="19"/>
        <v>0</v>
      </c>
    </row>
    <row r="422" spans="1:7" s="92" customFormat="1" hidden="1">
      <c r="A422" s="108" t="str">
        <f>Invoice!F424</f>
        <v>Exchange rate :</v>
      </c>
      <c r="B422" s="87">
        <f>Invoice!C424</f>
        <v>0</v>
      </c>
      <c r="C422" s="88">
        <f>Invoice!B424</f>
        <v>0</v>
      </c>
      <c r="D422" s="93">
        <f t="shared" si="17"/>
        <v>0</v>
      </c>
      <c r="E422" s="93">
        <f t="shared" si="18"/>
        <v>0</v>
      </c>
      <c r="F422" s="94">
        <f>Invoice!G424</f>
        <v>0</v>
      </c>
      <c r="G422" s="95">
        <f t="shared" si="19"/>
        <v>0</v>
      </c>
    </row>
    <row r="423" spans="1:7" s="92" customFormat="1" hidden="1">
      <c r="A423" s="108" t="str">
        <f>Invoice!F425</f>
        <v>Exchange rate :</v>
      </c>
      <c r="B423" s="87">
        <f>Invoice!C425</f>
        <v>0</v>
      </c>
      <c r="C423" s="88">
        <f>Invoice!B425</f>
        <v>0</v>
      </c>
      <c r="D423" s="93">
        <f t="shared" si="17"/>
        <v>0</v>
      </c>
      <c r="E423" s="93">
        <f t="shared" si="18"/>
        <v>0</v>
      </c>
      <c r="F423" s="94">
        <f>Invoice!G425</f>
        <v>0</v>
      </c>
      <c r="G423" s="95">
        <f t="shared" si="19"/>
        <v>0</v>
      </c>
    </row>
    <row r="424" spans="1:7" s="92" customFormat="1" hidden="1">
      <c r="A424" s="108" t="str">
        <f>Invoice!F426</f>
        <v>Exchange rate :</v>
      </c>
      <c r="B424" s="87">
        <f>Invoice!C426</f>
        <v>0</v>
      </c>
      <c r="C424" s="88">
        <f>Invoice!B426</f>
        <v>0</v>
      </c>
      <c r="D424" s="93">
        <f t="shared" si="17"/>
        <v>0</v>
      </c>
      <c r="E424" s="93">
        <f t="shared" si="18"/>
        <v>0</v>
      </c>
      <c r="F424" s="94">
        <f>Invoice!G426</f>
        <v>0</v>
      </c>
      <c r="G424" s="95">
        <f t="shared" si="19"/>
        <v>0</v>
      </c>
    </row>
    <row r="425" spans="1:7" s="92" customFormat="1" hidden="1">
      <c r="A425" s="108" t="str">
        <f>Invoice!F427</f>
        <v>Exchange rate :</v>
      </c>
      <c r="B425" s="87">
        <f>Invoice!C427</f>
        <v>0</v>
      </c>
      <c r="C425" s="88">
        <f>Invoice!B427</f>
        <v>0</v>
      </c>
      <c r="D425" s="93">
        <f t="shared" si="17"/>
        <v>0</v>
      </c>
      <c r="E425" s="93">
        <f t="shared" si="18"/>
        <v>0</v>
      </c>
      <c r="F425" s="94">
        <f>Invoice!G427</f>
        <v>0</v>
      </c>
      <c r="G425" s="95">
        <f t="shared" si="19"/>
        <v>0</v>
      </c>
    </row>
    <row r="426" spans="1:7" s="92" customFormat="1" hidden="1">
      <c r="A426" s="108" t="str">
        <f>Invoice!F428</f>
        <v>Exchange rate :</v>
      </c>
      <c r="B426" s="87">
        <f>Invoice!C428</f>
        <v>0</v>
      </c>
      <c r="C426" s="88">
        <f>Invoice!B428</f>
        <v>0</v>
      </c>
      <c r="D426" s="93">
        <f t="shared" si="17"/>
        <v>0</v>
      </c>
      <c r="E426" s="93">
        <f t="shared" si="18"/>
        <v>0</v>
      </c>
      <c r="F426" s="94">
        <f>Invoice!G428</f>
        <v>0</v>
      </c>
      <c r="G426" s="95">
        <f t="shared" si="19"/>
        <v>0</v>
      </c>
    </row>
    <row r="427" spans="1:7" s="92" customFormat="1" hidden="1">
      <c r="A427" s="108" t="str">
        <f>Invoice!F429</f>
        <v>Exchange rate :</v>
      </c>
      <c r="B427" s="87">
        <f>Invoice!C429</f>
        <v>0</v>
      </c>
      <c r="C427" s="88">
        <f>Invoice!B429</f>
        <v>0</v>
      </c>
      <c r="D427" s="93">
        <f t="shared" si="17"/>
        <v>0</v>
      </c>
      <c r="E427" s="93">
        <f t="shared" si="18"/>
        <v>0</v>
      </c>
      <c r="F427" s="94">
        <f>Invoice!G429</f>
        <v>0</v>
      </c>
      <c r="G427" s="95">
        <f t="shared" si="19"/>
        <v>0</v>
      </c>
    </row>
    <row r="428" spans="1:7" s="92" customFormat="1" hidden="1">
      <c r="A428" s="108" t="str">
        <f>Invoice!F430</f>
        <v>Exchange rate :</v>
      </c>
      <c r="B428" s="87">
        <f>Invoice!C430</f>
        <v>0</v>
      </c>
      <c r="C428" s="88">
        <f>Invoice!B430</f>
        <v>0</v>
      </c>
      <c r="D428" s="93">
        <f t="shared" si="17"/>
        <v>0</v>
      </c>
      <c r="E428" s="93">
        <f t="shared" si="18"/>
        <v>0</v>
      </c>
      <c r="F428" s="94">
        <f>Invoice!G430</f>
        <v>0</v>
      </c>
      <c r="G428" s="95">
        <f t="shared" si="19"/>
        <v>0</v>
      </c>
    </row>
    <row r="429" spans="1:7" s="92" customFormat="1" hidden="1">
      <c r="A429" s="108" t="str">
        <f>Invoice!F431</f>
        <v>Exchange rate :</v>
      </c>
      <c r="B429" s="87">
        <f>Invoice!C431</f>
        <v>0</v>
      </c>
      <c r="C429" s="88">
        <f>Invoice!B431</f>
        <v>0</v>
      </c>
      <c r="D429" s="93">
        <f t="shared" si="17"/>
        <v>0</v>
      </c>
      <c r="E429" s="93">
        <f t="shared" si="18"/>
        <v>0</v>
      </c>
      <c r="F429" s="94">
        <f>Invoice!G431</f>
        <v>0</v>
      </c>
      <c r="G429" s="95">
        <f t="shared" si="19"/>
        <v>0</v>
      </c>
    </row>
    <row r="430" spans="1:7" s="92" customFormat="1" hidden="1">
      <c r="A430" s="108" t="str">
        <f>Invoice!F432</f>
        <v>Exchange rate :</v>
      </c>
      <c r="B430" s="87">
        <f>Invoice!C432</f>
        <v>0</v>
      </c>
      <c r="C430" s="88">
        <f>Invoice!B432</f>
        <v>0</v>
      </c>
      <c r="D430" s="93">
        <f t="shared" si="17"/>
        <v>0</v>
      </c>
      <c r="E430" s="93">
        <f t="shared" si="18"/>
        <v>0</v>
      </c>
      <c r="F430" s="94">
        <f>Invoice!G432</f>
        <v>0</v>
      </c>
      <c r="G430" s="95">
        <f t="shared" si="19"/>
        <v>0</v>
      </c>
    </row>
    <row r="431" spans="1:7" s="92" customFormat="1" hidden="1">
      <c r="A431" s="108" t="str">
        <f>Invoice!F433</f>
        <v>Exchange rate :</v>
      </c>
      <c r="B431" s="87">
        <f>Invoice!C433</f>
        <v>0</v>
      </c>
      <c r="C431" s="88">
        <f>Invoice!B433</f>
        <v>0</v>
      </c>
      <c r="D431" s="93">
        <f t="shared" si="17"/>
        <v>0</v>
      </c>
      <c r="E431" s="93">
        <f t="shared" si="18"/>
        <v>0</v>
      </c>
      <c r="F431" s="94">
        <f>Invoice!G433</f>
        <v>0</v>
      </c>
      <c r="G431" s="95">
        <f t="shared" si="19"/>
        <v>0</v>
      </c>
    </row>
    <row r="432" spans="1:7" s="92" customFormat="1" hidden="1">
      <c r="A432" s="108" t="str">
        <f>Invoice!F434</f>
        <v>Exchange rate :</v>
      </c>
      <c r="B432" s="87">
        <f>Invoice!C434</f>
        <v>0</v>
      </c>
      <c r="C432" s="88">
        <f>Invoice!B434</f>
        <v>0</v>
      </c>
      <c r="D432" s="93">
        <f t="shared" si="17"/>
        <v>0</v>
      </c>
      <c r="E432" s="93">
        <f t="shared" si="18"/>
        <v>0</v>
      </c>
      <c r="F432" s="94">
        <f>Invoice!G434</f>
        <v>0</v>
      </c>
      <c r="G432" s="95">
        <f t="shared" si="19"/>
        <v>0</v>
      </c>
    </row>
    <row r="433" spans="1:7" s="92" customFormat="1" hidden="1">
      <c r="A433" s="108" t="str">
        <f>Invoice!F435</f>
        <v>Exchange rate :</v>
      </c>
      <c r="B433" s="87">
        <f>Invoice!C435</f>
        <v>0</v>
      </c>
      <c r="C433" s="88">
        <f>Invoice!B435</f>
        <v>0</v>
      </c>
      <c r="D433" s="93">
        <f t="shared" si="17"/>
        <v>0</v>
      </c>
      <c r="E433" s="93">
        <f t="shared" si="18"/>
        <v>0</v>
      </c>
      <c r="F433" s="94">
        <f>Invoice!G435</f>
        <v>0</v>
      </c>
      <c r="G433" s="95">
        <f t="shared" si="19"/>
        <v>0</v>
      </c>
    </row>
    <row r="434" spans="1:7" s="92" customFormat="1" hidden="1">
      <c r="A434" s="108" t="str">
        <f>Invoice!F436</f>
        <v>Exchange rate :</v>
      </c>
      <c r="B434" s="87">
        <f>Invoice!C436</f>
        <v>0</v>
      </c>
      <c r="C434" s="88">
        <f>Invoice!B436</f>
        <v>0</v>
      </c>
      <c r="D434" s="93">
        <f t="shared" si="17"/>
        <v>0</v>
      </c>
      <c r="E434" s="93">
        <f t="shared" si="18"/>
        <v>0</v>
      </c>
      <c r="F434" s="94">
        <f>Invoice!G436</f>
        <v>0</v>
      </c>
      <c r="G434" s="95">
        <f t="shared" si="19"/>
        <v>0</v>
      </c>
    </row>
    <row r="435" spans="1:7" s="92" customFormat="1" hidden="1">
      <c r="A435" s="108" t="str">
        <f>Invoice!F437</f>
        <v>Exchange rate :</v>
      </c>
      <c r="B435" s="87">
        <f>Invoice!C437</f>
        <v>0</v>
      </c>
      <c r="C435" s="88">
        <f>Invoice!B437</f>
        <v>0</v>
      </c>
      <c r="D435" s="93">
        <f t="shared" si="17"/>
        <v>0</v>
      </c>
      <c r="E435" s="93">
        <f t="shared" si="18"/>
        <v>0</v>
      </c>
      <c r="F435" s="94">
        <f>Invoice!G437</f>
        <v>0</v>
      </c>
      <c r="G435" s="95">
        <f t="shared" si="19"/>
        <v>0</v>
      </c>
    </row>
    <row r="436" spans="1:7" s="92" customFormat="1" hidden="1">
      <c r="A436" s="108" t="str">
        <f>Invoice!F438</f>
        <v>Exchange rate :</v>
      </c>
      <c r="B436" s="87">
        <f>Invoice!C438</f>
        <v>0</v>
      </c>
      <c r="C436" s="88">
        <f>Invoice!B438</f>
        <v>0</v>
      </c>
      <c r="D436" s="93">
        <f t="shared" si="17"/>
        <v>0</v>
      </c>
      <c r="E436" s="93">
        <f t="shared" si="18"/>
        <v>0</v>
      </c>
      <c r="F436" s="94">
        <f>Invoice!G438</f>
        <v>0</v>
      </c>
      <c r="G436" s="95">
        <f t="shared" si="19"/>
        <v>0</v>
      </c>
    </row>
    <row r="437" spans="1:7" s="92" customFormat="1" hidden="1">
      <c r="A437" s="108" t="str">
        <f>Invoice!F439</f>
        <v>Exchange rate :</v>
      </c>
      <c r="B437" s="87">
        <f>Invoice!C439</f>
        <v>0</v>
      </c>
      <c r="C437" s="88">
        <f>Invoice!B439</f>
        <v>0</v>
      </c>
      <c r="D437" s="93">
        <f t="shared" si="17"/>
        <v>0</v>
      </c>
      <c r="E437" s="93">
        <f t="shared" si="18"/>
        <v>0</v>
      </c>
      <c r="F437" s="94">
        <f>Invoice!G439</f>
        <v>0</v>
      </c>
      <c r="G437" s="95">
        <f t="shared" si="19"/>
        <v>0</v>
      </c>
    </row>
    <row r="438" spans="1:7" s="92" customFormat="1" hidden="1">
      <c r="A438" s="108" t="str">
        <f>Invoice!F440</f>
        <v>Exchange rate :</v>
      </c>
      <c r="B438" s="87">
        <f>Invoice!C440</f>
        <v>0</v>
      </c>
      <c r="C438" s="88">
        <f>Invoice!B440</f>
        <v>0</v>
      </c>
      <c r="D438" s="93">
        <f t="shared" si="17"/>
        <v>0</v>
      </c>
      <c r="E438" s="93">
        <f t="shared" si="18"/>
        <v>0</v>
      </c>
      <c r="F438" s="94">
        <f>Invoice!G440</f>
        <v>0</v>
      </c>
      <c r="G438" s="95">
        <f t="shared" si="19"/>
        <v>0</v>
      </c>
    </row>
    <row r="439" spans="1:7" s="92" customFormat="1" hidden="1">
      <c r="A439" s="108" t="str">
        <f>Invoice!F441</f>
        <v>Exchange rate :</v>
      </c>
      <c r="B439" s="87">
        <f>Invoice!C441</f>
        <v>0</v>
      </c>
      <c r="C439" s="88">
        <f>Invoice!B441</f>
        <v>0</v>
      </c>
      <c r="D439" s="93">
        <f t="shared" si="17"/>
        <v>0</v>
      </c>
      <c r="E439" s="93">
        <f t="shared" si="18"/>
        <v>0</v>
      </c>
      <c r="F439" s="94">
        <f>Invoice!G441</f>
        <v>0</v>
      </c>
      <c r="G439" s="95">
        <f t="shared" si="19"/>
        <v>0</v>
      </c>
    </row>
    <row r="440" spans="1:7" s="92" customFormat="1" hidden="1">
      <c r="A440" s="108" t="str">
        <f>Invoice!F442</f>
        <v>Exchange rate :</v>
      </c>
      <c r="B440" s="87">
        <f>Invoice!C442</f>
        <v>0</v>
      </c>
      <c r="C440" s="88">
        <f>Invoice!B442</f>
        <v>0</v>
      </c>
      <c r="D440" s="93">
        <f t="shared" si="17"/>
        <v>0</v>
      </c>
      <c r="E440" s="93">
        <f t="shared" si="18"/>
        <v>0</v>
      </c>
      <c r="F440" s="94">
        <f>Invoice!G442</f>
        <v>0</v>
      </c>
      <c r="G440" s="95">
        <f t="shared" si="19"/>
        <v>0</v>
      </c>
    </row>
    <row r="441" spans="1:7" s="92" customFormat="1" hidden="1">
      <c r="A441" s="108" t="str">
        <f>Invoice!F443</f>
        <v>Exchange rate :</v>
      </c>
      <c r="B441" s="87">
        <f>Invoice!C443</f>
        <v>0</v>
      </c>
      <c r="C441" s="88">
        <f>Invoice!B443</f>
        <v>0</v>
      </c>
      <c r="D441" s="93">
        <f t="shared" si="17"/>
        <v>0</v>
      </c>
      <c r="E441" s="93">
        <f t="shared" si="18"/>
        <v>0</v>
      </c>
      <c r="F441" s="94">
        <f>Invoice!G443</f>
        <v>0</v>
      </c>
      <c r="G441" s="95">
        <f t="shared" si="19"/>
        <v>0</v>
      </c>
    </row>
    <row r="442" spans="1:7" s="92" customFormat="1" hidden="1">
      <c r="A442" s="108" t="str">
        <f>Invoice!F444</f>
        <v>Exchange rate :</v>
      </c>
      <c r="B442" s="87">
        <f>Invoice!C444</f>
        <v>0</v>
      </c>
      <c r="C442" s="88">
        <f>Invoice!B444</f>
        <v>0</v>
      </c>
      <c r="D442" s="93">
        <f t="shared" si="17"/>
        <v>0</v>
      </c>
      <c r="E442" s="93">
        <f t="shared" si="18"/>
        <v>0</v>
      </c>
      <c r="F442" s="94">
        <f>Invoice!G444</f>
        <v>0</v>
      </c>
      <c r="G442" s="95">
        <f t="shared" si="19"/>
        <v>0</v>
      </c>
    </row>
    <row r="443" spans="1:7" s="92" customFormat="1" hidden="1">
      <c r="A443" s="108" t="str">
        <f>Invoice!F445</f>
        <v>Exchange rate :</v>
      </c>
      <c r="B443" s="87">
        <f>Invoice!C445</f>
        <v>0</v>
      </c>
      <c r="C443" s="88">
        <f>Invoice!B445</f>
        <v>0</v>
      </c>
      <c r="D443" s="93">
        <f t="shared" si="17"/>
        <v>0</v>
      </c>
      <c r="E443" s="93">
        <f t="shared" si="18"/>
        <v>0</v>
      </c>
      <c r="F443" s="94">
        <f>Invoice!G445</f>
        <v>0</v>
      </c>
      <c r="G443" s="95">
        <f t="shared" si="19"/>
        <v>0</v>
      </c>
    </row>
    <row r="444" spans="1:7" s="92" customFormat="1" hidden="1">
      <c r="A444" s="108" t="str">
        <f>Invoice!F446</f>
        <v>Exchange rate :</v>
      </c>
      <c r="B444" s="87">
        <f>Invoice!C446</f>
        <v>0</v>
      </c>
      <c r="C444" s="88">
        <f>Invoice!B446</f>
        <v>0</v>
      </c>
      <c r="D444" s="93">
        <f t="shared" si="17"/>
        <v>0</v>
      </c>
      <c r="E444" s="93">
        <f t="shared" si="18"/>
        <v>0</v>
      </c>
      <c r="F444" s="94">
        <f>Invoice!G446</f>
        <v>0</v>
      </c>
      <c r="G444" s="95">
        <f t="shared" si="19"/>
        <v>0</v>
      </c>
    </row>
    <row r="445" spans="1:7" s="92" customFormat="1" hidden="1">
      <c r="A445" s="108" t="str">
        <f>Invoice!F447</f>
        <v>Exchange rate :</v>
      </c>
      <c r="B445" s="87">
        <f>Invoice!C447</f>
        <v>0</v>
      </c>
      <c r="C445" s="88">
        <f>Invoice!B447</f>
        <v>0</v>
      </c>
      <c r="D445" s="93">
        <f t="shared" si="17"/>
        <v>0</v>
      </c>
      <c r="E445" s="93">
        <f t="shared" si="18"/>
        <v>0</v>
      </c>
      <c r="F445" s="94">
        <f>Invoice!G447</f>
        <v>0</v>
      </c>
      <c r="G445" s="95">
        <f t="shared" si="19"/>
        <v>0</v>
      </c>
    </row>
    <row r="446" spans="1:7" s="92" customFormat="1" hidden="1">
      <c r="A446" s="108" t="str">
        <f>Invoice!F448</f>
        <v>Exchange rate :</v>
      </c>
      <c r="B446" s="87">
        <f>Invoice!C448</f>
        <v>0</v>
      </c>
      <c r="C446" s="88">
        <f>Invoice!B448</f>
        <v>0</v>
      </c>
      <c r="D446" s="93">
        <f t="shared" si="17"/>
        <v>0</v>
      </c>
      <c r="E446" s="93">
        <f t="shared" si="18"/>
        <v>0</v>
      </c>
      <c r="F446" s="94">
        <f>Invoice!G448</f>
        <v>0</v>
      </c>
      <c r="G446" s="95">
        <f t="shared" si="19"/>
        <v>0</v>
      </c>
    </row>
    <row r="447" spans="1:7" s="92" customFormat="1" hidden="1">
      <c r="A447" s="108" t="str">
        <f>Invoice!F449</f>
        <v>Exchange rate :</v>
      </c>
      <c r="B447" s="87">
        <f>Invoice!C449</f>
        <v>0</v>
      </c>
      <c r="C447" s="88">
        <f>Invoice!B449</f>
        <v>0</v>
      </c>
      <c r="D447" s="93">
        <f t="shared" si="17"/>
        <v>0</v>
      </c>
      <c r="E447" s="93">
        <f t="shared" si="18"/>
        <v>0</v>
      </c>
      <c r="F447" s="94">
        <f>Invoice!G449</f>
        <v>0</v>
      </c>
      <c r="G447" s="95">
        <f t="shared" si="19"/>
        <v>0</v>
      </c>
    </row>
    <row r="448" spans="1:7" s="92" customFormat="1" hidden="1">
      <c r="A448" s="108" t="str">
        <f>Invoice!F450</f>
        <v>Exchange rate :</v>
      </c>
      <c r="B448" s="87">
        <f>Invoice!C450</f>
        <v>0</v>
      </c>
      <c r="C448" s="88">
        <f>Invoice!B450</f>
        <v>0</v>
      </c>
      <c r="D448" s="93">
        <f t="shared" si="17"/>
        <v>0</v>
      </c>
      <c r="E448" s="93">
        <f t="shared" si="18"/>
        <v>0</v>
      </c>
      <c r="F448" s="94">
        <f>Invoice!G450</f>
        <v>0</v>
      </c>
      <c r="G448" s="95">
        <f t="shared" si="19"/>
        <v>0</v>
      </c>
    </row>
    <row r="449" spans="1:7" s="92" customFormat="1" hidden="1">
      <c r="A449" s="108" t="str">
        <f>Invoice!F451</f>
        <v>Exchange rate :</v>
      </c>
      <c r="B449" s="87">
        <f>Invoice!C451</f>
        <v>0</v>
      </c>
      <c r="C449" s="88">
        <f>Invoice!B451</f>
        <v>0</v>
      </c>
      <c r="D449" s="93">
        <f t="shared" ref="D449:D512" si="20">F449/$D$14</f>
        <v>0</v>
      </c>
      <c r="E449" s="93">
        <f t="shared" ref="E449:E512" si="21">G449/$D$14</f>
        <v>0</v>
      </c>
      <c r="F449" s="94">
        <f>Invoice!G451</f>
        <v>0</v>
      </c>
      <c r="G449" s="95">
        <f t="shared" ref="G449:G512" si="22">C449*F449</f>
        <v>0</v>
      </c>
    </row>
    <row r="450" spans="1:7" s="92" customFormat="1" hidden="1">
      <c r="A450" s="108" t="str">
        <f>Invoice!F452</f>
        <v>Exchange rate :</v>
      </c>
      <c r="B450" s="87">
        <f>Invoice!C452</f>
        <v>0</v>
      </c>
      <c r="C450" s="88">
        <f>Invoice!B452</f>
        <v>0</v>
      </c>
      <c r="D450" s="93">
        <f t="shared" si="20"/>
        <v>0</v>
      </c>
      <c r="E450" s="93">
        <f t="shared" si="21"/>
        <v>0</v>
      </c>
      <c r="F450" s="94">
        <f>Invoice!G452</f>
        <v>0</v>
      </c>
      <c r="G450" s="95">
        <f t="shared" si="22"/>
        <v>0</v>
      </c>
    </row>
    <row r="451" spans="1:7" s="92" customFormat="1" hidden="1">
      <c r="A451" s="108" t="str">
        <f>Invoice!F453</f>
        <v>Exchange rate :</v>
      </c>
      <c r="B451" s="87">
        <f>Invoice!C453</f>
        <v>0</v>
      </c>
      <c r="C451" s="88">
        <f>Invoice!B453</f>
        <v>0</v>
      </c>
      <c r="D451" s="93">
        <f t="shared" si="20"/>
        <v>0</v>
      </c>
      <c r="E451" s="93">
        <f t="shared" si="21"/>
        <v>0</v>
      </c>
      <c r="F451" s="94">
        <f>Invoice!G453</f>
        <v>0</v>
      </c>
      <c r="G451" s="95">
        <f t="shared" si="22"/>
        <v>0</v>
      </c>
    </row>
    <row r="452" spans="1:7" s="92" customFormat="1" hidden="1">
      <c r="A452" s="108" t="str">
        <f>Invoice!F454</f>
        <v>Exchange rate :</v>
      </c>
      <c r="B452" s="87">
        <f>Invoice!C454</f>
        <v>0</v>
      </c>
      <c r="C452" s="88">
        <f>Invoice!B454</f>
        <v>0</v>
      </c>
      <c r="D452" s="93">
        <f t="shared" si="20"/>
        <v>0</v>
      </c>
      <c r="E452" s="93">
        <f t="shared" si="21"/>
        <v>0</v>
      </c>
      <c r="F452" s="94">
        <f>Invoice!G454</f>
        <v>0</v>
      </c>
      <c r="G452" s="95">
        <f t="shared" si="22"/>
        <v>0</v>
      </c>
    </row>
    <row r="453" spans="1:7" s="92" customFormat="1" hidden="1">
      <c r="A453" s="108" t="str">
        <f>Invoice!F455</f>
        <v>Exchange rate :</v>
      </c>
      <c r="B453" s="87">
        <f>Invoice!C455</f>
        <v>0</v>
      </c>
      <c r="C453" s="88">
        <f>Invoice!B455</f>
        <v>0</v>
      </c>
      <c r="D453" s="93">
        <f t="shared" si="20"/>
        <v>0</v>
      </c>
      <c r="E453" s="93">
        <f t="shared" si="21"/>
        <v>0</v>
      </c>
      <c r="F453" s="94">
        <f>Invoice!G455</f>
        <v>0</v>
      </c>
      <c r="G453" s="95">
        <f t="shared" si="22"/>
        <v>0</v>
      </c>
    </row>
    <row r="454" spans="1:7" s="92" customFormat="1" hidden="1">
      <c r="A454" s="108" t="str">
        <f>Invoice!F456</f>
        <v>Exchange rate :</v>
      </c>
      <c r="B454" s="87">
        <f>Invoice!C456</f>
        <v>0</v>
      </c>
      <c r="C454" s="88">
        <f>Invoice!B456</f>
        <v>0</v>
      </c>
      <c r="D454" s="93">
        <f t="shared" si="20"/>
        <v>0</v>
      </c>
      <c r="E454" s="93">
        <f t="shared" si="21"/>
        <v>0</v>
      </c>
      <c r="F454" s="94">
        <f>Invoice!G456</f>
        <v>0</v>
      </c>
      <c r="G454" s="95">
        <f t="shared" si="22"/>
        <v>0</v>
      </c>
    </row>
    <row r="455" spans="1:7" s="92" customFormat="1" hidden="1">
      <c r="A455" s="108" t="str">
        <f>Invoice!F457</f>
        <v>Exchange rate :</v>
      </c>
      <c r="B455" s="87">
        <f>Invoice!C457</f>
        <v>0</v>
      </c>
      <c r="C455" s="88">
        <f>Invoice!B457</f>
        <v>0</v>
      </c>
      <c r="D455" s="93">
        <f t="shared" si="20"/>
        <v>0</v>
      </c>
      <c r="E455" s="93">
        <f t="shared" si="21"/>
        <v>0</v>
      </c>
      <c r="F455" s="94">
        <f>Invoice!G457</f>
        <v>0</v>
      </c>
      <c r="G455" s="95">
        <f t="shared" si="22"/>
        <v>0</v>
      </c>
    </row>
    <row r="456" spans="1:7" s="92" customFormat="1" hidden="1">
      <c r="A456" s="108" t="str">
        <f>Invoice!F458</f>
        <v>Exchange rate :</v>
      </c>
      <c r="B456" s="87">
        <f>Invoice!C458</f>
        <v>0</v>
      </c>
      <c r="C456" s="88">
        <f>Invoice!B458</f>
        <v>0</v>
      </c>
      <c r="D456" s="93">
        <f t="shared" si="20"/>
        <v>0</v>
      </c>
      <c r="E456" s="93">
        <f t="shared" si="21"/>
        <v>0</v>
      </c>
      <c r="F456" s="94">
        <f>Invoice!G458</f>
        <v>0</v>
      </c>
      <c r="G456" s="95">
        <f t="shared" si="22"/>
        <v>0</v>
      </c>
    </row>
    <row r="457" spans="1:7" s="92" customFormat="1" hidden="1">
      <c r="A457" s="108" t="str">
        <f>Invoice!F459</f>
        <v>Exchange rate :</v>
      </c>
      <c r="B457" s="87">
        <f>Invoice!C459</f>
        <v>0</v>
      </c>
      <c r="C457" s="88">
        <f>Invoice!B459</f>
        <v>0</v>
      </c>
      <c r="D457" s="93">
        <f t="shared" si="20"/>
        <v>0</v>
      </c>
      <c r="E457" s="93">
        <f t="shared" si="21"/>
        <v>0</v>
      </c>
      <c r="F457" s="94">
        <f>Invoice!G459</f>
        <v>0</v>
      </c>
      <c r="G457" s="95">
        <f t="shared" si="22"/>
        <v>0</v>
      </c>
    </row>
    <row r="458" spans="1:7" s="92" customFormat="1" hidden="1">
      <c r="A458" s="108" t="str">
        <f>Invoice!F460</f>
        <v>Exchange rate :</v>
      </c>
      <c r="B458" s="87">
        <f>Invoice!C460</f>
        <v>0</v>
      </c>
      <c r="C458" s="88">
        <f>Invoice!B460</f>
        <v>0</v>
      </c>
      <c r="D458" s="93">
        <f t="shared" si="20"/>
        <v>0</v>
      </c>
      <c r="E458" s="93">
        <f t="shared" si="21"/>
        <v>0</v>
      </c>
      <c r="F458" s="94">
        <f>Invoice!G460</f>
        <v>0</v>
      </c>
      <c r="G458" s="95">
        <f t="shared" si="22"/>
        <v>0</v>
      </c>
    </row>
    <row r="459" spans="1:7" s="92" customFormat="1" hidden="1">
      <c r="A459" s="108" t="str">
        <f>Invoice!F461</f>
        <v>Exchange rate :</v>
      </c>
      <c r="B459" s="87">
        <f>Invoice!C461</f>
        <v>0</v>
      </c>
      <c r="C459" s="88">
        <f>Invoice!B461</f>
        <v>0</v>
      </c>
      <c r="D459" s="93">
        <f t="shared" si="20"/>
        <v>0</v>
      </c>
      <c r="E459" s="93">
        <f t="shared" si="21"/>
        <v>0</v>
      </c>
      <c r="F459" s="94">
        <f>Invoice!G461</f>
        <v>0</v>
      </c>
      <c r="G459" s="95">
        <f t="shared" si="22"/>
        <v>0</v>
      </c>
    </row>
    <row r="460" spans="1:7" s="92" customFormat="1" hidden="1">
      <c r="A460" s="108" t="str">
        <f>Invoice!F462</f>
        <v>Exchange rate :</v>
      </c>
      <c r="B460" s="87">
        <f>Invoice!C462</f>
        <v>0</v>
      </c>
      <c r="C460" s="88">
        <f>Invoice!B462</f>
        <v>0</v>
      </c>
      <c r="D460" s="93">
        <f t="shared" si="20"/>
        <v>0</v>
      </c>
      <c r="E460" s="93">
        <f t="shared" si="21"/>
        <v>0</v>
      </c>
      <c r="F460" s="94">
        <f>Invoice!G462</f>
        <v>0</v>
      </c>
      <c r="G460" s="95">
        <f t="shared" si="22"/>
        <v>0</v>
      </c>
    </row>
    <row r="461" spans="1:7" s="92" customFormat="1" hidden="1">
      <c r="A461" s="108" t="str">
        <f>Invoice!F463</f>
        <v>Exchange rate :</v>
      </c>
      <c r="B461" s="87">
        <f>Invoice!C463</f>
        <v>0</v>
      </c>
      <c r="C461" s="88">
        <f>Invoice!B463</f>
        <v>0</v>
      </c>
      <c r="D461" s="93">
        <f t="shared" si="20"/>
        <v>0</v>
      </c>
      <c r="E461" s="93">
        <f t="shared" si="21"/>
        <v>0</v>
      </c>
      <c r="F461" s="94">
        <f>Invoice!G463</f>
        <v>0</v>
      </c>
      <c r="G461" s="95">
        <f t="shared" si="22"/>
        <v>0</v>
      </c>
    </row>
    <row r="462" spans="1:7" s="92" customFormat="1" hidden="1">
      <c r="A462" s="108" t="str">
        <f>Invoice!F464</f>
        <v>Exchange rate :</v>
      </c>
      <c r="B462" s="87">
        <f>Invoice!C464</f>
        <v>0</v>
      </c>
      <c r="C462" s="88">
        <f>Invoice!B464</f>
        <v>0</v>
      </c>
      <c r="D462" s="93">
        <f t="shared" si="20"/>
        <v>0</v>
      </c>
      <c r="E462" s="93">
        <f t="shared" si="21"/>
        <v>0</v>
      </c>
      <c r="F462" s="94">
        <f>Invoice!G464</f>
        <v>0</v>
      </c>
      <c r="G462" s="95">
        <f t="shared" si="22"/>
        <v>0</v>
      </c>
    </row>
    <row r="463" spans="1:7" s="92" customFormat="1" hidden="1">
      <c r="A463" s="108" t="str">
        <f>Invoice!F465</f>
        <v>Exchange rate :</v>
      </c>
      <c r="B463" s="87">
        <f>Invoice!C465</f>
        <v>0</v>
      </c>
      <c r="C463" s="88">
        <f>Invoice!B465</f>
        <v>0</v>
      </c>
      <c r="D463" s="93">
        <f t="shared" si="20"/>
        <v>0</v>
      </c>
      <c r="E463" s="93">
        <f t="shared" si="21"/>
        <v>0</v>
      </c>
      <c r="F463" s="94">
        <f>Invoice!G465</f>
        <v>0</v>
      </c>
      <c r="G463" s="95">
        <f t="shared" si="22"/>
        <v>0</v>
      </c>
    </row>
    <row r="464" spans="1:7" s="92" customFormat="1" hidden="1">
      <c r="A464" s="108" t="str">
        <f>Invoice!F466</f>
        <v>Exchange rate :</v>
      </c>
      <c r="B464" s="87">
        <f>Invoice!C466</f>
        <v>0</v>
      </c>
      <c r="C464" s="88">
        <f>Invoice!B466</f>
        <v>0</v>
      </c>
      <c r="D464" s="93">
        <f t="shared" si="20"/>
        <v>0</v>
      </c>
      <c r="E464" s="93">
        <f t="shared" si="21"/>
        <v>0</v>
      </c>
      <c r="F464" s="94">
        <f>Invoice!G466</f>
        <v>0</v>
      </c>
      <c r="G464" s="95">
        <f t="shared" si="22"/>
        <v>0</v>
      </c>
    </row>
    <row r="465" spans="1:7" s="92" customFormat="1" hidden="1">
      <c r="A465" s="108" t="str">
        <f>Invoice!F467</f>
        <v>Exchange rate :</v>
      </c>
      <c r="B465" s="87">
        <f>Invoice!C467</f>
        <v>0</v>
      </c>
      <c r="C465" s="88">
        <f>Invoice!B467</f>
        <v>0</v>
      </c>
      <c r="D465" s="93">
        <f t="shared" si="20"/>
        <v>0</v>
      </c>
      <c r="E465" s="93">
        <f t="shared" si="21"/>
        <v>0</v>
      </c>
      <c r="F465" s="94">
        <f>Invoice!G467</f>
        <v>0</v>
      </c>
      <c r="G465" s="95">
        <f t="shared" si="22"/>
        <v>0</v>
      </c>
    </row>
    <row r="466" spans="1:7" s="92" customFormat="1" hidden="1">
      <c r="A466" s="108" t="str">
        <f>Invoice!F468</f>
        <v>Exchange rate :</v>
      </c>
      <c r="B466" s="87">
        <f>Invoice!C468</f>
        <v>0</v>
      </c>
      <c r="C466" s="88">
        <f>Invoice!B468</f>
        <v>0</v>
      </c>
      <c r="D466" s="93">
        <f t="shared" si="20"/>
        <v>0</v>
      </c>
      <c r="E466" s="93">
        <f t="shared" si="21"/>
        <v>0</v>
      </c>
      <c r="F466" s="94">
        <f>Invoice!G468</f>
        <v>0</v>
      </c>
      <c r="G466" s="95">
        <f t="shared" si="22"/>
        <v>0</v>
      </c>
    </row>
    <row r="467" spans="1:7" s="92" customFormat="1" hidden="1">
      <c r="A467" s="108" t="str">
        <f>Invoice!F469</f>
        <v>Exchange rate :</v>
      </c>
      <c r="B467" s="87">
        <f>Invoice!C469</f>
        <v>0</v>
      </c>
      <c r="C467" s="88">
        <f>Invoice!B469</f>
        <v>0</v>
      </c>
      <c r="D467" s="93">
        <f t="shared" si="20"/>
        <v>0</v>
      </c>
      <c r="E467" s="93">
        <f t="shared" si="21"/>
        <v>0</v>
      </c>
      <c r="F467" s="94">
        <f>Invoice!G469</f>
        <v>0</v>
      </c>
      <c r="G467" s="95">
        <f t="shared" si="22"/>
        <v>0</v>
      </c>
    </row>
    <row r="468" spans="1:7" s="92" customFormat="1" hidden="1">
      <c r="A468" s="108" t="str">
        <f>Invoice!F470</f>
        <v>Exchange rate :</v>
      </c>
      <c r="B468" s="87">
        <f>Invoice!C470</f>
        <v>0</v>
      </c>
      <c r="C468" s="88">
        <f>Invoice!B470</f>
        <v>0</v>
      </c>
      <c r="D468" s="93">
        <f t="shared" si="20"/>
        <v>0</v>
      </c>
      <c r="E468" s="93">
        <f t="shared" si="21"/>
        <v>0</v>
      </c>
      <c r="F468" s="94">
        <f>Invoice!G470</f>
        <v>0</v>
      </c>
      <c r="G468" s="95">
        <f t="shared" si="22"/>
        <v>0</v>
      </c>
    </row>
    <row r="469" spans="1:7" s="92" customFormat="1" hidden="1">
      <c r="A469" s="108" t="str">
        <f>Invoice!F471</f>
        <v>Exchange rate :</v>
      </c>
      <c r="B469" s="87">
        <f>Invoice!C471</f>
        <v>0</v>
      </c>
      <c r="C469" s="88">
        <f>Invoice!B471</f>
        <v>0</v>
      </c>
      <c r="D469" s="93">
        <f t="shared" si="20"/>
        <v>0</v>
      </c>
      <c r="E469" s="93">
        <f t="shared" si="21"/>
        <v>0</v>
      </c>
      <c r="F469" s="94">
        <f>Invoice!G471</f>
        <v>0</v>
      </c>
      <c r="G469" s="95">
        <f t="shared" si="22"/>
        <v>0</v>
      </c>
    </row>
    <row r="470" spans="1:7" s="92" customFormat="1" hidden="1">
      <c r="A470" s="108" t="str">
        <f>Invoice!F472</f>
        <v>Exchange rate :</v>
      </c>
      <c r="B470" s="87">
        <f>Invoice!C472</f>
        <v>0</v>
      </c>
      <c r="C470" s="88">
        <f>Invoice!B472</f>
        <v>0</v>
      </c>
      <c r="D470" s="93">
        <f t="shared" si="20"/>
        <v>0</v>
      </c>
      <c r="E470" s="93">
        <f t="shared" si="21"/>
        <v>0</v>
      </c>
      <c r="F470" s="94">
        <f>Invoice!G472</f>
        <v>0</v>
      </c>
      <c r="G470" s="95">
        <f t="shared" si="22"/>
        <v>0</v>
      </c>
    </row>
    <row r="471" spans="1:7" s="92" customFormat="1" hidden="1">
      <c r="A471" s="108" t="str">
        <f>Invoice!F473</f>
        <v>Exchange rate :</v>
      </c>
      <c r="B471" s="87">
        <f>Invoice!C473</f>
        <v>0</v>
      </c>
      <c r="C471" s="88">
        <f>Invoice!B473</f>
        <v>0</v>
      </c>
      <c r="D471" s="93">
        <f t="shared" si="20"/>
        <v>0</v>
      </c>
      <c r="E471" s="93">
        <f t="shared" si="21"/>
        <v>0</v>
      </c>
      <c r="F471" s="94">
        <f>Invoice!G473</f>
        <v>0</v>
      </c>
      <c r="G471" s="95">
        <f t="shared" si="22"/>
        <v>0</v>
      </c>
    </row>
    <row r="472" spans="1:7" s="92" customFormat="1" hidden="1">
      <c r="A472" s="108" t="str">
        <f>Invoice!F474</f>
        <v>Exchange rate :</v>
      </c>
      <c r="B472" s="87">
        <f>Invoice!C474</f>
        <v>0</v>
      </c>
      <c r="C472" s="88">
        <f>Invoice!B474</f>
        <v>0</v>
      </c>
      <c r="D472" s="93">
        <f t="shared" si="20"/>
        <v>0</v>
      </c>
      <c r="E472" s="93">
        <f t="shared" si="21"/>
        <v>0</v>
      </c>
      <c r="F472" s="94">
        <f>Invoice!G474</f>
        <v>0</v>
      </c>
      <c r="G472" s="95">
        <f t="shared" si="22"/>
        <v>0</v>
      </c>
    </row>
    <row r="473" spans="1:7" s="92" customFormat="1" hidden="1">
      <c r="A473" s="108" t="str">
        <f>Invoice!F475</f>
        <v>Exchange rate :</v>
      </c>
      <c r="B473" s="87">
        <f>Invoice!C475</f>
        <v>0</v>
      </c>
      <c r="C473" s="88">
        <f>Invoice!B475</f>
        <v>0</v>
      </c>
      <c r="D473" s="93">
        <f t="shared" si="20"/>
        <v>0</v>
      </c>
      <c r="E473" s="93">
        <f t="shared" si="21"/>
        <v>0</v>
      </c>
      <c r="F473" s="94">
        <f>Invoice!G475</f>
        <v>0</v>
      </c>
      <c r="G473" s="95">
        <f t="shared" si="22"/>
        <v>0</v>
      </c>
    </row>
    <row r="474" spans="1:7" s="92" customFormat="1" hidden="1">
      <c r="A474" s="108" t="str">
        <f>Invoice!F476</f>
        <v>Exchange rate :</v>
      </c>
      <c r="B474" s="87">
        <f>Invoice!C476</f>
        <v>0</v>
      </c>
      <c r="C474" s="88">
        <f>Invoice!B476</f>
        <v>0</v>
      </c>
      <c r="D474" s="93">
        <f t="shared" si="20"/>
        <v>0</v>
      </c>
      <c r="E474" s="93">
        <f t="shared" si="21"/>
        <v>0</v>
      </c>
      <c r="F474" s="94">
        <f>Invoice!G476</f>
        <v>0</v>
      </c>
      <c r="G474" s="95">
        <f t="shared" si="22"/>
        <v>0</v>
      </c>
    </row>
    <row r="475" spans="1:7" s="92" customFormat="1" hidden="1">
      <c r="A475" s="108" t="str">
        <f>Invoice!F477</f>
        <v>Exchange rate :</v>
      </c>
      <c r="B475" s="87">
        <f>Invoice!C477</f>
        <v>0</v>
      </c>
      <c r="C475" s="88">
        <f>Invoice!B477</f>
        <v>0</v>
      </c>
      <c r="D475" s="93">
        <f t="shared" si="20"/>
        <v>0</v>
      </c>
      <c r="E475" s="93">
        <f t="shared" si="21"/>
        <v>0</v>
      </c>
      <c r="F475" s="94">
        <f>Invoice!G477</f>
        <v>0</v>
      </c>
      <c r="G475" s="95">
        <f t="shared" si="22"/>
        <v>0</v>
      </c>
    </row>
    <row r="476" spans="1:7" s="92" customFormat="1" hidden="1">
      <c r="A476" s="108" t="str">
        <f>Invoice!F478</f>
        <v>Exchange rate :</v>
      </c>
      <c r="B476" s="87">
        <f>Invoice!C478</f>
        <v>0</v>
      </c>
      <c r="C476" s="88">
        <f>Invoice!B478</f>
        <v>0</v>
      </c>
      <c r="D476" s="93">
        <f t="shared" si="20"/>
        <v>0</v>
      </c>
      <c r="E476" s="93">
        <f t="shared" si="21"/>
        <v>0</v>
      </c>
      <c r="F476" s="94">
        <f>Invoice!G478</f>
        <v>0</v>
      </c>
      <c r="G476" s="95">
        <f t="shared" si="22"/>
        <v>0</v>
      </c>
    </row>
    <row r="477" spans="1:7" s="92" customFormat="1" hidden="1">
      <c r="A477" s="108" t="str">
        <f>Invoice!F479</f>
        <v>Exchange rate :</v>
      </c>
      <c r="B477" s="87">
        <f>Invoice!C479</f>
        <v>0</v>
      </c>
      <c r="C477" s="88">
        <f>Invoice!B479</f>
        <v>0</v>
      </c>
      <c r="D477" s="93">
        <f t="shared" si="20"/>
        <v>0</v>
      </c>
      <c r="E477" s="93">
        <f t="shared" si="21"/>
        <v>0</v>
      </c>
      <c r="F477" s="94">
        <f>Invoice!G479</f>
        <v>0</v>
      </c>
      <c r="G477" s="95">
        <f t="shared" si="22"/>
        <v>0</v>
      </c>
    </row>
    <row r="478" spans="1:7" s="92" customFormat="1" hidden="1">
      <c r="A478" s="108" t="str">
        <f>Invoice!F480</f>
        <v>Exchange rate :</v>
      </c>
      <c r="B478" s="87">
        <f>Invoice!C480</f>
        <v>0</v>
      </c>
      <c r="C478" s="88">
        <f>Invoice!B480</f>
        <v>0</v>
      </c>
      <c r="D478" s="93">
        <f t="shared" si="20"/>
        <v>0</v>
      </c>
      <c r="E478" s="93">
        <f t="shared" si="21"/>
        <v>0</v>
      </c>
      <c r="F478" s="94">
        <f>Invoice!G480</f>
        <v>0</v>
      </c>
      <c r="G478" s="95">
        <f t="shared" si="22"/>
        <v>0</v>
      </c>
    </row>
    <row r="479" spans="1:7" s="92" customFormat="1" hidden="1">
      <c r="A479" s="108" t="str">
        <f>Invoice!F481</f>
        <v>Exchange rate :</v>
      </c>
      <c r="B479" s="87">
        <f>Invoice!C481</f>
        <v>0</v>
      </c>
      <c r="C479" s="88">
        <f>Invoice!B481</f>
        <v>0</v>
      </c>
      <c r="D479" s="93">
        <f t="shared" si="20"/>
        <v>0</v>
      </c>
      <c r="E479" s="93">
        <f t="shared" si="21"/>
        <v>0</v>
      </c>
      <c r="F479" s="94">
        <f>Invoice!G481</f>
        <v>0</v>
      </c>
      <c r="G479" s="95">
        <f t="shared" si="22"/>
        <v>0</v>
      </c>
    </row>
    <row r="480" spans="1:7" s="92" customFormat="1" hidden="1">
      <c r="A480" s="108" t="str">
        <f>Invoice!F482</f>
        <v>Exchange rate :</v>
      </c>
      <c r="B480" s="87">
        <f>Invoice!C482</f>
        <v>0</v>
      </c>
      <c r="C480" s="88">
        <f>Invoice!B482</f>
        <v>0</v>
      </c>
      <c r="D480" s="93">
        <f t="shared" si="20"/>
        <v>0</v>
      </c>
      <c r="E480" s="93">
        <f t="shared" si="21"/>
        <v>0</v>
      </c>
      <c r="F480" s="94">
        <f>Invoice!G482</f>
        <v>0</v>
      </c>
      <c r="G480" s="95">
        <f t="shared" si="22"/>
        <v>0</v>
      </c>
    </row>
    <row r="481" spans="1:7" s="92" customFormat="1" hidden="1">
      <c r="A481" s="108" t="str">
        <f>Invoice!F483</f>
        <v>Exchange rate :</v>
      </c>
      <c r="B481" s="87">
        <f>Invoice!C483</f>
        <v>0</v>
      </c>
      <c r="C481" s="88">
        <f>Invoice!B483</f>
        <v>0</v>
      </c>
      <c r="D481" s="93">
        <f t="shared" si="20"/>
        <v>0</v>
      </c>
      <c r="E481" s="93">
        <f t="shared" si="21"/>
        <v>0</v>
      </c>
      <c r="F481" s="94">
        <f>Invoice!G483</f>
        <v>0</v>
      </c>
      <c r="G481" s="95">
        <f t="shared" si="22"/>
        <v>0</v>
      </c>
    </row>
    <row r="482" spans="1:7" s="92" customFormat="1" hidden="1">
      <c r="A482" s="108" t="str">
        <f>Invoice!F484</f>
        <v>Exchange rate :</v>
      </c>
      <c r="B482" s="87">
        <f>Invoice!C484</f>
        <v>0</v>
      </c>
      <c r="C482" s="88">
        <f>Invoice!B484</f>
        <v>0</v>
      </c>
      <c r="D482" s="93">
        <f t="shared" si="20"/>
        <v>0</v>
      </c>
      <c r="E482" s="93">
        <f t="shared" si="21"/>
        <v>0</v>
      </c>
      <c r="F482" s="94">
        <f>Invoice!G484</f>
        <v>0</v>
      </c>
      <c r="G482" s="95">
        <f t="shared" si="22"/>
        <v>0</v>
      </c>
    </row>
    <row r="483" spans="1:7" s="92" customFormat="1" hidden="1">
      <c r="A483" s="108" t="str">
        <f>Invoice!F485</f>
        <v>Exchange rate :</v>
      </c>
      <c r="B483" s="87">
        <f>Invoice!C485</f>
        <v>0</v>
      </c>
      <c r="C483" s="88">
        <f>Invoice!B485</f>
        <v>0</v>
      </c>
      <c r="D483" s="93">
        <f t="shared" si="20"/>
        <v>0</v>
      </c>
      <c r="E483" s="93">
        <f t="shared" si="21"/>
        <v>0</v>
      </c>
      <c r="F483" s="94">
        <f>Invoice!G485</f>
        <v>0</v>
      </c>
      <c r="G483" s="95">
        <f t="shared" si="22"/>
        <v>0</v>
      </c>
    </row>
    <row r="484" spans="1:7" s="92" customFormat="1" hidden="1">
      <c r="A484" s="108" t="str">
        <f>Invoice!F486</f>
        <v>Exchange rate :</v>
      </c>
      <c r="B484" s="87">
        <f>Invoice!C486</f>
        <v>0</v>
      </c>
      <c r="C484" s="88">
        <f>Invoice!B486</f>
        <v>0</v>
      </c>
      <c r="D484" s="93">
        <f t="shared" si="20"/>
        <v>0</v>
      </c>
      <c r="E484" s="93">
        <f t="shared" si="21"/>
        <v>0</v>
      </c>
      <c r="F484" s="94">
        <f>Invoice!G486</f>
        <v>0</v>
      </c>
      <c r="G484" s="95">
        <f t="shared" si="22"/>
        <v>0</v>
      </c>
    </row>
    <row r="485" spans="1:7" s="92" customFormat="1" hidden="1">
      <c r="A485" s="108" t="str">
        <f>Invoice!F487</f>
        <v>Exchange rate :</v>
      </c>
      <c r="B485" s="87">
        <f>Invoice!C487</f>
        <v>0</v>
      </c>
      <c r="C485" s="88">
        <f>Invoice!B487</f>
        <v>0</v>
      </c>
      <c r="D485" s="93">
        <f t="shared" si="20"/>
        <v>0</v>
      </c>
      <c r="E485" s="93">
        <f t="shared" si="21"/>
        <v>0</v>
      </c>
      <c r="F485" s="94">
        <f>Invoice!G487</f>
        <v>0</v>
      </c>
      <c r="G485" s="95">
        <f t="shared" si="22"/>
        <v>0</v>
      </c>
    </row>
    <row r="486" spans="1:7" s="92" customFormat="1" hidden="1">
      <c r="A486" s="108" t="str">
        <f>Invoice!F488</f>
        <v>Exchange rate :</v>
      </c>
      <c r="B486" s="87">
        <f>Invoice!C488</f>
        <v>0</v>
      </c>
      <c r="C486" s="88">
        <f>Invoice!B488</f>
        <v>0</v>
      </c>
      <c r="D486" s="93">
        <f t="shared" si="20"/>
        <v>0</v>
      </c>
      <c r="E486" s="93">
        <f t="shared" si="21"/>
        <v>0</v>
      </c>
      <c r="F486" s="94">
        <f>Invoice!G488</f>
        <v>0</v>
      </c>
      <c r="G486" s="95">
        <f t="shared" si="22"/>
        <v>0</v>
      </c>
    </row>
    <row r="487" spans="1:7" s="92" customFormat="1" hidden="1">
      <c r="A487" s="108" t="str">
        <f>Invoice!F489</f>
        <v>Exchange rate :</v>
      </c>
      <c r="B487" s="87">
        <f>Invoice!C489</f>
        <v>0</v>
      </c>
      <c r="C487" s="88">
        <f>Invoice!B489</f>
        <v>0</v>
      </c>
      <c r="D487" s="93">
        <f t="shared" si="20"/>
        <v>0</v>
      </c>
      <c r="E487" s="93">
        <f t="shared" si="21"/>
        <v>0</v>
      </c>
      <c r="F487" s="94">
        <f>Invoice!G489</f>
        <v>0</v>
      </c>
      <c r="G487" s="95">
        <f t="shared" si="22"/>
        <v>0</v>
      </c>
    </row>
    <row r="488" spans="1:7" s="92" customFormat="1" hidden="1">
      <c r="A488" s="108" t="str">
        <f>Invoice!F490</f>
        <v>Exchange rate :</v>
      </c>
      <c r="B488" s="87">
        <f>Invoice!C490</f>
        <v>0</v>
      </c>
      <c r="C488" s="88">
        <f>Invoice!B490</f>
        <v>0</v>
      </c>
      <c r="D488" s="93">
        <f t="shared" si="20"/>
        <v>0</v>
      </c>
      <c r="E488" s="93">
        <f t="shared" si="21"/>
        <v>0</v>
      </c>
      <c r="F488" s="94">
        <f>Invoice!G490</f>
        <v>0</v>
      </c>
      <c r="G488" s="95">
        <f t="shared" si="22"/>
        <v>0</v>
      </c>
    </row>
    <row r="489" spans="1:7" s="92" customFormat="1" hidden="1">
      <c r="A489" s="108" t="str">
        <f>Invoice!F491</f>
        <v>Exchange rate :</v>
      </c>
      <c r="B489" s="87">
        <f>Invoice!C491</f>
        <v>0</v>
      </c>
      <c r="C489" s="88">
        <f>Invoice!B491</f>
        <v>0</v>
      </c>
      <c r="D489" s="93">
        <f t="shared" si="20"/>
        <v>0</v>
      </c>
      <c r="E489" s="93">
        <f t="shared" si="21"/>
        <v>0</v>
      </c>
      <c r="F489" s="94">
        <f>Invoice!G491</f>
        <v>0</v>
      </c>
      <c r="G489" s="95">
        <f t="shared" si="22"/>
        <v>0</v>
      </c>
    </row>
    <row r="490" spans="1:7" s="92" customFormat="1" hidden="1">
      <c r="A490" s="108" t="str">
        <f>Invoice!F492</f>
        <v>Exchange rate :</v>
      </c>
      <c r="B490" s="87">
        <f>Invoice!C492</f>
        <v>0</v>
      </c>
      <c r="C490" s="88">
        <f>Invoice!B492</f>
        <v>0</v>
      </c>
      <c r="D490" s="93">
        <f t="shared" si="20"/>
        <v>0</v>
      </c>
      <c r="E490" s="93">
        <f t="shared" si="21"/>
        <v>0</v>
      </c>
      <c r="F490" s="94">
        <f>Invoice!G492</f>
        <v>0</v>
      </c>
      <c r="G490" s="95">
        <f t="shared" si="22"/>
        <v>0</v>
      </c>
    </row>
    <row r="491" spans="1:7" s="92" customFormat="1" hidden="1">
      <c r="A491" s="108" t="str">
        <f>Invoice!F493</f>
        <v>Exchange rate :</v>
      </c>
      <c r="B491" s="87">
        <f>Invoice!C493</f>
        <v>0</v>
      </c>
      <c r="C491" s="88">
        <f>Invoice!B493</f>
        <v>0</v>
      </c>
      <c r="D491" s="93">
        <f t="shared" si="20"/>
        <v>0</v>
      </c>
      <c r="E491" s="93">
        <f t="shared" si="21"/>
        <v>0</v>
      </c>
      <c r="F491" s="94">
        <f>Invoice!G493</f>
        <v>0</v>
      </c>
      <c r="G491" s="95">
        <f t="shared" si="22"/>
        <v>0</v>
      </c>
    </row>
    <row r="492" spans="1:7" s="92" customFormat="1" hidden="1">
      <c r="A492" s="108" t="str">
        <f>Invoice!F494</f>
        <v>Exchange rate :</v>
      </c>
      <c r="B492" s="87">
        <f>Invoice!C494</f>
        <v>0</v>
      </c>
      <c r="C492" s="88">
        <f>Invoice!B494</f>
        <v>0</v>
      </c>
      <c r="D492" s="93">
        <f t="shared" si="20"/>
        <v>0</v>
      </c>
      <c r="E492" s="93">
        <f t="shared" si="21"/>
        <v>0</v>
      </c>
      <c r="F492" s="94">
        <f>Invoice!G494</f>
        <v>0</v>
      </c>
      <c r="G492" s="95">
        <f t="shared" si="22"/>
        <v>0</v>
      </c>
    </row>
    <row r="493" spans="1:7" s="92" customFormat="1" hidden="1">
      <c r="A493" s="108" t="str">
        <f>Invoice!F495</f>
        <v>Exchange rate :</v>
      </c>
      <c r="B493" s="87">
        <f>Invoice!C495</f>
        <v>0</v>
      </c>
      <c r="C493" s="88">
        <f>Invoice!B495</f>
        <v>0</v>
      </c>
      <c r="D493" s="93">
        <f t="shared" si="20"/>
        <v>0</v>
      </c>
      <c r="E493" s="93">
        <f t="shared" si="21"/>
        <v>0</v>
      </c>
      <c r="F493" s="94">
        <f>Invoice!G495</f>
        <v>0</v>
      </c>
      <c r="G493" s="95">
        <f t="shared" si="22"/>
        <v>0</v>
      </c>
    </row>
    <row r="494" spans="1:7" s="92" customFormat="1" hidden="1">
      <c r="A494" s="108" t="str">
        <f>Invoice!F496</f>
        <v>Exchange rate :</v>
      </c>
      <c r="B494" s="87">
        <f>Invoice!C496</f>
        <v>0</v>
      </c>
      <c r="C494" s="88">
        <f>Invoice!B496</f>
        <v>0</v>
      </c>
      <c r="D494" s="93">
        <f t="shared" si="20"/>
        <v>0</v>
      </c>
      <c r="E494" s="93">
        <f t="shared" si="21"/>
        <v>0</v>
      </c>
      <c r="F494" s="94">
        <f>Invoice!G496</f>
        <v>0</v>
      </c>
      <c r="G494" s="95">
        <f t="shared" si="22"/>
        <v>0</v>
      </c>
    </row>
    <row r="495" spans="1:7" s="92" customFormat="1" hidden="1">
      <c r="A495" s="108" t="str">
        <f>Invoice!F497</f>
        <v>Exchange rate :</v>
      </c>
      <c r="B495" s="87">
        <f>Invoice!C497</f>
        <v>0</v>
      </c>
      <c r="C495" s="88">
        <f>Invoice!B497</f>
        <v>0</v>
      </c>
      <c r="D495" s="93">
        <f t="shared" si="20"/>
        <v>0</v>
      </c>
      <c r="E495" s="93">
        <f t="shared" si="21"/>
        <v>0</v>
      </c>
      <c r="F495" s="94">
        <f>Invoice!G497</f>
        <v>0</v>
      </c>
      <c r="G495" s="95">
        <f t="shared" si="22"/>
        <v>0</v>
      </c>
    </row>
    <row r="496" spans="1:7" s="92" customFormat="1" hidden="1">
      <c r="A496" s="108" t="str">
        <f>Invoice!F498</f>
        <v>Exchange rate :</v>
      </c>
      <c r="B496" s="87">
        <f>Invoice!C498</f>
        <v>0</v>
      </c>
      <c r="C496" s="88">
        <f>Invoice!B498</f>
        <v>0</v>
      </c>
      <c r="D496" s="93">
        <f t="shared" si="20"/>
        <v>0</v>
      </c>
      <c r="E496" s="93">
        <f t="shared" si="21"/>
        <v>0</v>
      </c>
      <c r="F496" s="94">
        <f>Invoice!G498</f>
        <v>0</v>
      </c>
      <c r="G496" s="95">
        <f t="shared" si="22"/>
        <v>0</v>
      </c>
    </row>
    <row r="497" spans="1:7" s="92" customFormat="1" hidden="1">
      <c r="A497" s="108" t="str">
        <f>Invoice!F499</f>
        <v>Exchange rate :</v>
      </c>
      <c r="B497" s="87">
        <f>Invoice!C499</f>
        <v>0</v>
      </c>
      <c r="C497" s="88">
        <f>Invoice!B499</f>
        <v>0</v>
      </c>
      <c r="D497" s="93">
        <f t="shared" si="20"/>
        <v>0</v>
      </c>
      <c r="E497" s="93">
        <f t="shared" si="21"/>
        <v>0</v>
      </c>
      <c r="F497" s="94">
        <f>Invoice!G499</f>
        <v>0</v>
      </c>
      <c r="G497" s="95">
        <f t="shared" si="22"/>
        <v>0</v>
      </c>
    </row>
    <row r="498" spans="1:7" s="92" customFormat="1" hidden="1">
      <c r="A498" s="108" t="str">
        <f>Invoice!F500</f>
        <v>Exchange rate :</v>
      </c>
      <c r="B498" s="87">
        <f>Invoice!C500</f>
        <v>0</v>
      </c>
      <c r="C498" s="88">
        <f>Invoice!B500</f>
        <v>0</v>
      </c>
      <c r="D498" s="93">
        <f t="shared" si="20"/>
        <v>0</v>
      </c>
      <c r="E498" s="93">
        <f t="shared" si="21"/>
        <v>0</v>
      </c>
      <c r="F498" s="94">
        <f>Invoice!G500</f>
        <v>0</v>
      </c>
      <c r="G498" s="95">
        <f t="shared" si="22"/>
        <v>0</v>
      </c>
    </row>
    <row r="499" spans="1:7" s="92" customFormat="1" hidden="1">
      <c r="A499" s="108" t="str">
        <f>Invoice!F501</f>
        <v>Exchange rate :</v>
      </c>
      <c r="B499" s="87">
        <f>Invoice!C501</f>
        <v>0</v>
      </c>
      <c r="C499" s="88">
        <f>Invoice!B501</f>
        <v>0</v>
      </c>
      <c r="D499" s="93">
        <f t="shared" si="20"/>
        <v>0</v>
      </c>
      <c r="E499" s="93">
        <f t="shared" si="21"/>
        <v>0</v>
      </c>
      <c r="F499" s="94">
        <f>Invoice!G501</f>
        <v>0</v>
      </c>
      <c r="G499" s="95">
        <f t="shared" si="22"/>
        <v>0</v>
      </c>
    </row>
    <row r="500" spans="1:7" s="92" customFormat="1" hidden="1">
      <c r="A500" s="108" t="str">
        <f>Invoice!F502</f>
        <v>Exchange rate :</v>
      </c>
      <c r="B500" s="87">
        <f>Invoice!C502</f>
        <v>0</v>
      </c>
      <c r="C500" s="88">
        <f>Invoice!B502</f>
        <v>0</v>
      </c>
      <c r="D500" s="93">
        <f t="shared" si="20"/>
        <v>0</v>
      </c>
      <c r="E500" s="93">
        <f t="shared" si="21"/>
        <v>0</v>
      </c>
      <c r="F500" s="94">
        <f>Invoice!G502</f>
        <v>0</v>
      </c>
      <c r="G500" s="95">
        <f t="shared" si="22"/>
        <v>0</v>
      </c>
    </row>
    <row r="501" spans="1:7" s="92" customFormat="1" hidden="1">
      <c r="A501" s="108" t="str">
        <f>Invoice!F503</f>
        <v>Exchange rate :</v>
      </c>
      <c r="B501" s="87">
        <f>Invoice!C503</f>
        <v>0</v>
      </c>
      <c r="C501" s="88">
        <f>Invoice!B503</f>
        <v>0</v>
      </c>
      <c r="D501" s="93">
        <f t="shared" si="20"/>
        <v>0</v>
      </c>
      <c r="E501" s="93">
        <f t="shared" si="21"/>
        <v>0</v>
      </c>
      <c r="F501" s="94">
        <f>Invoice!G503</f>
        <v>0</v>
      </c>
      <c r="G501" s="95">
        <f t="shared" si="22"/>
        <v>0</v>
      </c>
    </row>
    <row r="502" spans="1:7" s="92" customFormat="1" hidden="1">
      <c r="A502" s="108" t="str">
        <f>Invoice!F504</f>
        <v>Exchange rate :</v>
      </c>
      <c r="B502" s="87">
        <f>Invoice!C504</f>
        <v>0</v>
      </c>
      <c r="C502" s="88">
        <f>Invoice!B504</f>
        <v>0</v>
      </c>
      <c r="D502" s="93">
        <f t="shared" si="20"/>
        <v>0</v>
      </c>
      <c r="E502" s="93">
        <f t="shared" si="21"/>
        <v>0</v>
      </c>
      <c r="F502" s="94">
        <f>Invoice!G504</f>
        <v>0</v>
      </c>
      <c r="G502" s="95">
        <f t="shared" si="22"/>
        <v>0</v>
      </c>
    </row>
    <row r="503" spans="1:7" s="92" customFormat="1" hidden="1">
      <c r="A503" s="108" t="str">
        <f>Invoice!F505</f>
        <v>Exchange rate :</v>
      </c>
      <c r="B503" s="87">
        <f>Invoice!C505</f>
        <v>0</v>
      </c>
      <c r="C503" s="88">
        <f>Invoice!B505</f>
        <v>0</v>
      </c>
      <c r="D503" s="93">
        <f t="shared" si="20"/>
        <v>0</v>
      </c>
      <c r="E503" s="93">
        <f t="shared" si="21"/>
        <v>0</v>
      </c>
      <c r="F503" s="94">
        <f>Invoice!G505</f>
        <v>0</v>
      </c>
      <c r="G503" s="95">
        <f t="shared" si="22"/>
        <v>0</v>
      </c>
    </row>
    <row r="504" spans="1:7" s="92" customFormat="1" hidden="1">
      <c r="A504" s="108" t="str">
        <f>Invoice!F506</f>
        <v>Exchange rate :</v>
      </c>
      <c r="B504" s="87">
        <f>Invoice!C506</f>
        <v>0</v>
      </c>
      <c r="C504" s="88">
        <f>Invoice!B506</f>
        <v>0</v>
      </c>
      <c r="D504" s="93">
        <f t="shared" si="20"/>
        <v>0</v>
      </c>
      <c r="E504" s="93">
        <f t="shared" si="21"/>
        <v>0</v>
      </c>
      <c r="F504" s="94">
        <f>Invoice!G506</f>
        <v>0</v>
      </c>
      <c r="G504" s="95">
        <f t="shared" si="22"/>
        <v>0</v>
      </c>
    </row>
    <row r="505" spans="1:7" s="92" customFormat="1" hidden="1">
      <c r="A505" s="108" t="str">
        <f>Invoice!F507</f>
        <v>Exchange rate :</v>
      </c>
      <c r="B505" s="87">
        <f>Invoice!C507</f>
        <v>0</v>
      </c>
      <c r="C505" s="88">
        <f>Invoice!B507</f>
        <v>0</v>
      </c>
      <c r="D505" s="93">
        <f t="shared" si="20"/>
        <v>0</v>
      </c>
      <c r="E505" s="93">
        <f t="shared" si="21"/>
        <v>0</v>
      </c>
      <c r="F505" s="94">
        <f>Invoice!G507</f>
        <v>0</v>
      </c>
      <c r="G505" s="95">
        <f t="shared" si="22"/>
        <v>0</v>
      </c>
    </row>
    <row r="506" spans="1:7" s="92" customFormat="1" hidden="1">
      <c r="A506" s="108" t="str">
        <f>Invoice!F508</f>
        <v>Exchange rate :</v>
      </c>
      <c r="B506" s="87">
        <f>Invoice!C508</f>
        <v>0</v>
      </c>
      <c r="C506" s="88">
        <f>Invoice!B508</f>
        <v>0</v>
      </c>
      <c r="D506" s="93">
        <f t="shared" si="20"/>
        <v>0</v>
      </c>
      <c r="E506" s="93">
        <f t="shared" si="21"/>
        <v>0</v>
      </c>
      <c r="F506" s="94">
        <f>Invoice!G508</f>
        <v>0</v>
      </c>
      <c r="G506" s="95">
        <f t="shared" si="22"/>
        <v>0</v>
      </c>
    </row>
    <row r="507" spans="1:7" s="92" customFormat="1" hidden="1">
      <c r="A507" s="108" t="str">
        <f>Invoice!F509</f>
        <v>Exchange rate :</v>
      </c>
      <c r="B507" s="87">
        <f>Invoice!C509</f>
        <v>0</v>
      </c>
      <c r="C507" s="88">
        <f>Invoice!B509</f>
        <v>0</v>
      </c>
      <c r="D507" s="93">
        <f t="shared" si="20"/>
        <v>0</v>
      </c>
      <c r="E507" s="93">
        <f t="shared" si="21"/>
        <v>0</v>
      </c>
      <c r="F507" s="94">
        <f>Invoice!G509</f>
        <v>0</v>
      </c>
      <c r="G507" s="95">
        <f t="shared" si="22"/>
        <v>0</v>
      </c>
    </row>
    <row r="508" spans="1:7" s="92" customFormat="1" hidden="1">
      <c r="A508" s="108" t="str">
        <f>Invoice!F510</f>
        <v>Exchange rate :</v>
      </c>
      <c r="B508" s="87">
        <f>Invoice!C510</f>
        <v>0</v>
      </c>
      <c r="C508" s="88">
        <f>Invoice!B510</f>
        <v>0</v>
      </c>
      <c r="D508" s="93">
        <f t="shared" si="20"/>
        <v>0</v>
      </c>
      <c r="E508" s="93">
        <f t="shared" si="21"/>
        <v>0</v>
      </c>
      <c r="F508" s="94">
        <f>Invoice!G510</f>
        <v>0</v>
      </c>
      <c r="G508" s="95">
        <f t="shared" si="22"/>
        <v>0</v>
      </c>
    </row>
    <row r="509" spans="1:7" s="92" customFormat="1" hidden="1">
      <c r="A509" s="108" t="str">
        <f>Invoice!F511</f>
        <v>Exchange rate :</v>
      </c>
      <c r="B509" s="87">
        <f>Invoice!C511</f>
        <v>0</v>
      </c>
      <c r="C509" s="88">
        <f>Invoice!B511</f>
        <v>0</v>
      </c>
      <c r="D509" s="93">
        <f t="shared" si="20"/>
        <v>0</v>
      </c>
      <c r="E509" s="93">
        <f t="shared" si="21"/>
        <v>0</v>
      </c>
      <c r="F509" s="94">
        <f>Invoice!G511</f>
        <v>0</v>
      </c>
      <c r="G509" s="95">
        <f t="shared" si="22"/>
        <v>0</v>
      </c>
    </row>
    <row r="510" spans="1:7" s="92" customFormat="1" hidden="1">
      <c r="A510" s="108" t="str">
        <f>Invoice!F512</f>
        <v>Exchange rate :</v>
      </c>
      <c r="B510" s="87">
        <f>Invoice!C512</f>
        <v>0</v>
      </c>
      <c r="C510" s="88">
        <f>Invoice!B512</f>
        <v>0</v>
      </c>
      <c r="D510" s="93">
        <f t="shared" si="20"/>
        <v>0</v>
      </c>
      <c r="E510" s="93">
        <f t="shared" si="21"/>
        <v>0</v>
      </c>
      <c r="F510" s="94">
        <f>Invoice!G512</f>
        <v>0</v>
      </c>
      <c r="G510" s="95">
        <f t="shared" si="22"/>
        <v>0</v>
      </c>
    </row>
    <row r="511" spans="1:7" s="92" customFormat="1" hidden="1">
      <c r="A511" s="108" t="str">
        <f>Invoice!F513</f>
        <v>Exchange rate :</v>
      </c>
      <c r="B511" s="87">
        <f>Invoice!C513</f>
        <v>0</v>
      </c>
      <c r="C511" s="88">
        <f>Invoice!B513</f>
        <v>0</v>
      </c>
      <c r="D511" s="93">
        <f t="shared" si="20"/>
        <v>0</v>
      </c>
      <c r="E511" s="93">
        <f t="shared" si="21"/>
        <v>0</v>
      </c>
      <c r="F511" s="94">
        <f>Invoice!G513</f>
        <v>0</v>
      </c>
      <c r="G511" s="95">
        <f t="shared" si="22"/>
        <v>0</v>
      </c>
    </row>
    <row r="512" spans="1:7" s="92" customFormat="1" hidden="1">
      <c r="A512" s="108" t="str">
        <f>Invoice!F514</f>
        <v>Exchange rate :</v>
      </c>
      <c r="B512" s="87">
        <f>Invoice!C514</f>
        <v>0</v>
      </c>
      <c r="C512" s="88">
        <f>Invoice!B514</f>
        <v>0</v>
      </c>
      <c r="D512" s="93">
        <f t="shared" si="20"/>
        <v>0</v>
      </c>
      <c r="E512" s="93">
        <f t="shared" si="21"/>
        <v>0</v>
      </c>
      <c r="F512" s="94">
        <f>Invoice!G514</f>
        <v>0</v>
      </c>
      <c r="G512" s="95">
        <f t="shared" si="22"/>
        <v>0</v>
      </c>
    </row>
    <row r="513" spans="1:7" s="92" customFormat="1" hidden="1">
      <c r="A513" s="108" t="str">
        <f>Invoice!F515</f>
        <v>Exchange rate :</v>
      </c>
      <c r="B513" s="87">
        <f>Invoice!C515</f>
        <v>0</v>
      </c>
      <c r="C513" s="88">
        <f>Invoice!B515</f>
        <v>0</v>
      </c>
      <c r="D513" s="93">
        <f t="shared" ref="D513:D576" si="23">F513/$D$14</f>
        <v>0</v>
      </c>
      <c r="E513" s="93">
        <f t="shared" ref="E513:E576" si="24">G513/$D$14</f>
        <v>0</v>
      </c>
      <c r="F513" s="94">
        <f>Invoice!G515</f>
        <v>0</v>
      </c>
      <c r="G513" s="95">
        <f t="shared" ref="G513:G576" si="25">C513*F513</f>
        <v>0</v>
      </c>
    </row>
    <row r="514" spans="1:7" s="92" customFormat="1" hidden="1">
      <c r="A514" s="108" t="str">
        <f>Invoice!F516</f>
        <v>Exchange rate :</v>
      </c>
      <c r="B514" s="87">
        <f>Invoice!C516</f>
        <v>0</v>
      </c>
      <c r="C514" s="88">
        <f>Invoice!B516</f>
        <v>0</v>
      </c>
      <c r="D514" s="93">
        <f t="shared" si="23"/>
        <v>0</v>
      </c>
      <c r="E514" s="93">
        <f t="shared" si="24"/>
        <v>0</v>
      </c>
      <c r="F514" s="94">
        <f>Invoice!G516</f>
        <v>0</v>
      </c>
      <c r="G514" s="95">
        <f t="shared" si="25"/>
        <v>0</v>
      </c>
    </row>
    <row r="515" spans="1:7" s="92" customFormat="1" hidden="1">
      <c r="A515" s="108" t="str">
        <f>Invoice!F517</f>
        <v>Exchange rate :</v>
      </c>
      <c r="B515" s="87">
        <f>Invoice!C517</f>
        <v>0</v>
      </c>
      <c r="C515" s="88">
        <f>Invoice!B517</f>
        <v>0</v>
      </c>
      <c r="D515" s="93">
        <f t="shared" si="23"/>
        <v>0</v>
      </c>
      <c r="E515" s="93">
        <f t="shared" si="24"/>
        <v>0</v>
      </c>
      <c r="F515" s="94">
        <f>Invoice!G517</f>
        <v>0</v>
      </c>
      <c r="G515" s="95">
        <f t="shared" si="25"/>
        <v>0</v>
      </c>
    </row>
    <row r="516" spans="1:7" s="92" customFormat="1" hidden="1">
      <c r="A516" s="108" t="str">
        <f>Invoice!F518</f>
        <v>Exchange rate :</v>
      </c>
      <c r="B516" s="87">
        <f>Invoice!C518</f>
        <v>0</v>
      </c>
      <c r="C516" s="88">
        <f>Invoice!B518</f>
        <v>0</v>
      </c>
      <c r="D516" s="93">
        <f t="shared" si="23"/>
        <v>0</v>
      </c>
      <c r="E516" s="93">
        <f t="shared" si="24"/>
        <v>0</v>
      </c>
      <c r="F516" s="94">
        <f>Invoice!G518</f>
        <v>0</v>
      </c>
      <c r="G516" s="95">
        <f t="shared" si="25"/>
        <v>0</v>
      </c>
    </row>
    <row r="517" spans="1:7" s="92" customFormat="1" hidden="1">
      <c r="A517" s="108" t="str">
        <f>Invoice!F519</f>
        <v>Exchange rate :</v>
      </c>
      <c r="B517" s="87">
        <f>Invoice!C519</f>
        <v>0</v>
      </c>
      <c r="C517" s="88">
        <f>Invoice!B519</f>
        <v>0</v>
      </c>
      <c r="D517" s="93">
        <f t="shared" si="23"/>
        <v>0</v>
      </c>
      <c r="E517" s="93">
        <f t="shared" si="24"/>
        <v>0</v>
      </c>
      <c r="F517" s="94">
        <f>Invoice!G519</f>
        <v>0</v>
      </c>
      <c r="G517" s="95">
        <f t="shared" si="25"/>
        <v>0</v>
      </c>
    </row>
    <row r="518" spans="1:7" s="92" customFormat="1" hidden="1">
      <c r="A518" s="108" t="str">
        <f>Invoice!F520</f>
        <v>Exchange rate :</v>
      </c>
      <c r="B518" s="87">
        <f>Invoice!C520</f>
        <v>0</v>
      </c>
      <c r="C518" s="88">
        <f>Invoice!B520</f>
        <v>0</v>
      </c>
      <c r="D518" s="93">
        <f t="shared" si="23"/>
        <v>0</v>
      </c>
      <c r="E518" s="93">
        <f t="shared" si="24"/>
        <v>0</v>
      </c>
      <c r="F518" s="94">
        <f>Invoice!G520</f>
        <v>0</v>
      </c>
      <c r="G518" s="95">
        <f t="shared" si="25"/>
        <v>0</v>
      </c>
    </row>
    <row r="519" spans="1:7" s="92" customFormat="1" hidden="1">
      <c r="A519" s="108" t="str">
        <f>Invoice!F521</f>
        <v>Exchange rate :</v>
      </c>
      <c r="B519" s="87">
        <f>Invoice!C521</f>
        <v>0</v>
      </c>
      <c r="C519" s="88">
        <f>Invoice!B521</f>
        <v>0</v>
      </c>
      <c r="D519" s="93">
        <f t="shared" si="23"/>
        <v>0</v>
      </c>
      <c r="E519" s="93">
        <f t="shared" si="24"/>
        <v>0</v>
      </c>
      <c r="F519" s="94">
        <f>Invoice!G521</f>
        <v>0</v>
      </c>
      <c r="G519" s="95">
        <f t="shared" si="25"/>
        <v>0</v>
      </c>
    </row>
    <row r="520" spans="1:7" s="92" customFormat="1" hidden="1">
      <c r="A520" s="108" t="str">
        <f>Invoice!F522</f>
        <v>Exchange rate :</v>
      </c>
      <c r="B520" s="87">
        <f>Invoice!C522</f>
        <v>0</v>
      </c>
      <c r="C520" s="88">
        <f>Invoice!B522</f>
        <v>0</v>
      </c>
      <c r="D520" s="93">
        <f t="shared" si="23"/>
        <v>0</v>
      </c>
      <c r="E520" s="93">
        <f t="shared" si="24"/>
        <v>0</v>
      </c>
      <c r="F520" s="94">
        <f>Invoice!G522</f>
        <v>0</v>
      </c>
      <c r="G520" s="95">
        <f t="shared" si="25"/>
        <v>0</v>
      </c>
    </row>
    <row r="521" spans="1:7" s="92" customFormat="1" hidden="1">
      <c r="A521" s="108" t="str">
        <f>Invoice!F523</f>
        <v>Exchange rate :</v>
      </c>
      <c r="B521" s="87">
        <f>Invoice!C523</f>
        <v>0</v>
      </c>
      <c r="C521" s="88">
        <f>Invoice!B523</f>
        <v>0</v>
      </c>
      <c r="D521" s="93">
        <f t="shared" si="23"/>
        <v>0</v>
      </c>
      <c r="E521" s="93">
        <f t="shared" si="24"/>
        <v>0</v>
      </c>
      <c r="F521" s="94">
        <f>Invoice!G523</f>
        <v>0</v>
      </c>
      <c r="G521" s="95">
        <f t="shared" si="25"/>
        <v>0</v>
      </c>
    </row>
    <row r="522" spans="1:7" s="92" customFormat="1" hidden="1">
      <c r="A522" s="108" t="str">
        <f>Invoice!F524</f>
        <v>Exchange rate :</v>
      </c>
      <c r="B522" s="87">
        <f>Invoice!C524</f>
        <v>0</v>
      </c>
      <c r="C522" s="88">
        <f>Invoice!B524</f>
        <v>0</v>
      </c>
      <c r="D522" s="93">
        <f t="shared" si="23"/>
        <v>0</v>
      </c>
      <c r="E522" s="93">
        <f t="shared" si="24"/>
        <v>0</v>
      </c>
      <c r="F522" s="94">
        <f>Invoice!G524</f>
        <v>0</v>
      </c>
      <c r="G522" s="95">
        <f t="shared" si="25"/>
        <v>0</v>
      </c>
    </row>
    <row r="523" spans="1:7" s="92" customFormat="1" hidden="1">
      <c r="A523" s="108" t="str">
        <f>Invoice!F525</f>
        <v>Exchange rate :</v>
      </c>
      <c r="B523" s="87">
        <f>Invoice!C525</f>
        <v>0</v>
      </c>
      <c r="C523" s="88">
        <f>Invoice!B525</f>
        <v>0</v>
      </c>
      <c r="D523" s="93">
        <f t="shared" si="23"/>
        <v>0</v>
      </c>
      <c r="E523" s="93">
        <f t="shared" si="24"/>
        <v>0</v>
      </c>
      <c r="F523" s="94">
        <f>Invoice!G525</f>
        <v>0</v>
      </c>
      <c r="G523" s="95">
        <f t="shared" si="25"/>
        <v>0</v>
      </c>
    </row>
    <row r="524" spans="1:7" s="92" customFormat="1" hidden="1">
      <c r="A524" s="108" t="str">
        <f>Invoice!F526</f>
        <v>Exchange rate :</v>
      </c>
      <c r="B524" s="87">
        <f>Invoice!C526</f>
        <v>0</v>
      </c>
      <c r="C524" s="88">
        <f>Invoice!B526</f>
        <v>0</v>
      </c>
      <c r="D524" s="93">
        <f t="shared" si="23"/>
        <v>0</v>
      </c>
      <c r="E524" s="93">
        <f t="shared" si="24"/>
        <v>0</v>
      </c>
      <c r="F524" s="94">
        <f>Invoice!G526</f>
        <v>0</v>
      </c>
      <c r="G524" s="95">
        <f t="shared" si="25"/>
        <v>0</v>
      </c>
    </row>
    <row r="525" spans="1:7" s="92" customFormat="1" hidden="1">
      <c r="A525" s="108" t="str">
        <f>Invoice!F527</f>
        <v>Exchange rate :</v>
      </c>
      <c r="B525" s="87">
        <f>Invoice!C527</f>
        <v>0</v>
      </c>
      <c r="C525" s="88">
        <f>Invoice!B527</f>
        <v>0</v>
      </c>
      <c r="D525" s="93">
        <f t="shared" si="23"/>
        <v>0</v>
      </c>
      <c r="E525" s="93">
        <f t="shared" si="24"/>
        <v>0</v>
      </c>
      <c r="F525" s="94">
        <f>Invoice!G527</f>
        <v>0</v>
      </c>
      <c r="G525" s="95">
        <f t="shared" si="25"/>
        <v>0</v>
      </c>
    </row>
    <row r="526" spans="1:7" s="92" customFormat="1" hidden="1">
      <c r="A526" s="108" t="str">
        <f>Invoice!F528</f>
        <v>Exchange rate :</v>
      </c>
      <c r="B526" s="87">
        <f>Invoice!C528</f>
        <v>0</v>
      </c>
      <c r="C526" s="88">
        <f>Invoice!B528</f>
        <v>0</v>
      </c>
      <c r="D526" s="93">
        <f t="shared" si="23"/>
        <v>0</v>
      </c>
      <c r="E526" s="93">
        <f t="shared" si="24"/>
        <v>0</v>
      </c>
      <c r="F526" s="94">
        <f>Invoice!G528</f>
        <v>0</v>
      </c>
      <c r="G526" s="95">
        <f t="shared" si="25"/>
        <v>0</v>
      </c>
    </row>
    <row r="527" spans="1:7" s="92" customFormat="1" hidden="1">
      <c r="A527" s="108" t="str">
        <f>Invoice!F529</f>
        <v>Exchange rate :</v>
      </c>
      <c r="B527" s="87">
        <f>Invoice!C529</f>
        <v>0</v>
      </c>
      <c r="C527" s="88">
        <f>Invoice!B529</f>
        <v>0</v>
      </c>
      <c r="D527" s="93">
        <f t="shared" si="23"/>
        <v>0</v>
      </c>
      <c r="E527" s="93">
        <f t="shared" si="24"/>
        <v>0</v>
      </c>
      <c r="F527" s="94">
        <f>Invoice!G529</f>
        <v>0</v>
      </c>
      <c r="G527" s="95">
        <f t="shared" si="25"/>
        <v>0</v>
      </c>
    </row>
    <row r="528" spans="1:7" s="92" customFormat="1" hidden="1">
      <c r="A528" s="108" t="str">
        <f>Invoice!F530</f>
        <v>Exchange rate :</v>
      </c>
      <c r="B528" s="87">
        <f>Invoice!C530</f>
        <v>0</v>
      </c>
      <c r="C528" s="88">
        <f>Invoice!B530</f>
        <v>0</v>
      </c>
      <c r="D528" s="93">
        <f t="shared" si="23"/>
        <v>0</v>
      </c>
      <c r="E528" s="93">
        <f t="shared" si="24"/>
        <v>0</v>
      </c>
      <c r="F528" s="94">
        <f>Invoice!G530</f>
        <v>0</v>
      </c>
      <c r="G528" s="95">
        <f t="shared" si="25"/>
        <v>0</v>
      </c>
    </row>
    <row r="529" spans="1:7" s="92" customFormat="1" hidden="1">
      <c r="A529" s="108" t="str">
        <f>Invoice!F531</f>
        <v>Exchange rate :</v>
      </c>
      <c r="B529" s="87">
        <f>Invoice!C531</f>
        <v>0</v>
      </c>
      <c r="C529" s="88">
        <f>Invoice!B531</f>
        <v>0</v>
      </c>
      <c r="D529" s="93">
        <f t="shared" si="23"/>
        <v>0</v>
      </c>
      <c r="E529" s="93">
        <f t="shared" si="24"/>
        <v>0</v>
      </c>
      <c r="F529" s="94">
        <f>Invoice!G531</f>
        <v>0</v>
      </c>
      <c r="G529" s="95">
        <f t="shared" si="25"/>
        <v>0</v>
      </c>
    </row>
    <row r="530" spans="1:7" s="92" customFormat="1" hidden="1">
      <c r="A530" s="108" t="str">
        <f>Invoice!F532</f>
        <v>Exchange rate :</v>
      </c>
      <c r="B530" s="87">
        <f>Invoice!C532</f>
        <v>0</v>
      </c>
      <c r="C530" s="88">
        <f>Invoice!B532</f>
        <v>0</v>
      </c>
      <c r="D530" s="93">
        <f t="shared" si="23"/>
        <v>0</v>
      </c>
      <c r="E530" s="93">
        <f t="shared" si="24"/>
        <v>0</v>
      </c>
      <c r="F530" s="94">
        <f>Invoice!G532</f>
        <v>0</v>
      </c>
      <c r="G530" s="95">
        <f t="shared" si="25"/>
        <v>0</v>
      </c>
    </row>
    <row r="531" spans="1:7" s="92" customFormat="1" hidden="1">
      <c r="A531" s="108" t="str">
        <f>Invoice!F533</f>
        <v>Exchange rate :</v>
      </c>
      <c r="B531" s="87">
        <f>Invoice!C533</f>
        <v>0</v>
      </c>
      <c r="C531" s="88">
        <f>Invoice!B533</f>
        <v>0</v>
      </c>
      <c r="D531" s="93">
        <f t="shared" si="23"/>
        <v>0</v>
      </c>
      <c r="E531" s="93">
        <f t="shared" si="24"/>
        <v>0</v>
      </c>
      <c r="F531" s="94">
        <f>Invoice!G533</f>
        <v>0</v>
      </c>
      <c r="G531" s="95">
        <f t="shared" si="25"/>
        <v>0</v>
      </c>
    </row>
    <row r="532" spans="1:7" s="92" customFormat="1" hidden="1">
      <c r="A532" s="108" t="str">
        <f>Invoice!F534</f>
        <v>Exchange rate :</v>
      </c>
      <c r="B532" s="87">
        <f>Invoice!C534</f>
        <v>0</v>
      </c>
      <c r="C532" s="88">
        <f>Invoice!B534</f>
        <v>0</v>
      </c>
      <c r="D532" s="93">
        <f t="shared" si="23"/>
        <v>0</v>
      </c>
      <c r="E532" s="93">
        <f t="shared" si="24"/>
        <v>0</v>
      </c>
      <c r="F532" s="94">
        <f>Invoice!G534</f>
        <v>0</v>
      </c>
      <c r="G532" s="95">
        <f t="shared" si="25"/>
        <v>0</v>
      </c>
    </row>
    <row r="533" spans="1:7" s="92" customFormat="1" hidden="1">
      <c r="A533" s="108" t="str">
        <f>Invoice!F535</f>
        <v>Exchange rate :</v>
      </c>
      <c r="B533" s="87">
        <f>Invoice!C535</f>
        <v>0</v>
      </c>
      <c r="C533" s="88">
        <f>Invoice!B535</f>
        <v>0</v>
      </c>
      <c r="D533" s="93">
        <f t="shared" si="23"/>
        <v>0</v>
      </c>
      <c r="E533" s="93">
        <f t="shared" si="24"/>
        <v>0</v>
      </c>
      <c r="F533" s="94">
        <f>Invoice!G535</f>
        <v>0</v>
      </c>
      <c r="G533" s="95">
        <f t="shared" si="25"/>
        <v>0</v>
      </c>
    </row>
    <row r="534" spans="1:7" s="92" customFormat="1" hidden="1">
      <c r="A534" s="108" t="str">
        <f>Invoice!F536</f>
        <v>Exchange rate :</v>
      </c>
      <c r="B534" s="87">
        <f>Invoice!C536</f>
        <v>0</v>
      </c>
      <c r="C534" s="88">
        <f>Invoice!B536</f>
        <v>0</v>
      </c>
      <c r="D534" s="93">
        <f t="shared" si="23"/>
        <v>0</v>
      </c>
      <c r="E534" s="93">
        <f t="shared" si="24"/>
        <v>0</v>
      </c>
      <c r="F534" s="94">
        <f>Invoice!G536</f>
        <v>0</v>
      </c>
      <c r="G534" s="95">
        <f t="shared" si="25"/>
        <v>0</v>
      </c>
    </row>
    <row r="535" spans="1:7" s="92" customFormat="1" hidden="1">
      <c r="A535" s="108" t="str">
        <f>Invoice!F537</f>
        <v>Exchange rate :</v>
      </c>
      <c r="B535" s="87">
        <f>Invoice!C537</f>
        <v>0</v>
      </c>
      <c r="C535" s="88">
        <f>Invoice!B537</f>
        <v>0</v>
      </c>
      <c r="D535" s="93">
        <f t="shared" si="23"/>
        <v>0</v>
      </c>
      <c r="E535" s="93">
        <f t="shared" si="24"/>
        <v>0</v>
      </c>
      <c r="F535" s="94">
        <f>Invoice!G537</f>
        <v>0</v>
      </c>
      <c r="G535" s="95">
        <f t="shared" si="25"/>
        <v>0</v>
      </c>
    </row>
    <row r="536" spans="1:7" s="92" customFormat="1" hidden="1">
      <c r="A536" s="108" t="str">
        <f>Invoice!F538</f>
        <v>Exchange rate :</v>
      </c>
      <c r="B536" s="87">
        <f>Invoice!C538</f>
        <v>0</v>
      </c>
      <c r="C536" s="88">
        <f>Invoice!B538</f>
        <v>0</v>
      </c>
      <c r="D536" s="93">
        <f t="shared" si="23"/>
        <v>0</v>
      </c>
      <c r="E536" s="93">
        <f t="shared" si="24"/>
        <v>0</v>
      </c>
      <c r="F536" s="94">
        <f>Invoice!G538</f>
        <v>0</v>
      </c>
      <c r="G536" s="95">
        <f t="shared" si="25"/>
        <v>0</v>
      </c>
    </row>
    <row r="537" spans="1:7" s="92" customFormat="1" hidden="1">
      <c r="A537" s="108" t="str">
        <f>Invoice!F539</f>
        <v>Exchange rate :</v>
      </c>
      <c r="B537" s="87">
        <f>Invoice!C539</f>
        <v>0</v>
      </c>
      <c r="C537" s="88">
        <f>Invoice!B539</f>
        <v>0</v>
      </c>
      <c r="D537" s="93">
        <f t="shared" si="23"/>
        <v>0</v>
      </c>
      <c r="E537" s="93">
        <f t="shared" si="24"/>
        <v>0</v>
      </c>
      <c r="F537" s="94">
        <f>Invoice!G539</f>
        <v>0</v>
      </c>
      <c r="G537" s="95">
        <f t="shared" si="25"/>
        <v>0</v>
      </c>
    </row>
    <row r="538" spans="1:7" s="92" customFormat="1" hidden="1">
      <c r="A538" s="108" t="str">
        <f>Invoice!F540</f>
        <v>Exchange rate :</v>
      </c>
      <c r="B538" s="87">
        <f>Invoice!C540</f>
        <v>0</v>
      </c>
      <c r="C538" s="88">
        <f>Invoice!B540</f>
        <v>0</v>
      </c>
      <c r="D538" s="93">
        <f t="shared" si="23"/>
        <v>0</v>
      </c>
      <c r="E538" s="93">
        <f t="shared" si="24"/>
        <v>0</v>
      </c>
      <c r="F538" s="94">
        <f>Invoice!G540</f>
        <v>0</v>
      </c>
      <c r="G538" s="95">
        <f t="shared" si="25"/>
        <v>0</v>
      </c>
    </row>
    <row r="539" spans="1:7" s="92" customFormat="1" hidden="1">
      <c r="A539" s="108" t="str">
        <f>Invoice!F541</f>
        <v>Exchange rate :</v>
      </c>
      <c r="B539" s="87">
        <f>Invoice!C541</f>
        <v>0</v>
      </c>
      <c r="C539" s="88">
        <f>Invoice!B541</f>
        <v>0</v>
      </c>
      <c r="D539" s="93">
        <f t="shared" si="23"/>
        <v>0</v>
      </c>
      <c r="E539" s="93">
        <f t="shared" si="24"/>
        <v>0</v>
      </c>
      <c r="F539" s="94">
        <f>Invoice!G541</f>
        <v>0</v>
      </c>
      <c r="G539" s="95">
        <f t="shared" si="25"/>
        <v>0</v>
      </c>
    </row>
    <row r="540" spans="1:7" s="92" customFormat="1" hidden="1">
      <c r="A540" s="108" t="str">
        <f>Invoice!F542</f>
        <v>Exchange rate :</v>
      </c>
      <c r="B540" s="87">
        <f>Invoice!C542</f>
        <v>0</v>
      </c>
      <c r="C540" s="88">
        <f>Invoice!B542</f>
        <v>0</v>
      </c>
      <c r="D540" s="93">
        <f t="shared" si="23"/>
        <v>0</v>
      </c>
      <c r="E540" s="93">
        <f t="shared" si="24"/>
        <v>0</v>
      </c>
      <c r="F540" s="94">
        <f>Invoice!G542</f>
        <v>0</v>
      </c>
      <c r="G540" s="95">
        <f t="shared" si="25"/>
        <v>0</v>
      </c>
    </row>
    <row r="541" spans="1:7" s="92" customFormat="1" hidden="1">
      <c r="A541" s="108" t="str">
        <f>Invoice!F543</f>
        <v>Exchange rate :</v>
      </c>
      <c r="B541" s="87">
        <f>Invoice!C543</f>
        <v>0</v>
      </c>
      <c r="C541" s="88">
        <f>Invoice!B543</f>
        <v>0</v>
      </c>
      <c r="D541" s="93">
        <f t="shared" si="23"/>
        <v>0</v>
      </c>
      <c r="E541" s="93">
        <f t="shared" si="24"/>
        <v>0</v>
      </c>
      <c r="F541" s="94">
        <f>Invoice!G543</f>
        <v>0</v>
      </c>
      <c r="G541" s="95">
        <f t="shared" si="25"/>
        <v>0</v>
      </c>
    </row>
    <row r="542" spans="1:7" s="92" customFormat="1" hidden="1">
      <c r="A542" s="108" t="str">
        <f>Invoice!F544</f>
        <v>Exchange rate :</v>
      </c>
      <c r="B542" s="87">
        <f>Invoice!C544</f>
        <v>0</v>
      </c>
      <c r="C542" s="88">
        <f>Invoice!B544</f>
        <v>0</v>
      </c>
      <c r="D542" s="93">
        <f t="shared" si="23"/>
        <v>0</v>
      </c>
      <c r="E542" s="93">
        <f t="shared" si="24"/>
        <v>0</v>
      </c>
      <c r="F542" s="94">
        <f>Invoice!G544</f>
        <v>0</v>
      </c>
      <c r="G542" s="95">
        <f t="shared" si="25"/>
        <v>0</v>
      </c>
    </row>
    <row r="543" spans="1:7" s="92" customFormat="1" hidden="1">
      <c r="A543" s="108" t="str">
        <f>Invoice!F545</f>
        <v>Exchange rate :</v>
      </c>
      <c r="B543" s="87">
        <f>Invoice!C545</f>
        <v>0</v>
      </c>
      <c r="C543" s="88">
        <f>Invoice!B545</f>
        <v>0</v>
      </c>
      <c r="D543" s="93">
        <f t="shared" si="23"/>
        <v>0</v>
      </c>
      <c r="E543" s="93">
        <f t="shared" si="24"/>
        <v>0</v>
      </c>
      <c r="F543" s="94">
        <f>Invoice!G545</f>
        <v>0</v>
      </c>
      <c r="G543" s="95">
        <f t="shared" si="25"/>
        <v>0</v>
      </c>
    </row>
    <row r="544" spans="1:7" s="92" customFormat="1" hidden="1">
      <c r="A544" s="108" t="str">
        <f>Invoice!F546</f>
        <v>Exchange rate :</v>
      </c>
      <c r="B544" s="87">
        <f>Invoice!C546</f>
        <v>0</v>
      </c>
      <c r="C544" s="88">
        <f>Invoice!B546</f>
        <v>0</v>
      </c>
      <c r="D544" s="93">
        <f t="shared" si="23"/>
        <v>0</v>
      </c>
      <c r="E544" s="93">
        <f t="shared" si="24"/>
        <v>0</v>
      </c>
      <c r="F544" s="94">
        <f>Invoice!G546</f>
        <v>0</v>
      </c>
      <c r="G544" s="95">
        <f t="shared" si="25"/>
        <v>0</v>
      </c>
    </row>
    <row r="545" spans="1:7" s="92" customFormat="1" hidden="1">
      <c r="A545" s="108" t="str">
        <f>Invoice!F547</f>
        <v>Exchange rate :</v>
      </c>
      <c r="B545" s="87">
        <f>Invoice!C547</f>
        <v>0</v>
      </c>
      <c r="C545" s="88">
        <f>Invoice!B547</f>
        <v>0</v>
      </c>
      <c r="D545" s="93">
        <f t="shared" si="23"/>
        <v>0</v>
      </c>
      <c r="E545" s="93">
        <f t="shared" si="24"/>
        <v>0</v>
      </c>
      <c r="F545" s="94">
        <f>Invoice!G547</f>
        <v>0</v>
      </c>
      <c r="G545" s="95">
        <f t="shared" si="25"/>
        <v>0</v>
      </c>
    </row>
    <row r="546" spans="1:7" s="92" customFormat="1" hidden="1">
      <c r="A546" s="108" t="str">
        <f>Invoice!F548</f>
        <v>Exchange rate :</v>
      </c>
      <c r="B546" s="87">
        <f>Invoice!C548</f>
        <v>0</v>
      </c>
      <c r="C546" s="88">
        <f>Invoice!B548</f>
        <v>0</v>
      </c>
      <c r="D546" s="93">
        <f t="shared" si="23"/>
        <v>0</v>
      </c>
      <c r="E546" s="93">
        <f t="shared" si="24"/>
        <v>0</v>
      </c>
      <c r="F546" s="94">
        <f>Invoice!G548</f>
        <v>0</v>
      </c>
      <c r="G546" s="95">
        <f t="shared" si="25"/>
        <v>0</v>
      </c>
    </row>
    <row r="547" spans="1:7" s="92" customFormat="1" hidden="1">
      <c r="A547" s="108" t="str">
        <f>Invoice!F549</f>
        <v>Exchange rate :</v>
      </c>
      <c r="B547" s="87">
        <f>Invoice!C549</f>
        <v>0</v>
      </c>
      <c r="C547" s="88">
        <f>Invoice!B549</f>
        <v>0</v>
      </c>
      <c r="D547" s="93">
        <f t="shared" si="23"/>
        <v>0</v>
      </c>
      <c r="E547" s="93">
        <f t="shared" si="24"/>
        <v>0</v>
      </c>
      <c r="F547" s="94">
        <f>Invoice!G549</f>
        <v>0</v>
      </c>
      <c r="G547" s="95">
        <f t="shared" si="25"/>
        <v>0</v>
      </c>
    </row>
    <row r="548" spans="1:7" s="92" customFormat="1" hidden="1">
      <c r="A548" s="108" t="str">
        <f>Invoice!F550</f>
        <v>Exchange rate :</v>
      </c>
      <c r="B548" s="87">
        <f>Invoice!C550</f>
        <v>0</v>
      </c>
      <c r="C548" s="88">
        <f>Invoice!B550</f>
        <v>0</v>
      </c>
      <c r="D548" s="93">
        <f t="shared" si="23"/>
        <v>0</v>
      </c>
      <c r="E548" s="93">
        <f t="shared" si="24"/>
        <v>0</v>
      </c>
      <c r="F548" s="94">
        <f>Invoice!G550</f>
        <v>0</v>
      </c>
      <c r="G548" s="95">
        <f t="shared" si="25"/>
        <v>0</v>
      </c>
    </row>
    <row r="549" spans="1:7" s="92" customFormat="1" hidden="1">
      <c r="A549" s="108" t="str">
        <f>Invoice!F551</f>
        <v>Exchange rate :</v>
      </c>
      <c r="B549" s="87">
        <f>Invoice!C551</f>
        <v>0</v>
      </c>
      <c r="C549" s="88">
        <f>Invoice!B551</f>
        <v>0</v>
      </c>
      <c r="D549" s="93">
        <f t="shared" si="23"/>
        <v>0</v>
      </c>
      <c r="E549" s="93">
        <f t="shared" si="24"/>
        <v>0</v>
      </c>
      <c r="F549" s="94">
        <f>Invoice!G551</f>
        <v>0</v>
      </c>
      <c r="G549" s="95">
        <f t="shared" si="25"/>
        <v>0</v>
      </c>
    </row>
    <row r="550" spans="1:7" s="92" customFormat="1" hidden="1">
      <c r="A550" s="108" t="str">
        <f>Invoice!F552</f>
        <v>Exchange rate :</v>
      </c>
      <c r="B550" s="87">
        <f>Invoice!C552</f>
        <v>0</v>
      </c>
      <c r="C550" s="88">
        <f>Invoice!B552</f>
        <v>0</v>
      </c>
      <c r="D550" s="93">
        <f t="shared" si="23"/>
        <v>0</v>
      </c>
      <c r="E550" s="93">
        <f t="shared" si="24"/>
        <v>0</v>
      </c>
      <c r="F550" s="94">
        <f>Invoice!G552</f>
        <v>0</v>
      </c>
      <c r="G550" s="95">
        <f t="shared" si="25"/>
        <v>0</v>
      </c>
    </row>
    <row r="551" spans="1:7" s="92" customFormat="1" hidden="1">
      <c r="A551" s="108" t="str">
        <f>Invoice!F553</f>
        <v>Exchange rate :</v>
      </c>
      <c r="B551" s="87">
        <f>Invoice!C553</f>
        <v>0</v>
      </c>
      <c r="C551" s="88">
        <f>Invoice!B553</f>
        <v>0</v>
      </c>
      <c r="D551" s="93">
        <f t="shared" si="23"/>
        <v>0</v>
      </c>
      <c r="E551" s="93">
        <f t="shared" si="24"/>
        <v>0</v>
      </c>
      <c r="F551" s="94">
        <f>Invoice!G553</f>
        <v>0</v>
      </c>
      <c r="G551" s="95">
        <f t="shared" si="25"/>
        <v>0</v>
      </c>
    </row>
    <row r="552" spans="1:7" s="92" customFormat="1" hidden="1">
      <c r="A552" s="108" t="str">
        <f>Invoice!F554</f>
        <v>Exchange rate :</v>
      </c>
      <c r="B552" s="87">
        <f>Invoice!C554</f>
        <v>0</v>
      </c>
      <c r="C552" s="88">
        <f>Invoice!B554</f>
        <v>0</v>
      </c>
      <c r="D552" s="93">
        <f t="shared" si="23"/>
        <v>0</v>
      </c>
      <c r="E552" s="93">
        <f t="shared" si="24"/>
        <v>0</v>
      </c>
      <c r="F552" s="94">
        <f>Invoice!G554</f>
        <v>0</v>
      </c>
      <c r="G552" s="95">
        <f t="shared" si="25"/>
        <v>0</v>
      </c>
    </row>
    <row r="553" spans="1:7" s="92" customFormat="1" hidden="1">
      <c r="A553" s="108" t="str">
        <f>Invoice!F555</f>
        <v>Exchange rate :</v>
      </c>
      <c r="B553" s="87">
        <f>Invoice!C555</f>
        <v>0</v>
      </c>
      <c r="C553" s="88">
        <f>Invoice!B555</f>
        <v>0</v>
      </c>
      <c r="D553" s="93">
        <f t="shared" si="23"/>
        <v>0</v>
      </c>
      <c r="E553" s="93">
        <f t="shared" si="24"/>
        <v>0</v>
      </c>
      <c r="F553" s="94">
        <f>Invoice!G555</f>
        <v>0</v>
      </c>
      <c r="G553" s="95">
        <f t="shared" si="25"/>
        <v>0</v>
      </c>
    </row>
    <row r="554" spans="1:7" s="92" customFormat="1" hidden="1">
      <c r="A554" s="108" t="str">
        <f>Invoice!F556</f>
        <v>Exchange rate :</v>
      </c>
      <c r="B554" s="87">
        <f>Invoice!C556</f>
        <v>0</v>
      </c>
      <c r="C554" s="88">
        <f>Invoice!B556</f>
        <v>0</v>
      </c>
      <c r="D554" s="93">
        <f t="shared" si="23"/>
        <v>0</v>
      </c>
      <c r="E554" s="93">
        <f t="shared" si="24"/>
        <v>0</v>
      </c>
      <c r="F554" s="94">
        <f>Invoice!G556</f>
        <v>0</v>
      </c>
      <c r="G554" s="95">
        <f t="shared" si="25"/>
        <v>0</v>
      </c>
    </row>
    <row r="555" spans="1:7" s="92" customFormat="1" hidden="1">
      <c r="A555" s="108" t="str">
        <f>Invoice!F557</f>
        <v>Exchange rate :</v>
      </c>
      <c r="B555" s="87">
        <f>Invoice!C557</f>
        <v>0</v>
      </c>
      <c r="C555" s="88">
        <f>Invoice!B557</f>
        <v>0</v>
      </c>
      <c r="D555" s="93">
        <f t="shared" si="23"/>
        <v>0</v>
      </c>
      <c r="E555" s="93">
        <f t="shared" si="24"/>
        <v>0</v>
      </c>
      <c r="F555" s="94">
        <f>Invoice!G557</f>
        <v>0</v>
      </c>
      <c r="G555" s="95">
        <f t="shared" si="25"/>
        <v>0</v>
      </c>
    </row>
    <row r="556" spans="1:7" s="92" customFormat="1" hidden="1">
      <c r="A556" s="108" t="str">
        <f>Invoice!F558</f>
        <v>Exchange rate :</v>
      </c>
      <c r="B556" s="87">
        <f>Invoice!C558</f>
        <v>0</v>
      </c>
      <c r="C556" s="88">
        <f>Invoice!B558</f>
        <v>0</v>
      </c>
      <c r="D556" s="93">
        <f t="shared" si="23"/>
        <v>0</v>
      </c>
      <c r="E556" s="93">
        <f t="shared" si="24"/>
        <v>0</v>
      </c>
      <c r="F556" s="94">
        <f>Invoice!G558</f>
        <v>0</v>
      </c>
      <c r="G556" s="95">
        <f t="shared" si="25"/>
        <v>0</v>
      </c>
    </row>
    <row r="557" spans="1:7" s="92" customFormat="1" hidden="1">
      <c r="A557" s="108" t="str">
        <f>Invoice!F559</f>
        <v>Exchange rate :</v>
      </c>
      <c r="B557" s="87">
        <f>Invoice!C559</f>
        <v>0</v>
      </c>
      <c r="C557" s="88">
        <f>Invoice!B559</f>
        <v>0</v>
      </c>
      <c r="D557" s="93">
        <f t="shared" si="23"/>
        <v>0</v>
      </c>
      <c r="E557" s="93">
        <f t="shared" si="24"/>
        <v>0</v>
      </c>
      <c r="F557" s="94">
        <f>Invoice!G559</f>
        <v>0</v>
      </c>
      <c r="G557" s="95">
        <f t="shared" si="25"/>
        <v>0</v>
      </c>
    </row>
    <row r="558" spans="1:7" s="92" customFormat="1" hidden="1">
      <c r="A558" s="108" t="str">
        <f>Invoice!F560</f>
        <v>Exchange rate :</v>
      </c>
      <c r="B558" s="87">
        <f>Invoice!C560</f>
        <v>0</v>
      </c>
      <c r="C558" s="88">
        <f>Invoice!B560</f>
        <v>0</v>
      </c>
      <c r="D558" s="93">
        <f t="shared" si="23"/>
        <v>0</v>
      </c>
      <c r="E558" s="93">
        <f t="shared" si="24"/>
        <v>0</v>
      </c>
      <c r="F558" s="94">
        <f>Invoice!G560</f>
        <v>0</v>
      </c>
      <c r="G558" s="95">
        <f t="shared" si="25"/>
        <v>0</v>
      </c>
    </row>
    <row r="559" spans="1:7" s="92" customFormat="1" hidden="1">
      <c r="A559" s="108" t="str">
        <f>Invoice!F561</f>
        <v>Exchange rate :</v>
      </c>
      <c r="B559" s="87">
        <f>Invoice!C561</f>
        <v>0</v>
      </c>
      <c r="C559" s="88">
        <f>Invoice!B561</f>
        <v>0</v>
      </c>
      <c r="D559" s="93">
        <f t="shared" si="23"/>
        <v>0</v>
      </c>
      <c r="E559" s="93">
        <f t="shared" si="24"/>
        <v>0</v>
      </c>
      <c r="F559" s="94">
        <f>Invoice!G561</f>
        <v>0</v>
      </c>
      <c r="G559" s="95">
        <f t="shared" si="25"/>
        <v>0</v>
      </c>
    </row>
    <row r="560" spans="1:7" s="92" customFormat="1" hidden="1">
      <c r="A560" s="108" t="str">
        <f>Invoice!F562</f>
        <v>Exchange rate :</v>
      </c>
      <c r="B560" s="87">
        <f>Invoice!C562</f>
        <v>0</v>
      </c>
      <c r="C560" s="88">
        <f>Invoice!B562</f>
        <v>0</v>
      </c>
      <c r="D560" s="93">
        <f t="shared" si="23"/>
        <v>0</v>
      </c>
      <c r="E560" s="93">
        <f t="shared" si="24"/>
        <v>0</v>
      </c>
      <c r="F560" s="94">
        <f>Invoice!G562</f>
        <v>0</v>
      </c>
      <c r="G560" s="95">
        <f t="shared" si="25"/>
        <v>0</v>
      </c>
    </row>
    <row r="561" spans="1:7" s="92" customFormat="1" hidden="1">
      <c r="A561" s="108" t="str">
        <f>Invoice!F563</f>
        <v>Exchange rate :</v>
      </c>
      <c r="B561" s="87">
        <f>Invoice!C563</f>
        <v>0</v>
      </c>
      <c r="C561" s="88">
        <f>Invoice!B563</f>
        <v>0</v>
      </c>
      <c r="D561" s="93">
        <f t="shared" si="23"/>
        <v>0</v>
      </c>
      <c r="E561" s="93">
        <f t="shared" si="24"/>
        <v>0</v>
      </c>
      <c r="F561" s="94">
        <f>Invoice!G563</f>
        <v>0</v>
      </c>
      <c r="G561" s="95">
        <f t="shared" si="25"/>
        <v>0</v>
      </c>
    </row>
    <row r="562" spans="1:7" s="92" customFormat="1" hidden="1">
      <c r="A562" s="108" t="str">
        <f>Invoice!F564</f>
        <v>Exchange rate :</v>
      </c>
      <c r="B562" s="87">
        <f>Invoice!C564</f>
        <v>0</v>
      </c>
      <c r="C562" s="88">
        <f>Invoice!B564</f>
        <v>0</v>
      </c>
      <c r="D562" s="93">
        <f t="shared" si="23"/>
        <v>0</v>
      </c>
      <c r="E562" s="93">
        <f t="shared" si="24"/>
        <v>0</v>
      </c>
      <c r="F562" s="94">
        <f>Invoice!G564</f>
        <v>0</v>
      </c>
      <c r="G562" s="95">
        <f t="shared" si="25"/>
        <v>0</v>
      </c>
    </row>
    <row r="563" spans="1:7" s="92" customFormat="1" hidden="1">
      <c r="A563" s="108" t="str">
        <f>Invoice!F565</f>
        <v>Exchange rate :</v>
      </c>
      <c r="B563" s="87">
        <f>Invoice!C565</f>
        <v>0</v>
      </c>
      <c r="C563" s="88">
        <f>Invoice!B565</f>
        <v>0</v>
      </c>
      <c r="D563" s="93">
        <f t="shared" si="23"/>
        <v>0</v>
      </c>
      <c r="E563" s="93">
        <f t="shared" si="24"/>
        <v>0</v>
      </c>
      <c r="F563" s="94">
        <f>Invoice!G565</f>
        <v>0</v>
      </c>
      <c r="G563" s="95">
        <f t="shared" si="25"/>
        <v>0</v>
      </c>
    </row>
    <row r="564" spans="1:7" s="92" customFormat="1" hidden="1">
      <c r="A564" s="108" t="str">
        <f>Invoice!F566</f>
        <v>Exchange rate :</v>
      </c>
      <c r="B564" s="87">
        <f>Invoice!C566</f>
        <v>0</v>
      </c>
      <c r="C564" s="88">
        <f>Invoice!B566</f>
        <v>0</v>
      </c>
      <c r="D564" s="93">
        <f t="shared" si="23"/>
        <v>0</v>
      </c>
      <c r="E564" s="93">
        <f t="shared" si="24"/>
        <v>0</v>
      </c>
      <c r="F564" s="94">
        <f>Invoice!G566</f>
        <v>0</v>
      </c>
      <c r="G564" s="95">
        <f t="shared" si="25"/>
        <v>0</v>
      </c>
    </row>
    <row r="565" spans="1:7" s="92" customFormat="1" hidden="1">
      <c r="A565" s="108" t="str">
        <f>Invoice!F567</f>
        <v>Exchange rate :</v>
      </c>
      <c r="B565" s="87">
        <f>Invoice!C567</f>
        <v>0</v>
      </c>
      <c r="C565" s="88">
        <f>Invoice!B567</f>
        <v>0</v>
      </c>
      <c r="D565" s="93">
        <f t="shared" si="23"/>
        <v>0</v>
      </c>
      <c r="E565" s="93">
        <f t="shared" si="24"/>
        <v>0</v>
      </c>
      <c r="F565" s="94">
        <f>Invoice!G567</f>
        <v>0</v>
      </c>
      <c r="G565" s="95">
        <f t="shared" si="25"/>
        <v>0</v>
      </c>
    </row>
    <row r="566" spans="1:7" s="92" customFormat="1" hidden="1">
      <c r="A566" s="108" t="str">
        <f>Invoice!F568</f>
        <v>Exchange rate :</v>
      </c>
      <c r="B566" s="87">
        <f>Invoice!C568</f>
        <v>0</v>
      </c>
      <c r="C566" s="88">
        <f>Invoice!B568</f>
        <v>0</v>
      </c>
      <c r="D566" s="93">
        <f t="shared" si="23"/>
        <v>0</v>
      </c>
      <c r="E566" s="93">
        <f t="shared" si="24"/>
        <v>0</v>
      </c>
      <c r="F566" s="94">
        <f>Invoice!G568</f>
        <v>0</v>
      </c>
      <c r="G566" s="95">
        <f t="shared" si="25"/>
        <v>0</v>
      </c>
    </row>
    <row r="567" spans="1:7" s="92" customFormat="1" hidden="1">
      <c r="A567" s="108" t="str">
        <f>Invoice!F569</f>
        <v>Exchange rate :</v>
      </c>
      <c r="B567" s="87">
        <f>Invoice!C569</f>
        <v>0</v>
      </c>
      <c r="C567" s="88">
        <f>Invoice!B569</f>
        <v>0</v>
      </c>
      <c r="D567" s="93">
        <f t="shared" si="23"/>
        <v>0</v>
      </c>
      <c r="E567" s="93">
        <f t="shared" si="24"/>
        <v>0</v>
      </c>
      <c r="F567" s="94">
        <f>Invoice!G569</f>
        <v>0</v>
      </c>
      <c r="G567" s="95">
        <f t="shared" si="25"/>
        <v>0</v>
      </c>
    </row>
    <row r="568" spans="1:7" s="92" customFormat="1" hidden="1">
      <c r="A568" s="108" t="str">
        <f>Invoice!F570</f>
        <v>Exchange rate :</v>
      </c>
      <c r="B568" s="87">
        <f>Invoice!C570</f>
        <v>0</v>
      </c>
      <c r="C568" s="88">
        <f>Invoice!B570</f>
        <v>0</v>
      </c>
      <c r="D568" s="93">
        <f t="shared" si="23"/>
        <v>0</v>
      </c>
      <c r="E568" s="93">
        <f t="shared" si="24"/>
        <v>0</v>
      </c>
      <c r="F568" s="94">
        <f>Invoice!G570</f>
        <v>0</v>
      </c>
      <c r="G568" s="95">
        <f t="shared" si="25"/>
        <v>0</v>
      </c>
    </row>
    <row r="569" spans="1:7" s="92" customFormat="1" hidden="1">
      <c r="A569" s="108" t="str">
        <f>Invoice!F571</f>
        <v>Exchange rate :</v>
      </c>
      <c r="B569" s="87">
        <f>Invoice!C571</f>
        <v>0</v>
      </c>
      <c r="C569" s="88">
        <f>Invoice!B571</f>
        <v>0</v>
      </c>
      <c r="D569" s="93">
        <f t="shared" si="23"/>
        <v>0</v>
      </c>
      <c r="E569" s="93">
        <f t="shared" si="24"/>
        <v>0</v>
      </c>
      <c r="F569" s="94">
        <f>Invoice!G571</f>
        <v>0</v>
      </c>
      <c r="G569" s="95">
        <f t="shared" si="25"/>
        <v>0</v>
      </c>
    </row>
    <row r="570" spans="1:7" s="92" customFormat="1" hidden="1">
      <c r="A570" s="108" t="str">
        <f>Invoice!F572</f>
        <v>Exchange rate :</v>
      </c>
      <c r="B570" s="87">
        <f>Invoice!C572</f>
        <v>0</v>
      </c>
      <c r="C570" s="88">
        <f>Invoice!B572</f>
        <v>0</v>
      </c>
      <c r="D570" s="93">
        <f t="shared" si="23"/>
        <v>0</v>
      </c>
      <c r="E570" s="93">
        <f t="shared" si="24"/>
        <v>0</v>
      </c>
      <c r="F570" s="94">
        <f>Invoice!G572</f>
        <v>0</v>
      </c>
      <c r="G570" s="95">
        <f t="shared" si="25"/>
        <v>0</v>
      </c>
    </row>
    <row r="571" spans="1:7" s="92" customFormat="1" hidden="1">
      <c r="A571" s="108" t="str">
        <f>Invoice!F573</f>
        <v>Exchange rate :</v>
      </c>
      <c r="B571" s="87">
        <f>Invoice!C573</f>
        <v>0</v>
      </c>
      <c r="C571" s="88">
        <f>Invoice!B573</f>
        <v>0</v>
      </c>
      <c r="D571" s="93">
        <f t="shared" si="23"/>
        <v>0</v>
      </c>
      <c r="E571" s="93">
        <f t="shared" si="24"/>
        <v>0</v>
      </c>
      <c r="F571" s="94">
        <f>Invoice!G573</f>
        <v>0</v>
      </c>
      <c r="G571" s="95">
        <f t="shared" si="25"/>
        <v>0</v>
      </c>
    </row>
    <row r="572" spans="1:7" s="92" customFormat="1" hidden="1">
      <c r="A572" s="108" t="str">
        <f>Invoice!F574</f>
        <v>Exchange rate :</v>
      </c>
      <c r="B572" s="87">
        <f>Invoice!C574</f>
        <v>0</v>
      </c>
      <c r="C572" s="88">
        <f>Invoice!B574</f>
        <v>0</v>
      </c>
      <c r="D572" s="93">
        <f t="shared" si="23"/>
        <v>0</v>
      </c>
      <c r="E572" s="93">
        <f t="shared" si="24"/>
        <v>0</v>
      </c>
      <c r="F572" s="94">
        <f>Invoice!G574</f>
        <v>0</v>
      </c>
      <c r="G572" s="95">
        <f t="shared" si="25"/>
        <v>0</v>
      </c>
    </row>
    <row r="573" spans="1:7" s="92" customFormat="1" hidden="1">
      <c r="A573" s="108" t="str">
        <f>Invoice!F575</f>
        <v>Exchange rate :</v>
      </c>
      <c r="B573" s="87">
        <f>Invoice!C575</f>
        <v>0</v>
      </c>
      <c r="C573" s="88">
        <f>Invoice!B575</f>
        <v>0</v>
      </c>
      <c r="D573" s="93">
        <f t="shared" si="23"/>
        <v>0</v>
      </c>
      <c r="E573" s="93">
        <f t="shared" si="24"/>
        <v>0</v>
      </c>
      <c r="F573" s="94">
        <f>Invoice!G575</f>
        <v>0</v>
      </c>
      <c r="G573" s="95">
        <f t="shared" si="25"/>
        <v>0</v>
      </c>
    </row>
    <row r="574" spans="1:7" s="92" customFormat="1" hidden="1">
      <c r="A574" s="108" t="str">
        <f>Invoice!F576</f>
        <v>Exchange rate :</v>
      </c>
      <c r="B574" s="87">
        <f>Invoice!C576</f>
        <v>0</v>
      </c>
      <c r="C574" s="88">
        <f>Invoice!B576</f>
        <v>0</v>
      </c>
      <c r="D574" s="93">
        <f t="shared" si="23"/>
        <v>0</v>
      </c>
      <c r="E574" s="93">
        <f t="shared" si="24"/>
        <v>0</v>
      </c>
      <c r="F574" s="94">
        <f>Invoice!G576</f>
        <v>0</v>
      </c>
      <c r="G574" s="95">
        <f t="shared" si="25"/>
        <v>0</v>
      </c>
    </row>
    <row r="575" spans="1:7" s="92" customFormat="1" hidden="1">
      <c r="A575" s="108" t="str">
        <f>Invoice!F577</f>
        <v>Exchange rate :</v>
      </c>
      <c r="B575" s="87">
        <f>Invoice!C577</f>
        <v>0</v>
      </c>
      <c r="C575" s="88">
        <f>Invoice!B577</f>
        <v>0</v>
      </c>
      <c r="D575" s="93">
        <f t="shared" si="23"/>
        <v>0</v>
      </c>
      <c r="E575" s="93">
        <f t="shared" si="24"/>
        <v>0</v>
      </c>
      <c r="F575" s="94">
        <f>Invoice!G577</f>
        <v>0</v>
      </c>
      <c r="G575" s="95">
        <f t="shared" si="25"/>
        <v>0</v>
      </c>
    </row>
    <row r="576" spans="1:7" s="92" customFormat="1" hidden="1">
      <c r="A576" s="108" t="str">
        <f>Invoice!F578</f>
        <v>Exchange rate :</v>
      </c>
      <c r="B576" s="87">
        <f>Invoice!C578</f>
        <v>0</v>
      </c>
      <c r="C576" s="88">
        <f>Invoice!B578</f>
        <v>0</v>
      </c>
      <c r="D576" s="93">
        <f t="shared" si="23"/>
        <v>0</v>
      </c>
      <c r="E576" s="93">
        <f t="shared" si="24"/>
        <v>0</v>
      </c>
      <c r="F576" s="94">
        <f>Invoice!G578</f>
        <v>0</v>
      </c>
      <c r="G576" s="95">
        <f t="shared" si="25"/>
        <v>0</v>
      </c>
    </row>
    <row r="577" spans="1:7" s="92" customFormat="1" hidden="1">
      <c r="A577" s="108" t="str">
        <f>Invoice!F579</f>
        <v>Exchange rate :</v>
      </c>
      <c r="B577" s="87">
        <f>Invoice!C579</f>
        <v>0</v>
      </c>
      <c r="C577" s="88">
        <f>Invoice!B579</f>
        <v>0</v>
      </c>
      <c r="D577" s="93">
        <f t="shared" ref="D577:D640" si="26">F577/$D$14</f>
        <v>0</v>
      </c>
      <c r="E577" s="93">
        <f t="shared" ref="E577:E640" si="27">G577/$D$14</f>
        <v>0</v>
      </c>
      <c r="F577" s="94">
        <f>Invoice!G579</f>
        <v>0</v>
      </c>
      <c r="G577" s="95">
        <f t="shared" ref="G577:G640" si="28">C577*F577</f>
        <v>0</v>
      </c>
    </row>
    <row r="578" spans="1:7" s="92" customFormat="1" hidden="1">
      <c r="A578" s="108" t="str">
        <f>Invoice!F580</f>
        <v>Exchange rate :</v>
      </c>
      <c r="B578" s="87">
        <f>Invoice!C580</f>
        <v>0</v>
      </c>
      <c r="C578" s="88">
        <f>Invoice!B580</f>
        <v>0</v>
      </c>
      <c r="D578" s="93">
        <f t="shared" si="26"/>
        <v>0</v>
      </c>
      <c r="E578" s="93">
        <f t="shared" si="27"/>
        <v>0</v>
      </c>
      <c r="F578" s="94">
        <f>Invoice!G580</f>
        <v>0</v>
      </c>
      <c r="G578" s="95">
        <f t="shared" si="28"/>
        <v>0</v>
      </c>
    </row>
    <row r="579" spans="1:7" s="92" customFormat="1" hidden="1">
      <c r="A579" s="108" t="str">
        <f>Invoice!F581</f>
        <v>Exchange rate :</v>
      </c>
      <c r="B579" s="87">
        <f>Invoice!C581</f>
        <v>0</v>
      </c>
      <c r="C579" s="88">
        <f>Invoice!B581</f>
        <v>0</v>
      </c>
      <c r="D579" s="93">
        <f t="shared" si="26"/>
        <v>0</v>
      </c>
      <c r="E579" s="93">
        <f t="shared" si="27"/>
        <v>0</v>
      </c>
      <c r="F579" s="94">
        <f>Invoice!G581</f>
        <v>0</v>
      </c>
      <c r="G579" s="95">
        <f t="shared" si="28"/>
        <v>0</v>
      </c>
    </row>
    <row r="580" spans="1:7" s="92" customFormat="1" hidden="1">
      <c r="A580" s="108" t="str">
        <f>Invoice!F582</f>
        <v>Exchange rate :</v>
      </c>
      <c r="B580" s="87">
        <f>Invoice!C582</f>
        <v>0</v>
      </c>
      <c r="C580" s="88">
        <f>Invoice!B582</f>
        <v>0</v>
      </c>
      <c r="D580" s="93">
        <f t="shared" si="26"/>
        <v>0</v>
      </c>
      <c r="E580" s="93">
        <f t="shared" si="27"/>
        <v>0</v>
      </c>
      <c r="F580" s="94">
        <f>Invoice!G582</f>
        <v>0</v>
      </c>
      <c r="G580" s="95">
        <f t="shared" si="28"/>
        <v>0</v>
      </c>
    </row>
    <row r="581" spans="1:7" s="92" customFormat="1" hidden="1">
      <c r="A581" s="108" t="str">
        <f>Invoice!F583</f>
        <v>Exchange rate :</v>
      </c>
      <c r="B581" s="87">
        <f>Invoice!C583</f>
        <v>0</v>
      </c>
      <c r="C581" s="88">
        <f>Invoice!B583</f>
        <v>0</v>
      </c>
      <c r="D581" s="93">
        <f t="shared" si="26"/>
        <v>0</v>
      </c>
      <c r="E581" s="93">
        <f t="shared" si="27"/>
        <v>0</v>
      </c>
      <c r="F581" s="94">
        <f>Invoice!G583</f>
        <v>0</v>
      </c>
      <c r="G581" s="95">
        <f t="shared" si="28"/>
        <v>0</v>
      </c>
    </row>
    <row r="582" spans="1:7" s="92" customFormat="1" hidden="1">
      <c r="A582" s="108" t="str">
        <f>Invoice!F584</f>
        <v>Exchange rate :</v>
      </c>
      <c r="B582" s="87">
        <f>Invoice!C584</f>
        <v>0</v>
      </c>
      <c r="C582" s="88">
        <f>Invoice!B584</f>
        <v>0</v>
      </c>
      <c r="D582" s="93">
        <f t="shared" si="26"/>
        <v>0</v>
      </c>
      <c r="E582" s="93">
        <f t="shared" si="27"/>
        <v>0</v>
      </c>
      <c r="F582" s="94">
        <f>Invoice!G584</f>
        <v>0</v>
      </c>
      <c r="G582" s="95">
        <f t="shared" si="28"/>
        <v>0</v>
      </c>
    </row>
    <row r="583" spans="1:7" s="92" customFormat="1" hidden="1">
      <c r="A583" s="108" t="str">
        <f>Invoice!F585</f>
        <v>Exchange rate :</v>
      </c>
      <c r="B583" s="87">
        <f>Invoice!C585</f>
        <v>0</v>
      </c>
      <c r="C583" s="88">
        <f>Invoice!B585</f>
        <v>0</v>
      </c>
      <c r="D583" s="93">
        <f t="shared" si="26"/>
        <v>0</v>
      </c>
      <c r="E583" s="93">
        <f t="shared" si="27"/>
        <v>0</v>
      </c>
      <c r="F583" s="94">
        <f>Invoice!G585</f>
        <v>0</v>
      </c>
      <c r="G583" s="95">
        <f t="shared" si="28"/>
        <v>0</v>
      </c>
    </row>
    <row r="584" spans="1:7" s="92" customFormat="1" hidden="1">
      <c r="A584" s="108" t="str">
        <f>Invoice!F586</f>
        <v>Exchange rate :</v>
      </c>
      <c r="B584" s="87">
        <f>Invoice!C586</f>
        <v>0</v>
      </c>
      <c r="C584" s="88">
        <f>Invoice!B586</f>
        <v>0</v>
      </c>
      <c r="D584" s="93">
        <f t="shared" si="26"/>
        <v>0</v>
      </c>
      <c r="E584" s="93">
        <f t="shared" si="27"/>
        <v>0</v>
      </c>
      <c r="F584" s="94">
        <f>Invoice!G586</f>
        <v>0</v>
      </c>
      <c r="G584" s="95">
        <f t="shared" si="28"/>
        <v>0</v>
      </c>
    </row>
    <row r="585" spans="1:7" s="92" customFormat="1" hidden="1">
      <c r="A585" s="108" t="str">
        <f>Invoice!F587</f>
        <v>Exchange rate :</v>
      </c>
      <c r="B585" s="87">
        <f>Invoice!C587</f>
        <v>0</v>
      </c>
      <c r="C585" s="88">
        <f>Invoice!B587</f>
        <v>0</v>
      </c>
      <c r="D585" s="93">
        <f t="shared" si="26"/>
        <v>0</v>
      </c>
      <c r="E585" s="93">
        <f t="shared" si="27"/>
        <v>0</v>
      </c>
      <c r="F585" s="94">
        <f>Invoice!G587</f>
        <v>0</v>
      </c>
      <c r="G585" s="95">
        <f t="shared" si="28"/>
        <v>0</v>
      </c>
    </row>
    <row r="586" spans="1:7" s="92" customFormat="1" hidden="1">
      <c r="A586" s="108" t="str">
        <f>Invoice!F588</f>
        <v>Exchange rate :</v>
      </c>
      <c r="B586" s="87">
        <f>Invoice!C588</f>
        <v>0</v>
      </c>
      <c r="C586" s="88">
        <f>Invoice!B588</f>
        <v>0</v>
      </c>
      <c r="D586" s="93">
        <f t="shared" si="26"/>
        <v>0</v>
      </c>
      <c r="E586" s="93">
        <f t="shared" si="27"/>
        <v>0</v>
      </c>
      <c r="F586" s="94">
        <f>Invoice!G588</f>
        <v>0</v>
      </c>
      <c r="G586" s="95">
        <f t="shared" si="28"/>
        <v>0</v>
      </c>
    </row>
    <row r="587" spans="1:7" s="92" customFormat="1" hidden="1">
      <c r="A587" s="108" t="str">
        <f>Invoice!F589</f>
        <v>Exchange rate :</v>
      </c>
      <c r="B587" s="87">
        <f>Invoice!C589</f>
        <v>0</v>
      </c>
      <c r="C587" s="88">
        <f>Invoice!B589</f>
        <v>0</v>
      </c>
      <c r="D587" s="93">
        <f t="shared" si="26"/>
        <v>0</v>
      </c>
      <c r="E587" s="93">
        <f t="shared" si="27"/>
        <v>0</v>
      </c>
      <c r="F587" s="94">
        <f>Invoice!G589</f>
        <v>0</v>
      </c>
      <c r="G587" s="95">
        <f t="shared" si="28"/>
        <v>0</v>
      </c>
    </row>
    <row r="588" spans="1:7" s="92" customFormat="1" hidden="1">
      <c r="A588" s="108" t="str">
        <f>Invoice!F590</f>
        <v>Exchange rate :</v>
      </c>
      <c r="B588" s="87">
        <f>Invoice!C590</f>
        <v>0</v>
      </c>
      <c r="C588" s="88">
        <f>Invoice!B590</f>
        <v>0</v>
      </c>
      <c r="D588" s="93">
        <f t="shared" si="26"/>
        <v>0</v>
      </c>
      <c r="E588" s="93">
        <f t="shared" si="27"/>
        <v>0</v>
      </c>
      <c r="F588" s="94">
        <f>Invoice!G590</f>
        <v>0</v>
      </c>
      <c r="G588" s="95">
        <f t="shared" si="28"/>
        <v>0</v>
      </c>
    </row>
    <row r="589" spans="1:7" s="92" customFormat="1" hidden="1">
      <c r="A589" s="108" t="str">
        <f>Invoice!F591</f>
        <v>Exchange rate :</v>
      </c>
      <c r="B589" s="87">
        <f>Invoice!C591</f>
        <v>0</v>
      </c>
      <c r="C589" s="88">
        <f>Invoice!B591</f>
        <v>0</v>
      </c>
      <c r="D589" s="93">
        <f t="shared" si="26"/>
        <v>0</v>
      </c>
      <c r="E589" s="93">
        <f t="shared" si="27"/>
        <v>0</v>
      </c>
      <c r="F589" s="94">
        <f>Invoice!G591</f>
        <v>0</v>
      </c>
      <c r="G589" s="95">
        <f t="shared" si="28"/>
        <v>0</v>
      </c>
    </row>
    <row r="590" spans="1:7" s="92" customFormat="1" hidden="1">
      <c r="A590" s="108" t="str">
        <f>Invoice!F592</f>
        <v>Exchange rate :</v>
      </c>
      <c r="B590" s="87">
        <f>Invoice!C592</f>
        <v>0</v>
      </c>
      <c r="C590" s="88">
        <f>Invoice!B592</f>
        <v>0</v>
      </c>
      <c r="D590" s="93">
        <f t="shared" si="26"/>
        <v>0</v>
      </c>
      <c r="E590" s="93">
        <f t="shared" si="27"/>
        <v>0</v>
      </c>
      <c r="F590" s="94">
        <f>Invoice!G592</f>
        <v>0</v>
      </c>
      <c r="G590" s="95">
        <f t="shared" si="28"/>
        <v>0</v>
      </c>
    </row>
    <row r="591" spans="1:7" s="92" customFormat="1" hidden="1">
      <c r="A591" s="108" t="str">
        <f>Invoice!F593</f>
        <v>Exchange rate :</v>
      </c>
      <c r="B591" s="87">
        <f>Invoice!C593</f>
        <v>0</v>
      </c>
      <c r="C591" s="88">
        <f>Invoice!B593</f>
        <v>0</v>
      </c>
      <c r="D591" s="93">
        <f t="shared" si="26"/>
        <v>0</v>
      </c>
      <c r="E591" s="93">
        <f t="shared" si="27"/>
        <v>0</v>
      </c>
      <c r="F591" s="94">
        <f>Invoice!G593</f>
        <v>0</v>
      </c>
      <c r="G591" s="95">
        <f t="shared" si="28"/>
        <v>0</v>
      </c>
    </row>
    <row r="592" spans="1:7" s="92" customFormat="1" hidden="1">
      <c r="A592" s="108" t="str">
        <f>Invoice!F594</f>
        <v>Exchange rate :</v>
      </c>
      <c r="B592" s="87">
        <f>Invoice!C594</f>
        <v>0</v>
      </c>
      <c r="C592" s="88">
        <f>Invoice!B594</f>
        <v>0</v>
      </c>
      <c r="D592" s="93">
        <f t="shared" si="26"/>
        <v>0</v>
      </c>
      <c r="E592" s="93">
        <f t="shared" si="27"/>
        <v>0</v>
      </c>
      <c r="F592" s="94">
        <f>Invoice!G594</f>
        <v>0</v>
      </c>
      <c r="G592" s="95">
        <f t="shared" si="28"/>
        <v>0</v>
      </c>
    </row>
    <row r="593" spans="1:7" s="92" customFormat="1" hidden="1">
      <c r="A593" s="108" t="str">
        <f>Invoice!F595</f>
        <v>Exchange rate :</v>
      </c>
      <c r="B593" s="87">
        <f>Invoice!C595</f>
        <v>0</v>
      </c>
      <c r="C593" s="88">
        <f>Invoice!B595</f>
        <v>0</v>
      </c>
      <c r="D593" s="93">
        <f t="shared" si="26"/>
        <v>0</v>
      </c>
      <c r="E593" s="93">
        <f t="shared" si="27"/>
        <v>0</v>
      </c>
      <c r="F593" s="94">
        <f>Invoice!G595</f>
        <v>0</v>
      </c>
      <c r="G593" s="95">
        <f t="shared" si="28"/>
        <v>0</v>
      </c>
    </row>
    <row r="594" spans="1:7" s="92" customFormat="1" hidden="1">
      <c r="A594" s="108" t="str">
        <f>Invoice!F596</f>
        <v>Exchange rate :</v>
      </c>
      <c r="B594" s="87">
        <f>Invoice!C596</f>
        <v>0</v>
      </c>
      <c r="C594" s="88">
        <f>Invoice!B596</f>
        <v>0</v>
      </c>
      <c r="D594" s="93">
        <f t="shared" si="26"/>
        <v>0</v>
      </c>
      <c r="E594" s="93">
        <f t="shared" si="27"/>
        <v>0</v>
      </c>
      <c r="F594" s="94">
        <f>Invoice!G596</f>
        <v>0</v>
      </c>
      <c r="G594" s="95">
        <f t="shared" si="28"/>
        <v>0</v>
      </c>
    </row>
    <row r="595" spans="1:7" s="92" customFormat="1" hidden="1">
      <c r="A595" s="108" t="str">
        <f>Invoice!F597</f>
        <v>Exchange rate :</v>
      </c>
      <c r="B595" s="87">
        <f>Invoice!C597</f>
        <v>0</v>
      </c>
      <c r="C595" s="88">
        <f>Invoice!B597</f>
        <v>0</v>
      </c>
      <c r="D595" s="93">
        <f t="shared" si="26"/>
        <v>0</v>
      </c>
      <c r="E595" s="93">
        <f t="shared" si="27"/>
        <v>0</v>
      </c>
      <c r="F595" s="94">
        <f>Invoice!G597</f>
        <v>0</v>
      </c>
      <c r="G595" s="95">
        <f t="shared" si="28"/>
        <v>0</v>
      </c>
    </row>
    <row r="596" spans="1:7" s="92" customFormat="1" hidden="1">
      <c r="A596" s="108" t="str">
        <f>Invoice!F598</f>
        <v>Exchange rate :</v>
      </c>
      <c r="B596" s="87">
        <f>Invoice!C598</f>
        <v>0</v>
      </c>
      <c r="C596" s="88">
        <f>Invoice!B598</f>
        <v>0</v>
      </c>
      <c r="D596" s="93">
        <f t="shared" si="26"/>
        <v>0</v>
      </c>
      <c r="E596" s="93">
        <f t="shared" si="27"/>
        <v>0</v>
      </c>
      <c r="F596" s="94">
        <f>Invoice!G598</f>
        <v>0</v>
      </c>
      <c r="G596" s="95">
        <f t="shared" si="28"/>
        <v>0</v>
      </c>
    </row>
    <row r="597" spans="1:7" s="92" customFormat="1" hidden="1">
      <c r="A597" s="108" t="str">
        <f>Invoice!F599</f>
        <v>Exchange rate :</v>
      </c>
      <c r="B597" s="87">
        <f>Invoice!C599</f>
        <v>0</v>
      </c>
      <c r="C597" s="88">
        <f>Invoice!B599</f>
        <v>0</v>
      </c>
      <c r="D597" s="93">
        <f t="shared" si="26"/>
        <v>0</v>
      </c>
      <c r="E597" s="93">
        <f t="shared" si="27"/>
        <v>0</v>
      </c>
      <c r="F597" s="94">
        <f>Invoice!G599</f>
        <v>0</v>
      </c>
      <c r="G597" s="95">
        <f t="shared" si="28"/>
        <v>0</v>
      </c>
    </row>
    <row r="598" spans="1:7" s="92" customFormat="1" hidden="1">
      <c r="A598" s="108" t="str">
        <f>Invoice!F600</f>
        <v>Exchange rate :</v>
      </c>
      <c r="B598" s="87">
        <f>Invoice!C600</f>
        <v>0</v>
      </c>
      <c r="C598" s="88">
        <f>Invoice!B600</f>
        <v>0</v>
      </c>
      <c r="D598" s="93">
        <f t="shared" si="26"/>
        <v>0</v>
      </c>
      <c r="E598" s="93">
        <f t="shared" si="27"/>
        <v>0</v>
      </c>
      <c r="F598" s="94">
        <f>Invoice!G600</f>
        <v>0</v>
      </c>
      <c r="G598" s="95">
        <f t="shared" si="28"/>
        <v>0</v>
      </c>
    </row>
    <row r="599" spans="1:7" s="92" customFormat="1" hidden="1">
      <c r="A599" s="108" t="str">
        <f>Invoice!F601</f>
        <v>Exchange rate :</v>
      </c>
      <c r="B599" s="87">
        <f>Invoice!C601</f>
        <v>0</v>
      </c>
      <c r="C599" s="88">
        <f>Invoice!B601</f>
        <v>0</v>
      </c>
      <c r="D599" s="93">
        <f t="shared" si="26"/>
        <v>0</v>
      </c>
      <c r="E599" s="93">
        <f t="shared" si="27"/>
        <v>0</v>
      </c>
      <c r="F599" s="94">
        <f>Invoice!G601</f>
        <v>0</v>
      </c>
      <c r="G599" s="95">
        <f t="shared" si="28"/>
        <v>0</v>
      </c>
    </row>
    <row r="600" spans="1:7" s="92" customFormat="1" hidden="1">
      <c r="A600" s="108" t="str">
        <f>Invoice!F602</f>
        <v>Exchange rate :</v>
      </c>
      <c r="B600" s="87">
        <f>Invoice!C602</f>
        <v>0</v>
      </c>
      <c r="C600" s="88">
        <f>Invoice!B602</f>
        <v>0</v>
      </c>
      <c r="D600" s="93">
        <f t="shared" si="26"/>
        <v>0</v>
      </c>
      <c r="E600" s="93">
        <f t="shared" si="27"/>
        <v>0</v>
      </c>
      <c r="F600" s="94">
        <f>Invoice!G602</f>
        <v>0</v>
      </c>
      <c r="G600" s="95">
        <f t="shared" si="28"/>
        <v>0</v>
      </c>
    </row>
    <row r="601" spans="1:7" s="92" customFormat="1" hidden="1">
      <c r="A601" s="108" t="str">
        <f>Invoice!F603</f>
        <v>Exchange rate :</v>
      </c>
      <c r="B601" s="87">
        <f>Invoice!C603</f>
        <v>0</v>
      </c>
      <c r="C601" s="88">
        <f>Invoice!B603</f>
        <v>0</v>
      </c>
      <c r="D601" s="93">
        <f t="shared" si="26"/>
        <v>0</v>
      </c>
      <c r="E601" s="93">
        <f t="shared" si="27"/>
        <v>0</v>
      </c>
      <c r="F601" s="94">
        <f>Invoice!G603</f>
        <v>0</v>
      </c>
      <c r="G601" s="95">
        <f t="shared" si="28"/>
        <v>0</v>
      </c>
    </row>
    <row r="602" spans="1:7" s="92" customFormat="1" hidden="1">
      <c r="A602" s="108" t="str">
        <f>Invoice!F604</f>
        <v>Exchange rate :</v>
      </c>
      <c r="B602" s="87">
        <f>Invoice!C604</f>
        <v>0</v>
      </c>
      <c r="C602" s="88">
        <f>Invoice!B604</f>
        <v>0</v>
      </c>
      <c r="D602" s="93">
        <f t="shared" si="26"/>
        <v>0</v>
      </c>
      <c r="E602" s="93">
        <f t="shared" si="27"/>
        <v>0</v>
      </c>
      <c r="F602" s="94">
        <f>Invoice!G604</f>
        <v>0</v>
      </c>
      <c r="G602" s="95">
        <f t="shared" si="28"/>
        <v>0</v>
      </c>
    </row>
    <row r="603" spans="1:7" s="92" customFormat="1" hidden="1">
      <c r="A603" s="108" t="str">
        <f>Invoice!F605</f>
        <v>Exchange rate :</v>
      </c>
      <c r="B603" s="87">
        <f>Invoice!C605</f>
        <v>0</v>
      </c>
      <c r="C603" s="88">
        <f>Invoice!B605</f>
        <v>0</v>
      </c>
      <c r="D603" s="93">
        <f t="shared" si="26"/>
        <v>0</v>
      </c>
      <c r="E603" s="93">
        <f t="shared" si="27"/>
        <v>0</v>
      </c>
      <c r="F603" s="94">
        <f>Invoice!G605</f>
        <v>0</v>
      </c>
      <c r="G603" s="95">
        <f t="shared" si="28"/>
        <v>0</v>
      </c>
    </row>
    <row r="604" spans="1:7" s="92" customFormat="1" hidden="1">
      <c r="A604" s="108" t="str">
        <f>Invoice!F606</f>
        <v>Exchange rate :</v>
      </c>
      <c r="B604" s="87">
        <f>Invoice!C606</f>
        <v>0</v>
      </c>
      <c r="C604" s="88">
        <f>Invoice!B606</f>
        <v>0</v>
      </c>
      <c r="D604" s="93">
        <f t="shared" si="26"/>
        <v>0</v>
      </c>
      <c r="E604" s="93">
        <f t="shared" si="27"/>
        <v>0</v>
      </c>
      <c r="F604" s="94">
        <f>Invoice!G606</f>
        <v>0</v>
      </c>
      <c r="G604" s="95">
        <f t="shared" si="28"/>
        <v>0</v>
      </c>
    </row>
    <row r="605" spans="1:7" s="92" customFormat="1" hidden="1">
      <c r="A605" s="108" t="str">
        <f>Invoice!F607</f>
        <v>Exchange rate :</v>
      </c>
      <c r="B605" s="87">
        <f>Invoice!C607</f>
        <v>0</v>
      </c>
      <c r="C605" s="88">
        <f>Invoice!B607</f>
        <v>0</v>
      </c>
      <c r="D605" s="93">
        <f t="shared" si="26"/>
        <v>0</v>
      </c>
      <c r="E605" s="93">
        <f t="shared" si="27"/>
        <v>0</v>
      </c>
      <c r="F605" s="94">
        <f>Invoice!G607</f>
        <v>0</v>
      </c>
      <c r="G605" s="95">
        <f t="shared" si="28"/>
        <v>0</v>
      </c>
    </row>
    <row r="606" spans="1:7" s="92" customFormat="1" hidden="1">
      <c r="A606" s="108" t="str">
        <f>Invoice!F608</f>
        <v>Exchange rate :</v>
      </c>
      <c r="B606" s="87">
        <f>Invoice!C608</f>
        <v>0</v>
      </c>
      <c r="C606" s="88">
        <f>Invoice!B608</f>
        <v>0</v>
      </c>
      <c r="D606" s="93">
        <f t="shared" si="26"/>
        <v>0</v>
      </c>
      <c r="E606" s="93">
        <f t="shared" si="27"/>
        <v>0</v>
      </c>
      <c r="F606" s="94">
        <f>Invoice!G608</f>
        <v>0</v>
      </c>
      <c r="G606" s="95">
        <f t="shared" si="28"/>
        <v>0</v>
      </c>
    </row>
    <row r="607" spans="1:7" s="92" customFormat="1" hidden="1">
      <c r="A607" s="108" t="str">
        <f>Invoice!F609</f>
        <v>Exchange rate :</v>
      </c>
      <c r="B607" s="87">
        <f>Invoice!C609</f>
        <v>0</v>
      </c>
      <c r="C607" s="88">
        <f>Invoice!B609</f>
        <v>0</v>
      </c>
      <c r="D607" s="93">
        <f t="shared" si="26"/>
        <v>0</v>
      </c>
      <c r="E607" s="93">
        <f t="shared" si="27"/>
        <v>0</v>
      </c>
      <c r="F607" s="94">
        <f>Invoice!G609</f>
        <v>0</v>
      </c>
      <c r="G607" s="95">
        <f t="shared" si="28"/>
        <v>0</v>
      </c>
    </row>
    <row r="608" spans="1:7" s="92" customFormat="1" hidden="1">
      <c r="A608" s="108" t="str">
        <f>Invoice!F610</f>
        <v>Exchange rate :</v>
      </c>
      <c r="B608" s="87">
        <f>Invoice!C610</f>
        <v>0</v>
      </c>
      <c r="C608" s="88">
        <f>Invoice!B610</f>
        <v>0</v>
      </c>
      <c r="D608" s="93">
        <f t="shared" si="26"/>
        <v>0</v>
      </c>
      <c r="E608" s="93">
        <f t="shared" si="27"/>
        <v>0</v>
      </c>
      <c r="F608" s="94">
        <f>Invoice!G610</f>
        <v>0</v>
      </c>
      <c r="G608" s="95">
        <f t="shared" si="28"/>
        <v>0</v>
      </c>
    </row>
    <row r="609" spans="1:7" s="92" customFormat="1" hidden="1">
      <c r="A609" s="108" t="str">
        <f>Invoice!F611</f>
        <v>Exchange rate :</v>
      </c>
      <c r="B609" s="87">
        <f>Invoice!C611</f>
        <v>0</v>
      </c>
      <c r="C609" s="88">
        <f>Invoice!B611</f>
        <v>0</v>
      </c>
      <c r="D609" s="93">
        <f t="shared" si="26"/>
        <v>0</v>
      </c>
      <c r="E609" s="93">
        <f t="shared" si="27"/>
        <v>0</v>
      </c>
      <c r="F609" s="94">
        <f>Invoice!G611</f>
        <v>0</v>
      </c>
      <c r="G609" s="95">
        <f t="shared" si="28"/>
        <v>0</v>
      </c>
    </row>
    <row r="610" spans="1:7" s="92" customFormat="1" hidden="1">
      <c r="A610" s="108" t="str">
        <f>Invoice!F612</f>
        <v>Exchange rate :</v>
      </c>
      <c r="B610" s="87">
        <f>Invoice!C612</f>
        <v>0</v>
      </c>
      <c r="C610" s="88">
        <f>Invoice!B612</f>
        <v>0</v>
      </c>
      <c r="D610" s="93">
        <f t="shared" si="26"/>
        <v>0</v>
      </c>
      <c r="E610" s="93">
        <f t="shared" si="27"/>
        <v>0</v>
      </c>
      <c r="F610" s="94">
        <f>Invoice!G612</f>
        <v>0</v>
      </c>
      <c r="G610" s="95">
        <f t="shared" si="28"/>
        <v>0</v>
      </c>
    </row>
    <row r="611" spans="1:7" s="92" customFormat="1" hidden="1">
      <c r="A611" s="108" t="str">
        <f>Invoice!F613</f>
        <v>Exchange rate :</v>
      </c>
      <c r="B611" s="87">
        <f>Invoice!C613</f>
        <v>0</v>
      </c>
      <c r="C611" s="88">
        <f>Invoice!B613</f>
        <v>0</v>
      </c>
      <c r="D611" s="93">
        <f t="shared" si="26"/>
        <v>0</v>
      </c>
      <c r="E611" s="93">
        <f t="shared" si="27"/>
        <v>0</v>
      </c>
      <c r="F611" s="94">
        <f>Invoice!G613</f>
        <v>0</v>
      </c>
      <c r="G611" s="95">
        <f t="shared" si="28"/>
        <v>0</v>
      </c>
    </row>
    <row r="612" spans="1:7" s="92" customFormat="1" hidden="1">
      <c r="A612" s="108" t="str">
        <f>Invoice!F614</f>
        <v>Exchange rate :</v>
      </c>
      <c r="B612" s="87">
        <f>Invoice!C614</f>
        <v>0</v>
      </c>
      <c r="C612" s="88">
        <f>Invoice!B614</f>
        <v>0</v>
      </c>
      <c r="D612" s="93">
        <f t="shared" si="26"/>
        <v>0</v>
      </c>
      <c r="E612" s="93">
        <f t="shared" si="27"/>
        <v>0</v>
      </c>
      <c r="F612" s="94">
        <f>Invoice!G614</f>
        <v>0</v>
      </c>
      <c r="G612" s="95">
        <f t="shared" si="28"/>
        <v>0</v>
      </c>
    </row>
    <row r="613" spans="1:7" s="92" customFormat="1" hidden="1">
      <c r="A613" s="108" t="str">
        <f>Invoice!F615</f>
        <v>Exchange rate :</v>
      </c>
      <c r="B613" s="87">
        <f>Invoice!C615</f>
        <v>0</v>
      </c>
      <c r="C613" s="88">
        <f>Invoice!B615</f>
        <v>0</v>
      </c>
      <c r="D613" s="93">
        <f t="shared" si="26"/>
        <v>0</v>
      </c>
      <c r="E613" s="93">
        <f t="shared" si="27"/>
        <v>0</v>
      </c>
      <c r="F613" s="94">
        <f>Invoice!G615</f>
        <v>0</v>
      </c>
      <c r="G613" s="95">
        <f t="shared" si="28"/>
        <v>0</v>
      </c>
    </row>
    <row r="614" spans="1:7" s="92" customFormat="1" hidden="1">
      <c r="A614" s="108" t="str">
        <f>Invoice!F616</f>
        <v>Exchange rate :</v>
      </c>
      <c r="B614" s="87">
        <f>Invoice!C616</f>
        <v>0</v>
      </c>
      <c r="C614" s="88">
        <f>Invoice!B616</f>
        <v>0</v>
      </c>
      <c r="D614" s="93">
        <f t="shared" si="26"/>
        <v>0</v>
      </c>
      <c r="E614" s="93">
        <f t="shared" si="27"/>
        <v>0</v>
      </c>
      <c r="F614" s="94">
        <f>Invoice!G616</f>
        <v>0</v>
      </c>
      <c r="G614" s="95">
        <f t="shared" si="28"/>
        <v>0</v>
      </c>
    </row>
    <row r="615" spans="1:7" s="92" customFormat="1" hidden="1">
      <c r="A615" s="108" t="str">
        <f>Invoice!F617</f>
        <v>Exchange rate :</v>
      </c>
      <c r="B615" s="87">
        <f>Invoice!C617</f>
        <v>0</v>
      </c>
      <c r="C615" s="88">
        <f>Invoice!B617</f>
        <v>0</v>
      </c>
      <c r="D615" s="93">
        <f t="shared" si="26"/>
        <v>0</v>
      </c>
      <c r="E615" s="93">
        <f t="shared" si="27"/>
        <v>0</v>
      </c>
      <c r="F615" s="94">
        <f>Invoice!G617</f>
        <v>0</v>
      </c>
      <c r="G615" s="95">
        <f t="shared" si="28"/>
        <v>0</v>
      </c>
    </row>
    <row r="616" spans="1:7" s="92" customFormat="1" hidden="1">
      <c r="A616" s="108" t="str">
        <f>Invoice!F618</f>
        <v>Exchange rate :</v>
      </c>
      <c r="B616" s="87">
        <f>Invoice!C618</f>
        <v>0</v>
      </c>
      <c r="C616" s="88">
        <f>Invoice!B618</f>
        <v>0</v>
      </c>
      <c r="D616" s="93">
        <f t="shared" si="26"/>
        <v>0</v>
      </c>
      <c r="E616" s="93">
        <f t="shared" si="27"/>
        <v>0</v>
      </c>
      <c r="F616" s="94">
        <f>Invoice!G618</f>
        <v>0</v>
      </c>
      <c r="G616" s="95">
        <f t="shared" si="28"/>
        <v>0</v>
      </c>
    </row>
    <row r="617" spans="1:7" s="92" customFormat="1" hidden="1">
      <c r="A617" s="108" t="str">
        <f>Invoice!F619</f>
        <v>Exchange rate :</v>
      </c>
      <c r="B617" s="87">
        <f>Invoice!C619</f>
        <v>0</v>
      </c>
      <c r="C617" s="88">
        <f>Invoice!B619</f>
        <v>0</v>
      </c>
      <c r="D617" s="93">
        <f t="shared" si="26"/>
        <v>0</v>
      </c>
      <c r="E617" s="93">
        <f t="shared" si="27"/>
        <v>0</v>
      </c>
      <c r="F617" s="94">
        <f>Invoice!G619</f>
        <v>0</v>
      </c>
      <c r="G617" s="95">
        <f t="shared" si="28"/>
        <v>0</v>
      </c>
    </row>
    <row r="618" spans="1:7" s="92" customFormat="1" hidden="1">
      <c r="A618" s="108" t="str">
        <f>Invoice!F620</f>
        <v>Exchange rate :</v>
      </c>
      <c r="B618" s="87">
        <f>Invoice!C620</f>
        <v>0</v>
      </c>
      <c r="C618" s="88">
        <f>Invoice!B620</f>
        <v>0</v>
      </c>
      <c r="D618" s="93">
        <f t="shared" si="26"/>
        <v>0</v>
      </c>
      <c r="E618" s="93">
        <f t="shared" si="27"/>
        <v>0</v>
      </c>
      <c r="F618" s="94">
        <f>Invoice!G620</f>
        <v>0</v>
      </c>
      <c r="G618" s="95">
        <f t="shared" si="28"/>
        <v>0</v>
      </c>
    </row>
    <row r="619" spans="1:7" s="92" customFormat="1" hidden="1">
      <c r="A619" s="108" t="str">
        <f>Invoice!F621</f>
        <v>Exchange rate :</v>
      </c>
      <c r="B619" s="87">
        <f>Invoice!C621</f>
        <v>0</v>
      </c>
      <c r="C619" s="88">
        <f>Invoice!B621</f>
        <v>0</v>
      </c>
      <c r="D619" s="93">
        <f t="shared" si="26"/>
        <v>0</v>
      </c>
      <c r="E619" s="93">
        <f t="shared" si="27"/>
        <v>0</v>
      </c>
      <c r="F619" s="94">
        <f>Invoice!G621</f>
        <v>0</v>
      </c>
      <c r="G619" s="95">
        <f t="shared" si="28"/>
        <v>0</v>
      </c>
    </row>
    <row r="620" spans="1:7" s="92" customFormat="1" hidden="1">
      <c r="A620" s="108" t="str">
        <f>Invoice!F622</f>
        <v>Exchange rate :</v>
      </c>
      <c r="B620" s="87">
        <f>Invoice!C622</f>
        <v>0</v>
      </c>
      <c r="C620" s="88">
        <f>Invoice!B622</f>
        <v>0</v>
      </c>
      <c r="D620" s="93">
        <f t="shared" si="26"/>
        <v>0</v>
      </c>
      <c r="E620" s="93">
        <f t="shared" si="27"/>
        <v>0</v>
      </c>
      <c r="F620" s="94">
        <f>Invoice!G622</f>
        <v>0</v>
      </c>
      <c r="G620" s="95">
        <f t="shared" si="28"/>
        <v>0</v>
      </c>
    </row>
    <row r="621" spans="1:7" s="92" customFormat="1" hidden="1">
      <c r="A621" s="108" t="str">
        <f>Invoice!F623</f>
        <v>Exchange rate :</v>
      </c>
      <c r="B621" s="87">
        <f>Invoice!C623</f>
        <v>0</v>
      </c>
      <c r="C621" s="88">
        <f>Invoice!B623</f>
        <v>0</v>
      </c>
      <c r="D621" s="93">
        <f t="shared" si="26"/>
        <v>0</v>
      </c>
      <c r="E621" s="93">
        <f t="shared" si="27"/>
        <v>0</v>
      </c>
      <c r="F621" s="94">
        <f>Invoice!G623</f>
        <v>0</v>
      </c>
      <c r="G621" s="95">
        <f t="shared" si="28"/>
        <v>0</v>
      </c>
    </row>
    <row r="622" spans="1:7" s="92" customFormat="1" hidden="1">
      <c r="A622" s="108" t="str">
        <f>Invoice!F624</f>
        <v>Exchange rate :</v>
      </c>
      <c r="B622" s="87">
        <f>Invoice!C624</f>
        <v>0</v>
      </c>
      <c r="C622" s="88">
        <f>Invoice!B624</f>
        <v>0</v>
      </c>
      <c r="D622" s="93">
        <f t="shared" si="26"/>
        <v>0</v>
      </c>
      <c r="E622" s="93">
        <f t="shared" si="27"/>
        <v>0</v>
      </c>
      <c r="F622" s="94">
        <f>Invoice!G624</f>
        <v>0</v>
      </c>
      <c r="G622" s="95">
        <f t="shared" si="28"/>
        <v>0</v>
      </c>
    </row>
    <row r="623" spans="1:7" s="92" customFormat="1" hidden="1">
      <c r="A623" s="108" t="str">
        <f>Invoice!F625</f>
        <v>Exchange rate :</v>
      </c>
      <c r="B623" s="87">
        <f>Invoice!C625</f>
        <v>0</v>
      </c>
      <c r="C623" s="88">
        <f>Invoice!B625</f>
        <v>0</v>
      </c>
      <c r="D623" s="93">
        <f t="shared" si="26"/>
        <v>0</v>
      </c>
      <c r="E623" s="93">
        <f t="shared" si="27"/>
        <v>0</v>
      </c>
      <c r="F623" s="94">
        <f>Invoice!G625</f>
        <v>0</v>
      </c>
      <c r="G623" s="95">
        <f t="shared" si="28"/>
        <v>0</v>
      </c>
    </row>
    <row r="624" spans="1:7" s="92" customFormat="1" hidden="1">
      <c r="A624" s="108" t="str">
        <f>Invoice!F626</f>
        <v>Exchange rate :</v>
      </c>
      <c r="B624" s="87">
        <f>Invoice!C626</f>
        <v>0</v>
      </c>
      <c r="C624" s="88">
        <f>Invoice!B626</f>
        <v>0</v>
      </c>
      <c r="D624" s="93">
        <f t="shared" si="26"/>
        <v>0</v>
      </c>
      <c r="E624" s="93">
        <f t="shared" si="27"/>
        <v>0</v>
      </c>
      <c r="F624" s="94">
        <f>Invoice!G626</f>
        <v>0</v>
      </c>
      <c r="G624" s="95">
        <f t="shared" si="28"/>
        <v>0</v>
      </c>
    </row>
    <row r="625" spans="1:7" s="92" customFormat="1" hidden="1">
      <c r="A625" s="108" t="str">
        <f>Invoice!F627</f>
        <v>Exchange rate :</v>
      </c>
      <c r="B625" s="87">
        <f>Invoice!C627</f>
        <v>0</v>
      </c>
      <c r="C625" s="88">
        <f>Invoice!B627</f>
        <v>0</v>
      </c>
      <c r="D625" s="93">
        <f t="shared" si="26"/>
        <v>0</v>
      </c>
      <c r="E625" s="93">
        <f t="shared" si="27"/>
        <v>0</v>
      </c>
      <c r="F625" s="94">
        <f>Invoice!G627</f>
        <v>0</v>
      </c>
      <c r="G625" s="95">
        <f t="shared" si="28"/>
        <v>0</v>
      </c>
    </row>
    <row r="626" spans="1:7" s="92" customFormat="1" hidden="1">
      <c r="A626" s="108" t="str">
        <f>Invoice!F628</f>
        <v>Exchange rate :</v>
      </c>
      <c r="B626" s="87">
        <f>Invoice!C628</f>
        <v>0</v>
      </c>
      <c r="C626" s="88">
        <f>Invoice!B628</f>
        <v>0</v>
      </c>
      <c r="D626" s="93">
        <f t="shared" si="26"/>
        <v>0</v>
      </c>
      <c r="E626" s="93">
        <f t="shared" si="27"/>
        <v>0</v>
      </c>
      <c r="F626" s="94">
        <f>Invoice!G628</f>
        <v>0</v>
      </c>
      <c r="G626" s="95">
        <f t="shared" si="28"/>
        <v>0</v>
      </c>
    </row>
    <row r="627" spans="1:7" s="92" customFormat="1" hidden="1">
      <c r="A627" s="108" t="str">
        <f>Invoice!F629</f>
        <v>Exchange rate :</v>
      </c>
      <c r="B627" s="87">
        <f>Invoice!C629</f>
        <v>0</v>
      </c>
      <c r="C627" s="88">
        <f>Invoice!B629</f>
        <v>0</v>
      </c>
      <c r="D627" s="93">
        <f t="shared" si="26"/>
        <v>0</v>
      </c>
      <c r="E627" s="93">
        <f t="shared" si="27"/>
        <v>0</v>
      </c>
      <c r="F627" s="94">
        <f>Invoice!G629</f>
        <v>0</v>
      </c>
      <c r="G627" s="95">
        <f t="shared" si="28"/>
        <v>0</v>
      </c>
    </row>
    <row r="628" spans="1:7" s="92" customFormat="1" hidden="1">
      <c r="A628" s="108" t="str">
        <f>Invoice!F630</f>
        <v>Exchange rate :</v>
      </c>
      <c r="B628" s="87">
        <f>Invoice!C630</f>
        <v>0</v>
      </c>
      <c r="C628" s="88">
        <f>Invoice!B630</f>
        <v>0</v>
      </c>
      <c r="D628" s="93">
        <f t="shared" si="26"/>
        <v>0</v>
      </c>
      <c r="E628" s="93">
        <f t="shared" si="27"/>
        <v>0</v>
      </c>
      <c r="F628" s="94">
        <f>Invoice!G630</f>
        <v>0</v>
      </c>
      <c r="G628" s="95">
        <f t="shared" si="28"/>
        <v>0</v>
      </c>
    </row>
    <row r="629" spans="1:7" s="92" customFormat="1" hidden="1">
      <c r="A629" s="108" t="str">
        <f>Invoice!F631</f>
        <v>Exchange rate :</v>
      </c>
      <c r="B629" s="87">
        <f>Invoice!C631</f>
        <v>0</v>
      </c>
      <c r="C629" s="88">
        <f>Invoice!B631</f>
        <v>0</v>
      </c>
      <c r="D629" s="93">
        <f t="shared" si="26"/>
        <v>0</v>
      </c>
      <c r="E629" s="93">
        <f t="shared" si="27"/>
        <v>0</v>
      </c>
      <c r="F629" s="94">
        <f>Invoice!G631</f>
        <v>0</v>
      </c>
      <c r="G629" s="95">
        <f t="shared" si="28"/>
        <v>0</v>
      </c>
    </row>
    <row r="630" spans="1:7" s="92" customFormat="1" hidden="1">
      <c r="A630" s="108" t="str">
        <f>Invoice!F632</f>
        <v>Exchange rate :</v>
      </c>
      <c r="B630" s="87">
        <f>Invoice!C632</f>
        <v>0</v>
      </c>
      <c r="C630" s="88">
        <f>Invoice!B632</f>
        <v>0</v>
      </c>
      <c r="D630" s="93">
        <f t="shared" si="26"/>
        <v>0</v>
      </c>
      <c r="E630" s="93">
        <f t="shared" si="27"/>
        <v>0</v>
      </c>
      <c r="F630" s="94">
        <f>Invoice!G632</f>
        <v>0</v>
      </c>
      <c r="G630" s="95">
        <f t="shared" si="28"/>
        <v>0</v>
      </c>
    </row>
    <row r="631" spans="1:7" s="92" customFormat="1" hidden="1">
      <c r="A631" s="108" t="str">
        <f>Invoice!F633</f>
        <v>Exchange rate :</v>
      </c>
      <c r="B631" s="87">
        <f>Invoice!C633</f>
        <v>0</v>
      </c>
      <c r="C631" s="88">
        <f>Invoice!B633</f>
        <v>0</v>
      </c>
      <c r="D631" s="93">
        <f t="shared" si="26"/>
        <v>0</v>
      </c>
      <c r="E631" s="93">
        <f t="shared" si="27"/>
        <v>0</v>
      </c>
      <c r="F631" s="94">
        <f>Invoice!G633</f>
        <v>0</v>
      </c>
      <c r="G631" s="95">
        <f t="shared" si="28"/>
        <v>0</v>
      </c>
    </row>
    <row r="632" spans="1:7" s="92" customFormat="1" hidden="1">
      <c r="A632" s="108" t="str">
        <f>Invoice!F634</f>
        <v>Exchange rate :</v>
      </c>
      <c r="B632" s="87">
        <f>Invoice!C634</f>
        <v>0</v>
      </c>
      <c r="C632" s="88">
        <f>Invoice!B634</f>
        <v>0</v>
      </c>
      <c r="D632" s="93">
        <f t="shared" si="26"/>
        <v>0</v>
      </c>
      <c r="E632" s="93">
        <f t="shared" si="27"/>
        <v>0</v>
      </c>
      <c r="F632" s="94">
        <f>Invoice!G634</f>
        <v>0</v>
      </c>
      <c r="G632" s="95">
        <f t="shared" si="28"/>
        <v>0</v>
      </c>
    </row>
    <row r="633" spans="1:7" s="92" customFormat="1" hidden="1">
      <c r="A633" s="108" t="str">
        <f>Invoice!F635</f>
        <v>Exchange rate :</v>
      </c>
      <c r="B633" s="87">
        <f>Invoice!C635</f>
        <v>0</v>
      </c>
      <c r="C633" s="88">
        <f>Invoice!B635</f>
        <v>0</v>
      </c>
      <c r="D633" s="93">
        <f t="shared" si="26"/>
        <v>0</v>
      </c>
      <c r="E633" s="93">
        <f t="shared" si="27"/>
        <v>0</v>
      </c>
      <c r="F633" s="94">
        <f>Invoice!G635</f>
        <v>0</v>
      </c>
      <c r="G633" s="95">
        <f t="shared" si="28"/>
        <v>0</v>
      </c>
    </row>
    <row r="634" spans="1:7" s="92" customFormat="1" hidden="1">
      <c r="A634" s="108" t="str">
        <f>Invoice!F636</f>
        <v>Exchange rate :</v>
      </c>
      <c r="B634" s="87">
        <f>Invoice!C636</f>
        <v>0</v>
      </c>
      <c r="C634" s="88">
        <f>Invoice!B636</f>
        <v>0</v>
      </c>
      <c r="D634" s="93">
        <f t="shared" si="26"/>
        <v>0</v>
      </c>
      <c r="E634" s="93">
        <f t="shared" si="27"/>
        <v>0</v>
      </c>
      <c r="F634" s="94">
        <f>Invoice!G636</f>
        <v>0</v>
      </c>
      <c r="G634" s="95">
        <f t="shared" si="28"/>
        <v>0</v>
      </c>
    </row>
    <row r="635" spans="1:7" s="92" customFormat="1" hidden="1">
      <c r="A635" s="108" t="str">
        <f>Invoice!F637</f>
        <v>Exchange rate :</v>
      </c>
      <c r="B635" s="87">
        <f>Invoice!C637</f>
        <v>0</v>
      </c>
      <c r="C635" s="88">
        <f>Invoice!B637</f>
        <v>0</v>
      </c>
      <c r="D635" s="93">
        <f t="shared" si="26"/>
        <v>0</v>
      </c>
      <c r="E635" s="93">
        <f t="shared" si="27"/>
        <v>0</v>
      </c>
      <c r="F635" s="94">
        <f>Invoice!G637</f>
        <v>0</v>
      </c>
      <c r="G635" s="95">
        <f t="shared" si="28"/>
        <v>0</v>
      </c>
    </row>
    <row r="636" spans="1:7" s="92" customFormat="1" hidden="1">
      <c r="A636" s="108" t="str">
        <f>Invoice!F638</f>
        <v>Exchange rate :</v>
      </c>
      <c r="B636" s="87">
        <f>Invoice!C638</f>
        <v>0</v>
      </c>
      <c r="C636" s="88">
        <f>Invoice!B638</f>
        <v>0</v>
      </c>
      <c r="D636" s="93">
        <f t="shared" si="26"/>
        <v>0</v>
      </c>
      <c r="E636" s="93">
        <f t="shared" si="27"/>
        <v>0</v>
      </c>
      <c r="F636" s="94">
        <f>Invoice!G638</f>
        <v>0</v>
      </c>
      <c r="G636" s="95">
        <f t="shared" si="28"/>
        <v>0</v>
      </c>
    </row>
    <row r="637" spans="1:7" s="92" customFormat="1" hidden="1">
      <c r="A637" s="108" t="str">
        <f>Invoice!F639</f>
        <v>Exchange rate :</v>
      </c>
      <c r="B637" s="87">
        <f>Invoice!C639</f>
        <v>0</v>
      </c>
      <c r="C637" s="88">
        <f>Invoice!B639</f>
        <v>0</v>
      </c>
      <c r="D637" s="93">
        <f t="shared" si="26"/>
        <v>0</v>
      </c>
      <c r="E637" s="93">
        <f t="shared" si="27"/>
        <v>0</v>
      </c>
      <c r="F637" s="94">
        <f>Invoice!G639</f>
        <v>0</v>
      </c>
      <c r="G637" s="95">
        <f t="shared" si="28"/>
        <v>0</v>
      </c>
    </row>
    <row r="638" spans="1:7" s="92" customFormat="1" hidden="1">
      <c r="A638" s="108" t="str">
        <f>Invoice!F640</f>
        <v>Exchange rate :</v>
      </c>
      <c r="B638" s="87">
        <f>Invoice!C640</f>
        <v>0</v>
      </c>
      <c r="C638" s="88">
        <f>Invoice!B640</f>
        <v>0</v>
      </c>
      <c r="D638" s="93">
        <f t="shared" si="26"/>
        <v>0</v>
      </c>
      <c r="E638" s="93">
        <f t="shared" si="27"/>
        <v>0</v>
      </c>
      <c r="F638" s="94">
        <f>Invoice!G640</f>
        <v>0</v>
      </c>
      <c r="G638" s="95">
        <f t="shared" si="28"/>
        <v>0</v>
      </c>
    </row>
    <row r="639" spans="1:7" s="92" customFormat="1" hidden="1">
      <c r="A639" s="108" t="str">
        <f>Invoice!F641</f>
        <v>Exchange rate :</v>
      </c>
      <c r="B639" s="87">
        <f>Invoice!C641</f>
        <v>0</v>
      </c>
      <c r="C639" s="88">
        <f>Invoice!B641</f>
        <v>0</v>
      </c>
      <c r="D639" s="93">
        <f t="shared" si="26"/>
        <v>0</v>
      </c>
      <c r="E639" s="93">
        <f t="shared" si="27"/>
        <v>0</v>
      </c>
      <c r="F639" s="94">
        <f>Invoice!G641</f>
        <v>0</v>
      </c>
      <c r="G639" s="95">
        <f t="shared" si="28"/>
        <v>0</v>
      </c>
    </row>
    <row r="640" spans="1:7" s="92" customFormat="1" hidden="1">
      <c r="A640" s="108" t="str">
        <f>Invoice!F642</f>
        <v>Exchange rate :</v>
      </c>
      <c r="B640" s="87">
        <f>Invoice!C642</f>
        <v>0</v>
      </c>
      <c r="C640" s="88">
        <f>Invoice!B642</f>
        <v>0</v>
      </c>
      <c r="D640" s="93">
        <f t="shared" si="26"/>
        <v>0</v>
      </c>
      <c r="E640" s="93">
        <f t="shared" si="27"/>
        <v>0</v>
      </c>
      <c r="F640" s="94">
        <f>Invoice!G642</f>
        <v>0</v>
      </c>
      <c r="G640" s="95">
        <f t="shared" si="28"/>
        <v>0</v>
      </c>
    </row>
    <row r="641" spans="1:7" s="92" customFormat="1" hidden="1">
      <c r="A641" s="108" t="str">
        <f>Invoice!F643</f>
        <v>Exchange rate :</v>
      </c>
      <c r="B641" s="87">
        <f>Invoice!C643</f>
        <v>0</v>
      </c>
      <c r="C641" s="88">
        <f>Invoice!B643</f>
        <v>0</v>
      </c>
      <c r="D641" s="93">
        <f t="shared" ref="D641:D704" si="29">F641/$D$14</f>
        <v>0</v>
      </c>
      <c r="E641" s="93">
        <f t="shared" ref="E641:E704" si="30">G641/$D$14</f>
        <v>0</v>
      </c>
      <c r="F641" s="94">
        <f>Invoice!G643</f>
        <v>0</v>
      </c>
      <c r="G641" s="95">
        <f t="shared" ref="G641:G704" si="31">C641*F641</f>
        <v>0</v>
      </c>
    </row>
    <row r="642" spans="1:7" s="92" customFormat="1" hidden="1">
      <c r="A642" s="108" t="str">
        <f>Invoice!F644</f>
        <v>Exchange rate :</v>
      </c>
      <c r="B642" s="87">
        <f>Invoice!C644</f>
        <v>0</v>
      </c>
      <c r="C642" s="88">
        <f>Invoice!B644</f>
        <v>0</v>
      </c>
      <c r="D642" s="93">
        <f t="shared" si="29"/>
        <v>0</v>
      </c>
      <c r="E642" s="93">
        <f t="shared" si="30"/>
        <v>0</v>
      </c>
      <c r="F642" s="94">
        <f>Invoice!G644</f>
        <v>0</v>
      </c>
      <c r="G642" s="95">
        <f t="shared" si="31"/>
        <v>0</v>
      </c>
    </row>
    <row r="643" spans="1:7" s="92" customFormat="1" hidden="1">
      <c r="A643" s="108" t="str">
        <f>Invoice!F645</f>
        <v>Exchange rate :</v>
      </c>
      <c r="B643" s="87">
        <f>Invoice!C645</f>
        <v>0</v>
      </c>
      <c r="C643" s="88">
        <f>Invoice!B645</f>
        <v>0</v>
      </c>
      <c r="D643" s="93">
        <f t="shared" si="29"/>
        <v>0</v>
      </c>
      <c r="E643" s="93">
        <f t="shared" si="30"/>
        <v>0</v>
      </c>
      <c r="F643" s="94">
        <f>Invoice!G645</f>
        <v>0</v>
      </c>
      <c r="G643" s="95">
        <f t="shared" si="31"/>
        <v>0</v>
      </c>
    </row>
    <row r="644" spans="1:7" s="92" customFormat="1" hidden="1">
      <c r="A644" s="108" t="str">
        <f>Invoice!F646</f>
        <v>Exchange rate :</v>
      </c>
      <c r="B644" s="87">
        <f>Invoice!C646</f>
        <v>0</v>
      </c>
      <c r="C644" s="88">
        <f>Invoice!B646</f>
        <v>0</v>
      </c>
      <c r="D644" s="93">
        <f t="shared" si="29"/>
        <v>0</v>
      </c>
      <c r="E644" s="93">
        <f t="shared" si="30"/>
        <v>0</v>
      </c>
      <c r="F644" s="94">
        <f>Invoice!G646</f>
        <v>0</v>
      </c>
      <c r="G644" s="95">
        <f t="shared" si="31"/>
        <v>0</v>
      </c>
    </row>
    <row r="645" spans="1:7" s="92" customFormat="1" hidden="1">
      <c r="A645" s="108" t="str">
        <f>Invoice!F647</f>
        <v>Exchange rate :</v>
      </c>
      <c r="B645" s="87">
        <f>Invoice!C647</f>
        <v>0</v>
      </c>
      <c r="C645" s="88">
        <f>Invoice!B647</f>
        <v>0</v>
      </c>
      <c r="D645" s="93">
        <f t="shared" si="29"/>
        <v>0</v>
      </c>
      <c r="E645" s="93">
        <f t="shared" si="30"/>
        <v>0</v>
      </c>
      <c r="F645" s="94">
        <f>Invoice!G647</f>
        <v>0</v>
      </c>
      <c r="G645" s="95">
        <f t="shared" si="31"/>
        <v>0</v>
      </c>
    </row>
    <row r="646" spans="1:7" s="92" customFormat="1" hidden="1">
      <c r="A646" s="108" t="str">
        <f>Invoice!F648</f>
        <v>Exchange rate :</v>
      </c>
      <c r="B646" s="87">
        <f>Invoice!C648</f>
        <v>0</v>
      </c>
      <c r="C646" s="88">
        <f>Invoice!B648</f>
        <v>0</v>
      </c>
      <c r="D646" s="93">
        <f t="shared" si="29"/>
        <v>0</v>
      </c>
      <c r="E646" s="93">
        <f t="shared" si="30"/>
        <v>0</v>
      </c>
      <c r="F646" s="94">
        <f>Invoice!G648</f>
        <v>0</v>
      </c>
      <c r="G646" s="95">
        <f t="shared" si="31"/>
        <v>0</v>
      </c>
    </row>
    <row r="647" spans="1:7" s="92" customFormat="1" hidden="1">
      <c r="A647" s="108" t="str">
        <f>Invoice!F649</f>
        <v>Exchange rate :</v>
      </c>
      <c r="B647" s="87">
        <f>Invoice!C649</f>
        <v>0</v>
      </c>
      <c r="C647" s="88">
        <f>Invoice!B649</f>
        <v>0</v>
      </c>
      <c r="D647" s="93">
        <f t="shared" si="29"/>
        <v>0</v>
      </c>
      <c r="E647" s="93">
        <f t="shared" si="30"/>
        <v>0</v>
      </c>
      <c r="F647" s="94">
        <f>Invoice!G649</f>
        <v>0</v>
      </c>
      <c r="G647" s="95">
        <f t="shared" si="31"/>
        <v>0</v>
      </c>
    </row>
    <row r="648" spans="1:7" s="92" customFormat="1" hidden="1">
      <c r="A648" s="108" t="str">
        <f>Invoice!F650</f>
        <v>Exchange rate :</v>
      </c>
      <c r="B648" s="87">
        <f>Invoice!C650</f>
        <v>0</v>
      </c>
      <c r="C648" s="88">
        <f>Invoice!B650</f>
        <v>0</v>
      </c>
      <c r="D648" s="93">
        <f t="shared" si="29"/>
        <v>0</v>
      </c>
      <c r="E648" s="93">
        <f t="shared" si="30"/>
        <v>0</v>
      </c>
      <c r="F648" s="94">
        <f>Invoice!G650</f>
        <v>0</v>
      </c>
      <c r="G648" s="95">
        <f t="shared" si="31"/>
        <v>0</v>
      </c>
    </row>
    <row r="649" spans="1:7" s="92" customFormat="1" hidden="1">
      <c r="A649" s="108" t="str">
        <f>Invoice!F651</f>
        <v>Exchange rate :</v>
      </c>
      <c r="B649" s="87">
        <f>Invoice!C651</f>
        <v>0</v>
      </c>
      <c r="C649" s="88">
        <f>Invoice!B651</f>
        <v>0</v>
      </c>
      <c r="D649" s="93">
        <f t="shared" si="29"/>
        <v>0</v>
      </c>
      <c r="E649" s="93">
        <f t="shared" si="30"/>
        <v>0</v>
      </c>
      <c r="F649" s="94">
        <f>Invoice!G651</f>
        <v>0</v>
      </c>
      <c r="G649" s="95">
        <f t="shared" si="31"/>
        <v>0</v>
      </c>
    </row>
    <row r="650" spans="1:7" s="92" customFormat="1" hidden="1">
      <c r="A650" s="108" t="str">
        <f>Invoice!F652</f>
        <v>Exchange rate :</v>
      </c>
      <c r="B650" s="87">
        <f>Invoice!C652</f>
        <v>0</v>
      </c>
      <c r="C650" s="88">
        <f>Invoice!B652</f>
        <v>0</v>
      </c>
      <c r="D650" s="93">
        <f t="shared" si="29"/>
        <v>0</v>
      </c>
      <c r="E650" s="93">
        <f t="shared" si="30"/>
        <v>0</v>
      </c>
      <c r="F650" s="94">
        <f>Invoice!G652</f>
        <v>0</v>
      </c>
      <c r="G650" s="95">
        <f t="shared" si="31"/>
        <v>0</v>
      </c>
    </row>
    <row r="651" spans="1:7" s="92" customFormat="1" hidden="1">
      <c r="A651" s="108" t="str">
        <f>Invoice!F653</f>
        <v>Exchange rate :</v>
      </c>
      <c r="B651" s="87">
        <f>Invoice!C653</f>
        <v>0</v>
      </c>
      <c r="C651" s="88">
        <f>Invoice!B653</f>
        <v>0</v>
      </c>
      <c r="D651" s="93">
        <f t="shared" si="29"/>
        <v>0</v>
      </c>
      <c r="E651" s="93">
        <f t="shared" si="30"/>
        <v>0</v>
      </c>
      <c r="F651" s="94">
        <f>Invoice!G653</f>
        <v>0</v>
      </c>
      <c r="G651" s="95">
        <f t="shared" si="31"/>
        <v>0</v>
      </c>
    </row>
    <row r="652" spans="1:7" s="92" customFormat="1" hidden="1">
      <c r="A652" s="108" t="str">
        <f>Invoice!F654</f>
        <v>Exchange rate :</v>
      </c>
      <c r="B652" s="87">
        <f>Invoice!C654</f>
        <v>0</v>
      </c>
      <c r="C652" s="88">
        <f>Invoice!B654</f>
        <v>0</v>
      </c>
      <c r="D652" s="93">
        <f t="shared" si="29"/>
        <v>0</v>
      </c>
      <c r="E652" s="93">
        <f t="shared" si="30"/>
        <v>0</v>
      </c>
      <c r="F652" s="94">
        <f>Invoice!G654</f>
        <v>0</v>
      </c>
      <c r="G652" s="95">
        <f t="shared" si="31"/>
        <v>0</v>
      </c>
    </row>
    <row r="653" spans="1:7" s="92" customFormat="1" hidden="1">
      <c r="A653" s="108" t="str">
        <f>Invoice!F655</f>
        <v>Exchange rate :</v>
      </c>
      <c r="B653" s="87">
        <f>Invoice!C655</f>
        <v>0</v>
      </c>
      <c r="C653" s="88">
        <f>Invoice!B655</f>
        <v>0</v>
      </c>
      <c r="D653" s="93">
        <f t="shared" si="29"/>
        <v>0</v>
      </c>
      <c r="E653" s="93">
        <f t="shared" si="30"/>
        <v>0</v>
      </c>
      <c r="F653" s="94">
        <f>Invoice!G655</f>
        <v>0</v>
      </c>
      <c r="G653" s="95">
        <f t="shared" si="31"/>
        <v>0</v>
      </c>
    </row>
    <row r="654" spans="1:7" s="92" customFormat="1" hidden="1">
      <c r="A654" s="108" t="str">
        <f>Invoice!F656</f>
        <v>Exchange rate :</v>
      </c>
      <c r="B654" s="87">
        <f>Invoice!C656</f>
        <v>0</v>
      </c>
      <c r="C654" s="88">
        <f>Invoice!B656</f>
        <v>0</v>
      </c>
      <c r="D654" s="93">
        <f t="shared" si="29"/>
        <v>0</v>
      </c>
      <c r="E654" s="93">
        <f t="shared" si="30"/>
        <v>0</v>
      </c>
      <c r="F654" s="94">
        <f>Invoice!G656</f>
        <v>0</v>
      </c>
      <c r="G654" s="95">
        <f t="shared" si="31"/>
        <v>0</v>
      </c>
    </row>
    <row r="655" spans="1:7" s="92" customFormat="1" hidden="1">
      <c r="A655" s="108" t="str">
        <f>Invoice!F657</f>
        <v>Exchange rate :</v>
      </c>
      <c r="B655" s="87">
        <f>Invoice!C657</f>
        <v>0</v>
      </c>
      <c r="C655" s="88">
        <f>Invoice!B657</f>
        <v>0</v>
      </c>
      <c r="D655" s="93">
        <f t="shared" si="29"/>
        <v>0</v>
      </c>
      <c r="E655" s="93">
        <f t="shared" si="30"/>
        <v>0</v>
      </c>
      <c r="F655" s="94">
        <f>Invoice!G657</f>
        <v>0</v>
      </c>
      <c r="G655" s="95">
        <f t="shared" si="31"/>
        <v>0</v>
      </c>
    </row>
    <row r="656" spans="1:7" s="92" customFormat="1" hidden="1">
      <c r="A656" s="108" t="str">
        <f>Invoice!F658</f>
        <v>Exchange rate :</v>
      </c>
      <c r="B656" s="87">
        <f>Invoice!C658</f>
        <v>0</v>
      </c>
      <c r="C656" s="88">
        <f>Invoice!B658</f>
        <v>0</v>
      </c>
      <c r="D656" s="93">
        <f t="shared" si="29"/>
        <v>0</v>
      </c>
      <c r="E656" s="93">
        <f t="shared" si="30"/>
        <v>0</v>
      </c>
      <c r="F656" s="94">
        <f>Invoice!G658</f>
        <v>0</v>
      </c>
      <c r="G656" s="95">
        <f t="shared" si="31"/>
        <v>0</v>
      </c>
    </row>
    <row r="657" spans="1:7" s="92" customFormat="1" hidden="1">
      <c r="A657" s="108" t="str">
        <f>Invoice!F659</f>
        <v>Exchange rate :</v>
      </c>
      <c r="B657" s="87">
        <f>Invoice!C659</f>
        <v>0</v>
      </c>
      <c r="C657" s="88">
        <f>Invoice!B659</f>
        <v>0</v>
      </c>
      <c r="D657" s="93">
        <f t="shared" si="29"/>
        <v>0</v>
      </c>
      <c r="E657" s="93">
        <f t="shared" si="30"/>
        <v>0</v>
      </c>
      <c r="F657" s="94">
        <f>Invoice!G659</f>
        <v>0</v>
      </c>
      <c r="G657" s="95">
        <f t="shared" si="31"/>
        <v>0</v>
      </c>
    </row>
    <row r="658" spans="1:7" s="92" customFormat="1" hidden="1">
      <c r="A658" s="108" t="str">
        <f>Invoice!F660</f>
        <v>Exchange rate :</v>
      </c>
      <c r="B658" s="87">
        <f>Invoice!C660</f>
        <v>0</v>
      </c>
      <c r="C658" s="88">
        <f>Invoice!B660</f>
        <v>0</v>
      </c>
      <c r="D658" s="93">
        <f t="shared" si="29"/>
        <v>0</v>
      </c>
      <c r="E658" s="93">
        <f t="shared" si="30"/>
        <v>0</v>
      </c>
      <c r="F658" s="94">
        <f>Invoice!G660</f>
        <v>0</v>
      </c>
      <c r="G658" s="95">
        <f t="shared" si="31"/>
        <v>0</v>
      </c>
    </row>
    <row r="659" spans="1:7" s="92" customFormat="1" hidden="1">
      <c r="A659" s="108" t="str">
        <f>Invoice!F661</f>
        <v>Exchange rate :</v>
      </c>
      <c r="B659" s="87">
        <f>Invoice!C661</f>
        <v>0</v>
      </c>
      <c r="C659" s="88">
        <f>Invoice!B661</f>
        <v>0</v>
      </c>
      <c r="D659" s="93">
        <f t="shared" si="29"/>
        <v>0</v>
      </c>
      <c r="E659" s="93">
        <f t="shared" si="30"/>
        <v>0</v>
      </c>
      <c r="F659" s="94">
        <f>Invoice!G661</f>
        <v>0</v>
      </c>
      <c r="G659" s="95">
        <f t="shared" si="31"/>
        <v>0</v>
      </c>
    </row>
    <row r="660" spans="1:7" s="92" customFormat="1" hidden="1">
      <c r="A660" s="108" t="str">
        <f>Invoice!F662</f>
        <v>Exchange rate :</v>
      </c>
      <c r="B660" s="87">
        <f>Invoice!C662</f>
        <v>0</v>
      </c>
      <c r="C660" s="88">
        <f>Invoice!B662</f>
        <v>0</v>
      </c>
      <c r="D660" s="93">
        <f t="shared" si="29"/>
        <v>0</v>
      </c>
      <c r="E660" s="93">
        <f t="shared" si="30"/>
        <v>0</v>
      </c>
      <c r="F660" s="94">
        <f>Invoice!G662</f>
        <v>0</v>
      </c>
      <c r="G660" s="95">
        <f t="shared" si="31"/>
        <v>0</v>
      </c>
    </row>
    <row r="661" spans="1:7" s="92" customFormat="1" hidden="1">
      <c r="A661" s="108" t="str">
        <f>Invoice!F663</f>
        <v>Exchange rate :</v>
      </c>
      <c r="B661" s="87">
        <f>Invoice!C663</f>
        <v>0</v>
      </c>
      <c r="C661" s="88">
        <f>Invoice!B663</f>
        <v>0</v>
      </c>
      <c r="D661" s="93">
        <f t="shared" si="29"/>
        <v>0</v>
      </c>
      <c r="E661" s="93">
        <f t="shared" si="30"/>
        <v>0</v>
      </c>
      <c r="F661" s="94">
        <f>Invoice!G663</f>
        <v>0</v>
      </c>
      <c r="G661" s="95">
        <f t="shared" si="31"/>
        <v>0</v>
      </c>
    </row>
    <row r="662" spans="1:7" s="92" customFormat="1" hidden="1">
      <c r="A662" s="108" t="str">
        <f>Invoice!F664</f>
        <v>Exchange rate :</v>
      </c>
      <c r="B662" s="87">
        <f>Invoice!C664</f>
        <v>0</v>
      </c>
      <c r="C662" s="88">
        <f>Invoice!B664</f>
        <v>0</v>
      </c>
      <c r="D662" s="93">
        <f t="shared" si="29"/>
        <v>0</v>
      </c>
      <c r="E662" s="93">
        <f t="shared" si="30"/>
        <v>0</v>
      </c>
      <c r="F662" s="94">
        <f>Invoice!G664</f>
        <v>0</v>
      </c>
      <c r="G662" s="95">
        <f t="shared" si="31"/>
        <v>0</v>
      </c>
    </row>
    <row r="663" spans="1:7" s="92" customFormat="1" hidden="1">
      <c r="A663" s="108" t="str">
        <f>Invoice!F665</f>
        <v>Exchange rate :</v>
      </c>
      <c r="B663" s="87">
        <f>Invoice!C665</f>
        <v>0</v>
      </c>
      <c r="C663" s="88">
        <f>Invoice!B665</f>
        <v>0</v>
      </c>
      <c r="D663" s="93">
        <f t="shared" si="29"/>
        <v>0</v>
      </c>
      <c r="E663" s="93">
        <f t="shared" si="30"/>
        <v>0</v>
      </c>
      <c r="F663" s="94">
        <f>Invoice!G665</f>
        <v>0</v>
      </c>
      <c r="G663" s="95">
        <f t="shared" si="31"/>
        <v>0</v>
      </c>
    </row>
    <row r="664" spans="1:7" s="92" customFormat="1" hidden="1">
      <c r="A664" s="108" t="str">
        <f>Invoice!F666</f>
        <v>Exchange rate :</v>
      </c>
      <c r="B664" s="87">
        <f>Invoice!C666</f>
        <v>0</v>
      </c>
      <c r="C664" s="88">
        <f>Invoice!B666</f>
        <v>0</v>
      </c>
      <c r="D664" s="93">
        <f t="shared" si="29"/>
        <v>0</v>
      </c>
      <c r="E664" s="93">
        <f t="shared" si="30"/>
        <v>0</v>
      </c>
      <c r="F664" s="94">
        <f>Invoice!G666</f>
        <v>0</v>
      </c>
      <c r="G664" s="95">
        <f t="shared" si="31"/>
        <v>0</v>
      </c>
    </row>
    <row r="665" spans="1:7" s="92" customFormat="1" hidden="1">
      <c r="A665" s="108" t="str">
        <f>Invoice!F667</f>
        <v>Exchange rate :</v>
      </c>
      <c r="B665" s="87">
        <f>Invoice!C667</f>
        <v>0</v>
      </c>
      <c r="C665" s="88">
        <f>Invoice!B667</f>
        <v>0</v>
      </c>
      <c r="D665" s="93">
        <f t="shared" si="29"/>
        <v>0</v>
      </c>
      <c r="E665" s="93">
        <f t="shared" si="30"/>
        <v>0</v>
      </c>
      <c r="F665" s="94">
        <f>Invoice!G667</f>
        <v>0</v>
      </c>
      <c r="G665" s="95">
        <f t="shared" si="31"/>
        <v>0</v>
      </c>
    </row>
    <row r="666" spans="1:7" s="92" customFormat="1" hidden="1">
      <c r="A666" s="108" t="str">
        <f>Invoice!F668</f>
        <v>Exchange rate :</v>
      </c>
      <c r="B666" s="87">
        <f>Invoice!C668</f>
        <v>0</v>
      </c>
      <c r="C666" s="88">
        <f>Invoice!B668</f>
        <v>0</v>
      </c>
      <c r="D666" s="93">
        <f t="shared" si="29"/>
        <v>0</v>
      </c>
      <c r="E666" s="93">
        <f t="shared" si="30"/>
        <v>0</v>
      </c>
      <c r="F666" s="94">
        <f>Invoice!G668</f>
        <v>0</v>
      </c>
      <c r="G666" s="95">
        <f t="shared" si="31"/>
        <v>0</v>
      </c>
    </row>
    <row r="667" spans="1:7" s="92" customFormat="1" hidden="1">
      <c r="A667" s="108" t="str">
        <f>Invoice!F669</f>
        <v>Exchange rate :</v>
      </c>
      <c r="B667" s="87">
        <f>Invoice!C669</f>
        <v>0</v>
      </c>
      <c r="C667" s="88">
        <f>Invoice!B669</f>
        <v>0</v>
      </c>
      <c r="D667" s="93">
        <f t="shared" si="29"/>
        <v>0</v>
      </c>
      <c r="E667" s="93">
        <f t="shared" si="30"/>
        <v>0</v>
      </c>
      <c r="F667" s="94">
        <f>Invoice!G669</f>
        <v>0</v>
      </c>
      <c r="G667" s="95">
        <f t="shared" si="31"/>
        <v>0</v>
      </c>
    </row>
    <row r="668" spans="1:7" s="92" customFormat="1" hidden="1">
      <c r="A668" s="108" t="str">
        <f>Invoice!F670</f>
        <v>Exchange rate :</v>
      </c>
      <c r="B668" s="87">
        <f>Invoice!C670</f>
        <v>0</v>
      </c>
      <c r="C668" s="88">
        <f>Invoice!B670</f>
        <v>0</v>
      </c>
      <c r="D668" s="93">
        <f t="shared" si="29"/>
        <v>0</v>
      </c>
      <c r="E668" s="93">
        <f t="shared" si="30"/>
        <v>0</v>
      </c>
      <c r="F668" s="94">
        <f>Invoice!G670</f>
        <v>0</v>
      </c>
      <c r="G668" s="95">
        <f t="shared" si="31"/>
        <v>0</v>
      </c>
    </row>
    <row r="669" spans="1:7" s="92" customFormat="1" hidden="1">
      <c r="A669" s="108" t="str">
        <f>Invoice!F671</f>
        <v>Exchange rate :</v>
      </c>
      <c r="B669" s="87">
        <f>Invoice!C671</f>
        <v>0</v>
      </c>
      <c r="C669" s="88">
        <f>Invoice!B671</f>
        <v>0</v>
      </c>
      <c r="D669" s="93">
        <f t="shared" si="29"/>
        <v>0</v>
      </c>
      <c r="E669" s="93">
        <f t="shared" si="30"/>
        <v>0</v>
      </c>
      <c r="F669" s="94">
        <f>Invoice!G671</f>
        <v>0</v>
      </c>
      <c r="G669" s="95">
        <f t="shared" si="31"/>
        <v>0</v>
      </c>
    </row>
    <row r="670" spans="1:7" s="92" customFormat="1" hidden="1">
      <c r="A670" s="108" t="str">
        <f>Invoice!F672</f>
        <v>Exchange rate :</v>
      </c>
      <c r="B670" s="87">
        <f>Invoice!C672</f>
        <v>0</v>
      </c>
      <c r="C670" s="88">
        <f>Invoice!B672</f>
        <v>0</v>
      </c>
      <c r="D670" s="93">
        <f t="shared" si="29"/>
        <v>0</v>
      </c>
      <c r="E670" s="93">
        <f t="shared" si="30"/>
        <v>0</v>
      </c>
      <c r="F670" s="94">
        <f>Invoice!G672</f>
        <v>0</v>
      </c>
      <c r="G670" s="95">
        <f t="shared" si="31"/>
        <v>0</v>
      </c>
    </row>
    <row r="671" spans="1:7" s="92" customFormat="1" hidden="1">
      <c r="A671" s="108" t="str">
        <f>Invoice!F673</f>
        <v>Exchange rate :</v>
      </c>
      <c r="B671" s="87">
        <f>Invoice!C673</f>
        <v>0</v>
      </c>
      <c r="C671" s="88">
        <f>Invoice!B673</f>
        <v>0</v>
      </c>
      <c r="D671" s="93">
        <f t="shared" si="29"/>
        <v>0</v>
      </c>
      <c r="E671" s="93">
        <f t="shared" si="30"/>
        <v>0</v>
      </c>
      <c r="F671" s="94">
        <f>Invoice!G673</f>
        <v>0</v>
      </c>
      <c r="G671" s="95">
        <f t="shared" si="31"/>
        <v>0</v>
      </c>
    </row>
    <row r="672" spans="1:7" s="92" customFormat="1" hidden="1">
      <c r="A672" s="108" t="str">
        <f>Invoice!F674</f>
        <v>Exchange rate :</v>
      </c>
      <c r="B672" s="87">
        <f>Invoice!C674</f>
        <v>0</v>
      </c>
      <c r="C672" s="88">
        <f>Invoice!B674</f>
        <v>0</v>
      </c>
      <c r="D672" s="93">
        <f t="shared" si="29"/>
        <v>0</v>
      </c>
      <c r="E672" s="93">
        <f t="shared" si="30"/>
        <v>0</v>
      </c>
      <c r="F672" s="94">
        <f>Invoice!G674</f>
        <v>0</v>
      </c>
      <c r="G672" s="95">
        <f t="shared" si="31"/>
        <v>0</v>
      </c>
    </row>
    <row r="673" spans="1:7" s="92" customFormat="1" hidden="1">
      <c r="A673" s="108" t="str">
        <f>Invoice!F675</f>
        <v>Exchange rate :</v>
      </c>
      <c r="B673" s="87">
        <f>Invoice!C675</f>
        <v>0</v>
      </c>
      <c r="C673" s="88">
        <f>Invoice!B675</f>
        <v>0</v>
      </c>
      <c r="D673" s="93">
        <f t="shared" si="29"/>
        <v>0</v>
      </c>
      <c r="E673" s="93">
        <f t="shared" si="30"/>
        <v>0</v>
      </c>
      <c r="F673" s="94">
        <f>Invoice!G675</f>
        <v>0</v>
      </c>
      <c r="G673" s="95">
        <f t="shared" si="31"/>
        <v>0</v>
      </c>
    </row>
    <row r="674" spans="1:7" s="92" customFormat="1" hidden="1">
      <c r="A674" s="108" t="str">
        <f>Invoice!F676</f>
        <v>Exchange rate :</v>
      </c>
      <c r="B674" s="87">
        <f>Invoice!C676</f>
        <v>0</v>
      </c>
      <c r="C674" s="88">
        <f>Invoice!B676</f>
        <v>0</v>
      </c>
      <c r="D674" s="93">
        <f t="shared" si="29"/>
        <v>0</v>
      </c>
      <c r="E674" s="93">
        <f t="shared" si="30"/>
        <v>0</v>
      </c>
      <c r="F674" s="94">
        <f>Invoice!G676</f>
        <v>0</v>
      </c>
      <c r="G674" s="95">
        <f t="shared" si="31"/>
        <v>0</v>
      </c>
    </row>
    <row r="675" spans="1:7" s="92" customFormat="1" hidden="1">
      <c r="A675" s="108" t="str">
        <f>Invoice!F677</f>
        <v>Exchange rate :</v>
      </c>
      <c r="B675" s="87">
        <f>Invoice!C677</f>
        <v>0</v>
      </c>
      <c r="C675" s="88">
        <f>Invoice!B677</f>
        <v>0</v>
      </c>
      <c r="D675" s="93">
        <f t="shared" si="29"/>
        <v>0</v>
      </c>
      <c r="E675" s="93">
        <f t="shared" si="30"/>
        <v>0</v>
      </c>
      <c r="F675" s="94">
        <f>Invoice!G677</f>
        <v>0</v>
      </c>
      <c r="G675" s="95">
        <f t="shared" si="31"/>
        <v>0</v>
      </c>
    </row>
    <row r="676" spans="1:7" s="92" customFormat="1" hidden="1">
      <c r="A676" s="108" t="str">
        <f>Invoice!F678</f>
        <v>Exchange rate :</v>
      </c>
      <c r="B676" s="87">
        <f>Invoice!C678</f>
        <v>0</v>
      </c>
      <c r="C676" s="88">
        <f>Invoice!B678</f>
        <v>0</v>
      </c>
      <c r="D676" s="93">
        <f t="shared" si="29"/>
        <v>0</v>
      </c>
      <c r="E676" s="93">
        <f t="shared" si="30"/>
        <v>0</v>
      </c>
      <c r="F676" s="94">
        <f>Invoice!G678</f>
        <v>0</v>
      </c>
      <c r="G676" s="95">
        <f t="shared" si="31"/>
        <v>0</v>
      </c>
    </row>
    <row r="677" spans="1:7" s="92" customFormat="1" hidden="1">
      <c r="A677" s="108" t="str">
        <f>Invoice!F679</f>
        <v>Exchange rate :</v>
      </c>
      <c r="B677" s="87">
        <f>Invoice!C679</f>
        <v>0</v>
      </c>
      <c r="C677" s="88">
        <f>Invoice!B679</f>
        <v>0</v>
      </c>
      <c r="D677" s="93">
        <f t="shared" si="29"/>
        <v>0</v>
      </c>
      <c r="E677" s="93">
        <f t="shared" si="30"/>
        <v>0</v>
      </c>
      <c r="F677" s="94">
        <f>Invoice!G679</f>
        <v>0</v>
      </c>
      <c r="G677" s="95">
        <f t="shared" si="31"/>
        <v>0</v>
      </c>
    </row>
    <row r="678" spans="1:7" s="92" customFormat="1" hidden="1">
      <c r="A678" s="108" t="str">
        <f>Invoice!F680</f>
        <v>Exchange rate :</v>
      </c>
      <c r="B678" s="87">
        <f>Invoice!C680</f>
        <v>0</v>
      </c>
      <c r="C678" s="88">
        <f>Invoice!B680</f>
        <v>0</v>
      </c>
      <c r="D678" s="93">
        <f t="shared" si="29"/>
        <v>0</v>
      </c>
      <c r="E678" s="93">
        <f t="shared" si="30"/>
        <v>0</v>
      </c>
      <c r="F678" s="94">
        <f>Invoice!G680</f>
        <v>0</v>
      </c>
      <c r="G678" s="95">
        <f t="shared" si="31"/>
        <v>0</v>
      </c>
    </row>
    <row r="679" spans="1:7" s="92" customFormat="1" hidden="1">
      <c r="A679" s="108" t="str">
        <f>Invoice!F681</f>
        <v>Exchange rate :</v>
      </c>
      <c r="B679" s="87">
        <f>Invoice!C681</f>
        <v>0</v>
      </c>
      <c r="C679" s="88">
        <f>Invoice!B681</f>
        <v>0</v>
      </c>
      <c r="D679" s="93">
        <f t="shared" si="29"/>
        <v>0</v>
      </c>
      <c r="E679" s="93">
        <f t="shared" si="30"/>
        <v>0</v>
      </c>
      <c r="F679" s="94">
        <f>Invoice!G681</f>
        <v>0</v>
      </c>
      <c r="G679" s="95">
        <f t="shared" si="31"/>
        <v>0</v>
      </c>
    </row>
    <row r="680" spans="1:7" s="92" customFormat="1" hidden="1">
      <c r="A680" s="108" t="str">
        <f>Invoice!F682</f>
        <v>Exchange rate :</v>
      </c>
      <c r="B680" s="87">
        <f>Invoice!C682</f>
        <v>0</v>
      </c>
      <c r="C680" s="88">
        <f>Invoice!B682</f>
        <v>0</v>
      </c>
      <c r="D680" s="93">
        <f t="shared" si="29"/>
        <v>0</v>
      </c>
      <c r="E680" s="93">
        <f t="shared" si="30"/>
        <v>0</v>
      </c>
      <c r="F680" s="94">
        <f>Invoice!G682</f>
        <v>0</v>
      </c>
      <c r="G680" s="95">
        <f t="shared" si="31"/>
        <v>0</v>
      </c>
    </row>
    <row r="681" spans="1:7" s="92" customFormat="1" hidden="1">
      <c r="A681" s="108" t="str">
        <f>Invoice!F683</f>
        <v>Exchange rate :</v>
      </c>
      <c r="B681" s="87">
        <f>Invoice!C683</f>
        <v>0</v>
      </c>
      <c r="C681" s="88">
        <f>Invoice!B683</f>
        <v>0</v>
      </c>
      <c r="D681" s="93">
        <f t="shared" si="29"/>
        <v>0</v>
      </c>
      <c r="E681" s="93">
        <f t="shared" si="30"/>
        <v>0</v>
      </c>
      <c r="F681" s="94">
        <f>Invoice!G683</f>
        <v>0</v>
      </c>
      <c r="G681" s="95">
        <f t="shared" si="31"/>
        <v>0</v>
      </c>
    </row>
    <row r="682" spans="1:7" s="92" customFormat="1" hidden="1">
      <c r="A682" s="108" t="str">
        <f>Invoice!F684</f>
        <v>Exchange rate :</v>
      </c>
      <c r="B682" s="87">
        <f>Invoice!C684</f>
        <v>0</v>
      </c>
      <c r="C682" s="88">
        <f>Invoice!B684</f>
        <v>0</v>
      </c>
      <c r="D682" s="93">
        <f t="shared" si="29"/>
        <v>0</v>
      </c>
      <c r="E682" s="93">
        <f t="shared" si="30"/>
        <v>0</v>
      </c>
      <c r="F682" s="94">
        <f>Invoice!G684</f>
        <v>0</v>
      </c>
      <c r="G682" s="95">
        <f t="shared" si="31"/>
        <v>0</v>
      </c>
    </row>
    <row r="683" spans="1:7" s="92" customFormat="1" hidden="1">
      <c r="A683" s="108" t="str">
        <f>Invoice!F685</f>
        <v>Exchange rate :</v>
      </c>
      <c r="B683" s="87">
        <f>Invoice!C685</f>
        <v>0</v>
      </c>
      <c r="C683" s="88">
        <f>Invoice!B685</f>
        <v>0</v>
      </c>
      <c r="D683" s="93">
        <f t="shared" si="29"/>
        <v>0</v>
      </c>
      <c r="E683" s="93">
        <f t="shared" si="30"/>
        <v>0</v>
      </c>
      <c r="F683" s="94">
        <f>Invoice!G685</f>
        <v>0</v>
      </c>
      <c r="G683" s="95">
        <f t="shared" si="31"/>
        <v>0</v>
      </c>
    </row>
    <row r="684" spans="1:7" s="92" customFormat="1" hidden="1">
      <c r="A684" s="108" t="str">
        <f>Invoice!F686</f>
        <v>Exchange rate :</v>
      </c>
      <c r="B684" s="87">
        <f>Invoice!C686</f>
        <v>0</v>
      </c>
      <c r="C684" s="88">
        <f>Invoice!B686</f>
        <v>0</v>
      </c>
      <c r="D684" s="93">
        <f t="shared" si="29"/>
        <v>0</v>
      </c>
      <c r="E684" s="93">
        <f t="shared" si="30"/>
        <v>0</v>
      </c>
      <c r="F684" s="94">
        <f>Invoice!G686</f>
        <v>0</v>
      </c>
      <c r="G684" s="95">
        <f t="shared" si="31"/>
        <v>0</v>
      </c>
    </row>
    <row r="685" spans="1:7" s="92" customFormat="1" hidden="1">
      <c r="A685" s="108" t="str">
        <f>Invoice!F687</f>
        <v>Exchange rate :</v>
      </c>
      <c r="B685" s="87">
        <f>Invoice!C687</f>
        <v>0</v>
      </c>
      <c r="C685" s="88">
        <f>Invoice!B687</f>
        <v>0</v>
      </c>
      <c r="D685" s="93">
        <f t="shared" si="29"/>
        <v>0</v>
      </c>
      <c r="E685" s="93">
        <f t="shared" si="30"/>
        <v>0</v>
      </c>
      <c r="F685" s="94">
        <f>Invoice!G687</f>
        <v>0</v>
      </c>
      <c r="G685" s="95">
        <f t="shared" si="31"/>
        <v>0</v>
      </c>
    </row>
    <row r="686" spans="1:7" s="92" customFormat="1" hidden="1">
      <c r="A686" s="108" t="str">
        <f>Invoice!F688</f>
        <v>Exchange rate :</v>
      </c>
      <c r="B686" s="87">
        <f>Invoice!C688</f>
        <v>0</v>
      </c>
      <c r="C686" s="88">
        <f>Invoice!B688</f>
        <v>0</v>
      </c>
      <c r="D686" s="93">
        <f t="shared" si="29"/>
        <v>0</v>
      </c>
      <c r="E686" s="93">
        <f t="shared" si="30"/>
        <v>0</v>
      </c>
      <c r="F686" s="94">
        <f>Invoice!G688</f>
        <v>0</v>
      </c>
      <c r="G686" s="95">
        <f t="shared" si="31"/>
        <v>0</v>
      </c>
    </row>
    <row r="687" spans="1:7" s="92" customFormat="1" hidden="1">
      <c r="A687" s="108" t="str">
        <f>Invoice!F689</f>
        <v>Exchange rate :</v>
      </c>
      <c r="B687" s="87">
        <f>Invoice!C689</f>
        <v>0</v>
      </c>
      <c r="C687" s="88">
        <f>Invoice!B689</f>
        <v>0</v>
      </c>
      <c r="D687" s="93">
        <f t="shared" si="29"/>
        <v>0</v>
      </c>
      <c r="E687" s="93">
        <f t="shared" si="30"/>
        <v>0</v>
      </c>
      <c r="F687" s="94">
        <f>Invoice!G689</f>
        <v>0</v>
      </c>
      <c r="G687" s="95">
        <f t="shared" si="31"/>
        <v>0</v>
      </c>
    </row>
    <row r="688" spans="1:7" s="92" customFormat="1" hidden="1">
      <c r="A688" s="108" t="str">
        <f>Invoice!F690</f>
        <v>Exchange rate :</v>
      </c>
      <c r="B688" s="87">
        <f>Invoice!C690</f>
        <v>0</v>
      </c>
      <c r="C688" s="88">
        <f>Invoice!B690</f>
        <v>0</v>
      </c>
      <c r="D688" s="93">
        <f t="shared" si="29"/>
        <v>0</v>
      </c>
      <c r="E688" s="93">
        <f t="shared" si="30"/>
        <v>0</v>
      </c>
      <c r="F688" s="94">
        <f>Invoice!G690</f>
        <v>0</v>
      </c>
      <c r="G688" s="95">
        <f t="shared" si="31"/>
        <v>0</v>
      </c>
    </row>
    <row r="689" spans="1:7" s="92" customFormat="1" hidden="1">
      <c r="A689" s="108" t="str">
        <f>Invoice!F691</f>
        <v>Exchange rate :</v>
      </c>
      <c r="B689" s="87">
        <f>Invoice!C691</f>
        <v>0</v>
      </c>
      <c r="C689" s="88">
        <f>Invoice!B691</f>
        <v>0</v>
      </c>
      <c r="D689" s="93">
        <f t="shared" si="29"/>
        <v>0</v>
      </c>
      <c r="E689" s="93">
        <f t="shared" si="30"/>
        <v>0</v>
      </c>
      <c r="F689" s="94">
        <f>Invoice!G691</f>
        <v>0</v>
      </c>
      <c r="G689" s="95">
        <f t="shared" si="31"/>
        <v>0</v>
      </c>
    </row>
    <row r="690" spans="1:7" s="92" customFormat="1" hidden="1">
      <c r="A690" s="108" t="str">
        <f>Invoice!F692</f>
        <v>Exchange rate :</v>
      </c>
      <c r="B690" s="87">
        <f>Invoice!C692</f>
        <v>0</v>
      </c>
      <c r="C690" s="88">
        <f>Invoice!B692</f>
        <v>0</v>
      </c>
      <c r="D690" s="93">
        <f t="shared" si="29"/>
        <v>0</v>
      </c>
      <c r="E690" s="93">
        <f t="shared" si="30"/>
        <v>0</v>
      </c>
      <c r="F690" s="94">
        <f>Invoice!G692</f>
        <v>0</v>
      </c>
      <c r="G690" s="95">
        <f t="shared" si="31"/>
        <v>0</v>
      </c>
    </row>
    <row r="691" spans="1:7" s="92" customFormat="1" hidden="1">
      <c r="A691" s="108" t="str">
        <f>Invoice!F693</f>
        <v>Exchange rate :</v>
      </c>
      <c r="B691" s="87">
        <f>Invoice!C693</f>
        <v>0</v>
      </c>
      <c r="C691" s="88">
        <f>Invoice!B693</f>
        <v>0</v>
      </c>
      <c r="D691" s="93">
        <f t="shared" si="29"/>
        <v>0</v>
      </c>
      <c r="E691" s="93">
        <f t="shared" si="30"/>
        <v>0</v>
      </c>
      <c r="F691" s="94">
        <f>Invoice!G693</f>
        <v>0</v>
      </c>
      <c r="G691" s="95">
        <f t="shared" si="31"/>
        <v>0</v>
      </c>
    </row>
    <row r="692" spans="1:7" s="92" customFormat="1" hidden="1">
      <c r="A692" s="108" t="str">
        <f>Invoice!F694</f>
        <v>Exchange rate :</v>
      </c>
      <c r="B692" s="87">
        <f>Invoice!C694</f>
        <v>0</v>
      </c>
      <c r="C692" s="88">
        <f>Invoice!B694</f>
        <v>0</v>
      </c>
      <c r="D692" s="93">
        <f t="shared" si="29"/>
        <v>0</v>
      </c>
      <c r="E692" s="93">
        <f t="shared" si="30"/>
        <v>0</v>
      </c>
      <c r="F692" s="94">
        <f>Invoice!G694</f>
        <v>0</v>
      </c>
      <c r="G692" s="95">
        <f t="shared" si="31"/>
        <v>0</v>
      </c>
    </row>
    <row r="693" spans="1:7" s="92" customFormat="1" hidden="1">
      <c r="A693" s="108" t="str">
        <f>Invoice!F695</f>
        <v>Exchange rate :</v>
      </c>
      <c r="B693" s="87">
        <f>Invoice!C695</f>
        <v>0</v>
      </c>
      <c r="C693" s="88">
        <f>Invoice!B695</f>
        <v>0</v>
      </c>
      <c r="D693" s="93">
        <f t="shared" si="29"/>
        <v>0</v>
      </c>
      <c r="E693" s="93">
        <f t="shared" si="30"/>
        <v>0</v>
      </c>
      <c r="F693" s="94">
        <f>Invoice!G695</f>
        <v>0</v>
      </c>
      <c r="G693" s="95">
        <f t="shared" si="31"/>
        <v>0</v>
      </c>
    </row>
    <row r="694" spans="1:7" s="92" customFormat="1" hidden="1">
      <c r="A694" s="108" t="str">
        <f>Invoice!F696</f>
        <v>Exchange rate :</v>
      </c>
      <c r="B694" s="87">
        <f>Invoice!C696</f>
        <v>0</v>
      </c>
      <c r="C694" s="88">
        <f>Invoice!B696</f>
        <v>0</v>
      </c>
      <c r="D694" s="93">
        <f t="shared" si="29"/>
        <v>0</v>
      </c>
      <c r="E694" s="93">
        <f t="shared" si="30"/>
        <v>0</v>
      </c>
      <c r="F694" s="94">
        <f>Invoice!G696</f>
        <v>0</v>
      </c>
      <c r="G694" s="95">
        <f t="shared" si="31"/>
        <v>0</v>
      </c>
    </row>
    <row r="695" spans="1:7" s="92" customFormat="1" hidden="1">
      <c r="A695" s="108" t="str">
        <f>Invoice!F697</f>
        <v>Exchange rate :</v>
      </c>
      <c r="B695" s="87">
        <f>Invoice!C697</f>
        <v>0</v>
      </c>
      <c r="C695" s="88">
        <f>Invoice!B697</f>
        <v>0</v>
      </c>
      <c r="D695" s="93">
        <f t="shared" si="29"/>
        <v>0</v>
      </c>
      <c r="E695" s="93">
        <f t="shared" si="30"/>
        <v>0</v>
      </c>
      <c r="F695" s="94">
        <f>Invoice!G697</f>
        <v>0</v>
      </c>
      <c r="G695" s="95">
        <f t="shared" si="31"/>
        <v>0</v>
      </c>
    </row>
    <row r="696" spans="1:7" s="92" customFormat="1" hidden="1">
      <c r="A696" s="108" t="str">
        <f>Invoice!F698</f>
        <v>Exchange rate :</v>
      </c>
      <c r="B696" s="87">
        <f>Invoice!C698</f>
        <v>0</v>
      </c>
      <c r="C696" s="88">
        <f>Invoice!B698</f>
        <v>0</v>
      </c>
      <c r="D696" s="93">
        <f t="shared" si="29"/>
        <v>0</v>
      </c>
      <c r="E696" s="93">
        <f t="shared" si="30"/>
        <v>0</v>
      </c>
      <c r="F696" s="94">
        <f>Invoice!G698</f>
        <v>0</v>
      </c>
      <c r="G696" s="95">
        <f t="shared" si="31"/>
        <v>0</v>
      </c>
    </row>
    <row r="697" spans="1:7" s="92" customFormat="1" hidden="1">
      <c r="A697" s="108" t="str">
        <f>Invoice!F699</f>
        <v>Exchange rate :</v>
      </c>
      <c r="B697" s="87">
        <f>Invoice!C699</f>
        <v>0</v>
      </c>
      <c r="C697" s="88">
        <f>Invoice!B699</f>
        <v>0</v>
      </c>
      <c r="D697" s="93">
        <f t="shared" si="29"/>
        <v>0</v>
      </c>
      <c r="E697" s="93">
        <f t="shared" si="30"/>
        <v>0</v>
      </c>
      <c r="F697" s="94">
        <f>Invoice!G699</f>
        <v>0</v>
      </c>
      <c r="G697" s="95">
        <f t="shared" si="31"/>
        <v>0</v>
      </c>
    </row>
    <row r="698" spans="1:7" s="92" customFormat="1" hidden="1">
      <c r="A698" s="108" t="str">
        <f>Invoice!F700</f>
        <v>Exchange rate :</v>
      </c>
      <c r="B698" s="87">
        <f>Invoice!C700</f>
        <v>0</v>
      </c>
      <c r="C698" s="88">
        <f>Invoice!B700</f>
        <v>0</v>
      </c>
      <c r="D698" s="93">
        <f t="shared" si="29"/>
        <v>0</v>
      </c>
      <c r="E698" s="93">
        <f t="shared" si="30"/>
        <v>0</v>
      </c>
      <c r="F698" s="94">
        <f>Invoice!G700</f>
        <v>0</v>
      </c>
      <c r="G698" s="95">
        <f t="shared" si="31"/>
        <v>0</v>
      </c>
    </row>
    <row r="699" spans="1:7" s="92" customFormat="1" hidden="1">
      <c r="A699" s="108" t="str">
        <f>Invoice!F701</f>
        <v>Exchange rate :</v>
      </c>
      <c r="B699" s="87">
        <f>Invoice!C701</f>
        <v>0</v>
      </c>
      <c r="C699" s="88">
        <f>Invoice!B701</f>
        <v>0</v>
      </c>
      <c r="D699" s="93">
        <f t="shared" si="29"/>
        <v>0</v>
      </c>
      <c r="E699" s="93">
        <f t="shared" si="30"/>
        <v>0</v>
      </c>
      <c r="F699" s="94">
        <f>Invoice!G701</f>
        <v>0</v>
      </c>
      <c r="G699" s="95">
        <f t="shared" si="31"/>
        <v>0</v>
      </c>
    </row>
    <row r="700" spans="1:7" s="92" customFormat="1" hidden="1">
      <c r="A700" s="108" t="str">
        <f>Invoice!F702</f>
        <v>Exchange rate :</v>
      </c>
      <c r="B700" s="87">
        <f>Invoice!C702</f>
        <v>0</v>
      </c>
      <c r="C700" s="88">
        <f>Invoice!B702</f>
        <v>0</v>
      </c>
      <c r="D700" s="93">
        <f t="shared" si="29"/>
        <v>0</v>
      </c>
      <c r="E700" s="93">
        <f t="shared" si="30"/>
        <v>0</v>
      </c>
      <c r="F700" s="94">
        <f>Invoice!G702</f>
        <v>0</v>
      </c>
      <c r="G700" s="95">
        <f t="shared" si="31"/>
        <v>0</v>
      </c>
    </row>
    <row r="701" spans="1:7" s="92" customFormat="1" hidden="1">
      <c r="A701" s="108" t="str">
        <f>Invoice!F703</f>
        <v>Exchange rate :</v>
      </c>
      <c r="B701" s="87">
        <f>Invoice!C703</f>
        <v>0</v>
      </c>
      <c r="C701" s="88">
        <f>Invoice!B703</f>
        <v>0</v>
      </c>
      <c r="D701" s="93">
        <f t="shared" si="29"/>
        <v>0</v>
      </c>
      <c r="E701" s="93">
        <f t="shared" si="30"/>
        <v>0</v>
      </c>
      <c r="F701" s="94">
        <f>Invoice!G703</f>
        <v>0</v>
      </c>
      <c r="G701" s="95">
        <f t="shared" si="31"/>
        <v>0</v>
      </c>
    </row>
    <row r="702" spans="1:7" s="92" customFormat="1" hidden="1">
      <c r="A702" s="108" t="str">
        <f>Invoice!F704</f>
        <v>Exchange rate :</v>
      </c>
      <c r="B702" s="87">
        <f>Invoice!C704</f>
        <v>0</v>
      </c>
      <c r="C702" s="88">
        <f>Invoice!B704</f>
        <v>0</v>
      </c>
      <c r="D702" s="93">
        <f t="shared" si="29"/>
        <v>0</v>
      </c>
      <c r="E702" s="93">
        <f t="shared" si="30"/>
        <v>0</v>
      </c>
      <c r="F702" s="94">
        <f>Invoice!G704</f>
        <v>0</v>
      </c>
      <c r="G702" s="95">
        <f t="shared" si="31"/>
        <v>0</v>
      </c>
    </row>
    <row r="703" spans="1:7" s="92" customFormat="1" hidden="1">
      <c r="A703" s="108" t="str">
        <f>Invoice!F705</f>
        <v>Exchange rate :</v>
      </c>
      <c r="B703" s="87">
        <f>Invoice!C705</f>
        <v>0</v>
      </c>
      <c r="C703" s="88">
        <f>Invoice!B705</f>
        <v>0</v>
      </c>
      <c r="D703" s="93">
        <f t="shared" si="29"/>
        <v>0</v>
      </c>
      <c r="E703" s="93">
        <f t="shared" si="30"/>
        <v>0</v>
      </c>
      <c r="F703" s="94">
        <f>Invoice!G705</f>
        <v>0</v>
      </c>
      <c r="G703" s="95">
        <f t="shared" si="31"/>
        <v>0</v>
      </c>
    </row>
    <row r="704" spans="1:7" s="92" customFormat="1" hidden="1">
      <c r="A704" s="108" t="str">
        <f>Invoice!F706</f>
        <v>Exchange rate :</v>
      </c>
      <c r="B704" s="87">
        <f>Invoice!C706</f>
        <v>0</v>
      </c>
      <c r="C704" s="88">
        <f>Invoice!B706</f>
        <v>0</v>
      </c>
      <c r="D704" s="93">
        <f t="shared" si="29"/>
        <v>0</v>
      </c>
      <c r="E704" s="93">
        <f t="shared" si="30"/>
        <v>0</v>
      </c>
      <c r="F704" s="94">
        <f>Invoice!G706</f>
        <v>0</v>
      </c>
      <c r="G704" s="95">
        <f t="shared" si="31"/>
        <v>0</v>
      </c>
    </row>
    <row r="705" spans="1:7" s="92" customFormat="1" hidden="1">
      <c r="A705" s="108" t="str">
        <f>Invoice!F707</f>
        <v>Exchange rate :</v>
      </c>
      <c r="B705" s="87">
        <f>Invoice!C707</f>
        <v>0</v>
      </c>
      <c r="C705" s="88">
        <f>Invoice!B707</f>
        <v>0</v>
      </c>
      <c r="D705" s="93">
        <f t="shared" ref="D705:D768" si="32">F705/$D$14</f>
        <v>0</v>
      </c>
      <c r="E705" s="93">
        <f t="shared" ref="E705:E768" si="33">G705/$D$14</f>
        <v>0</v>
      </c>
      <c r="F705" s="94">
        <f>Invoice!G707</f>
        <v>0</v>
      </c>
      <c r="G705" s="95">
        <f t="shared" ref="G705:G768" si="34">C705*F705</f>
        <v>0</v>
      </c>
    </row>
    <row r="706" spans="1:7" s="92" customFormat="1" hidden="1">
      <c r="A706" s="108" t="str">
        <f>Invoice!F708</f>
        <v>Exchange rate :</v>
      </c>
      <c r="B706" s="87">
        <f>Invoice!C708</f>
        <v>0</v>
      </c>
      <c r="C706" s="88">
        <f>Invoice!B708</f>
        <v>0</v>
      </c>
      <c r="D706" s="93">
        <f t="shared" si="32"/>
        <v>0</v>
      </c>
      <c r="E706" s="93">
        <f t="shared" si="33"/>
        <v>0</v>
      </c>
      <c r="F706" s="94">
        <f>Invoice!G708</f>
        <v>0</v>
      </c>
      <c r="G706" s="95">
        <f t="shared" si="34"/>
        <v>0</v>
      </c>
    </row>
    <row r="707" spans="1:7" s="92" customFormat="1" hidden="1">
      <c r="A707" s="108" t="str">
        <f>Invoice!F709</f>
        <v>Exchange rate :</v>
      </c>
      <c r="B707" s="87">
        <f>Invoice!C709</f>
        <v>0</v>
      </c>
      <c r="C707" s="88">
        <f>Invoice!B709</f>
        <v>0</v>
      </c>
      <c r="D707" s="93">
        <f t="shared" si="32"/>
        <v>0</v>
      </c>
      <c r="E707" s="93">
        <f t="shared" si="33"/>
        <v>0</v>
      </c>
      <c r="F707" s="94">
        <f>Invoice!G709</f>
        <v>0</v>
      </c>
      <c r="G707" s="95">
        <f t="shared" si="34"/>
        <v>0</v>
      </c>
    </row>
    <row r="708" spans="1:7" s="92" customFormat="1" hidden="1">
      <c r="A708" s="108" t="str">
        <f>Invoice!F710</f>
        <v>Exchange rate :</v>
      </c>
      <c r="B708" s="87">
        <f>Invoice!C710</f>
        <v>0</v>
      </c>
      <c r="C708" s="88">
        <f>Invoice!B710</f>
        <v>0</v>
      </c>
      <c r="D708" s="93">
        <f t="shared" si="32"/>
        <v>0</v>
      </c>
      <c r="E708" s="93">
        <f t="shared" si="33"/>
        <v>0</v>
      </c>
      <c r="F708" s="94">
        <f>Invoice!G710</f>
        <v>0</v>
      </c>
      <c r="G708" s="95">
        <f t="shared" si="34"/>
        <v>0</v>
      </c>
    </row>
    <row r="709" spans="1:7" s="92" customFormat="1" hidden="1">
      <c r="A709" s="108" t="str">
        <f>Invoice!F711</f>
        <v>Exchange rate :</v>
      </c>
      <c r="B709" s="87">
        <f>Invoice!C711</f>
        <v>0</v>
      </c>
      <c r="C709" s="88">
        <f>Invoice!B711</f>
        <v>0</v>
      </c>
      <c r="D709" s="93">
        <f t="shared" si="32"/>
        <v>0</v>
      </c>
      <c r="E709" s="93">
        <f t="shared" si="33"/>
        <v>0</v>
      </c>
      <c r="F709" s="94">
        <f>Invoice!G711</f>
        <v>0</v>
      </c>
      <c r="G709" s="95">
        <f t="shared" si="34"/>
        <v>0</v>
      </c>
    </row>
    <row r="710" spans="1:7" s="92" customFormat="1" hidden="1">
      <c r="A710" s="108" t="str">
        <f>Invoice!F712</f>
        <v>Exchange rate :</v>
      </c>
      <c r="B710" s="87">
        <f>Invoice!C712</f>
        <v>0</v>
      </c>
      <c r="C710" s="88">
        <f>Invoice!B712</f>
        <v>0</v>
      </c>
      <c r="D710" s="93">
        <f t="shared" si="32"/>
        <v>0</v>
      </c>
      <c r="E710" s="93">
        <f t="shared" si="33"/>
        <v>0</v>
      </c>
      <c r="F710" s="94">
        <f>Invoice!G712</f>
        <v>0</v>
      </c>
      <c r="G710" s="95">
        <f t="shared" si="34"/>
        <v>0</v>
      </c>
    </row>
    <row r="711" spans="1:7" s="92" customFormat="1" hidden="1">
      <c r="A711" s="108" t="str">
        <f>Invoice!F713</f>
        <v>Exchange rate :</v>
      </c>
      <c r="B711" s="87">
        <f>Invoice!C713</f>
        <v>0</v>
      </c>
      <c r="C711" s="88">
        <f>Invoice!B713</f>
        <v>0</v>
      </c>
      <c r="D711" s="93">
        <f t="shared" si="32"/>
        <v>0</v>
      </c>
      <c r="E711" s="93">
        <f t="shared" si="33"/>
        <v>0</v>
      </c>
      <c r="F711" s="94">
        <f>Invoice!G713</f>
        <v>0</v>
      </c>
      <c r="G711" s="95">
        <f t="shared" si="34"/>
        <v>0</v>
      </c>
    </row>
    <row r="712" spans="1:7" s="92" customFormat="1" hidden="1">
      <c r="A712" s="108" t="str">
        <f>Invoice!F714</f>
        <v>Exchange rate :</v>
      </c>
      <c r="B712" s="87">
        <f>Invoice!C714</f>
        <v>0</v>
      </c>
      <c r="C712" s="88">
        <f>Invoice!B714</f>
        <v>0</v>
      </c>
      <c r="D712" s="93">
        <f t="shared" si="32"/>
        <v>0</v>
      </c>
      <c r="E712" s="93">
        <f t="shared" si="33"/>
        <v>0</v>
      </c>
      <c r="F712" s="94">
        <f>Invoice!G714</f>
        <v>0</v>
      </c>
      <c r="G712" s="95">
        <f t="shared" si="34"/>
        <v>0</v>
      </c>
    </row>
    <row r="713" spans="1:7" s="92" customFormat="1" hidden="1">
      <c r="A713" s="108" t="str">
        <f>Invoice!F715</f>
        <v>Exchange rate :</v>
      </c>
      <c r="B713" s="87">
        <f>Invoice!C715</f>
        <v>0</v>
      </c>
      <c r="C713" s="88">
        <f>Invoice!B715</f>
        <v>0</v>
      </c>
      <c r="D713" s="93">
        <f t="shared" si="32"/>
        <v>0</v>
      </c>
      <c r="E713" s="93">
        <f t="shared" si="33"/>
        <v>0</v>
      </c>
      <c r="F713" s="94">
        <f>Invoice!G715</f>
        <v>0</v>
      </c>
      <c r="G713" s="95">
        <f t="shared" si="34"/>
        <v>0</v>
      </c>
    </row>
    <row r="714" spans="1:7" s="92" customFormat="1" hidden="1">
      <c r="A714" s="108" t="str">
        <f>Invoice!F716</f>
        <v>Exchange rate :</v>
      </c>
      <c r="B714" s="87">
        <f>Invoice!C716</f>
        <v>0</v>
      </c>
      <c r="C714" s="88">
        <f>Invoice!B716</f>
        <v>0</v>
      </c>
      <c r="D714" s="93">
        <f t="shared" si="32"/>
        <v>0</v>
      </c>
      <c r="E714" s="93">
        <f t="shared" si="33"/>
        <v>0</v>
      </c>
      <c r="F714" s="94">
        <f>Invoice!G716</f>
        <v>0</v>
      </c>
      <c r="G714" s="95">
        <f t="shared" si="34"/>
        <v>0</v>
      </c>
    </row>
    <row r="715" spans="1:7" s="92" customFormat="1" hidden="1">
      <c r="A715" s="108" t="str">
        <f>Invoice!F717</f>
        <v>Exchange rate :</v>
      </c>
      <c r="B715" s="87">
        <f>Invoice!C717</f>
        <v>0</v>
      </c>
      <c r="C715" s="88">
        <f>Invoice!B717</f>
        <v>0</v>
      </c>
      <c r="D715" s="93">
        <f t="shared" si="32"/>
        <v>0</v>
      </c>
      <c r="E715" s="93">
        <f t="shared" si="33"/>
        <v>0</v>
      </c>
      <c r="F715" s="94">
        <f>Invoice!G717</f>
        <v>0</v>
      </c>
      <c r="G715" s="95">
        <f t="shared" si="34"/>
        <v>0</v>
      </c>
    </row>
    <row r="716" spans="1:7" s="92" customFormat="1" hidden="1">
      <c r="A716" s="108" t="str">
        <f>Invoice!F718</f>
        <v>Exchange rate :</v>
      </c>
      <c r="B716" s="87">
        <f>Invoice!C718</f>
        <v>0</v>
      </c>
      <c r="C716" s="88">
        <f>Invoice!B718</f>
        <v>0</v>
      </c>
      <c r="D716" s="93">
        <f t="shared" si="32"/>
        <v>0</v>
      </c>
      <c r="E716" s="93">
        <f t="shared" si="33"/>
        <v>0</v>
      </c>
      <c r="F716" s="94">
        <f>Invoice!G718</f>
        <v>0</v>
      </c>
      <c r="G716" s="95">
        <f t="shared" si="34"/>
        <v>0</v>
      </c>
    </row>
    <row r="717" spans="1:7" s="92" customFormat="1" hidden="1">
      <c r="A717" s="108" t="str">
        <f>Invoice!F719</f>
        <v>Exchange rate :</v>
      </c>
      <c r="B717" s="87">
        <f>Invoice!C719</f>
        <v>0</v>
      </c>
      <c r="C717" s="88">
        <f>Invoice!B719</f>
        <v>0</v>
      </c>
      <c r="D717" s="93">
        <f t="shared" si="32"/>
        <v>0</v>
      </c>
      <c r="E717" s="93">
        <f t="shared" si="33"/>
        <v>0</v>
      </c>
      <c r="F717" s="94">
        <f>Invoice!G719</f>
        <v>0</v>
      </c>
      <c r="G717" s="95">
        <f t="shared" si="34"/>
        <v>0</v>
      </c>
    </row>
    <row r="718" spans="1:7" s="92" customFormat="1" hidden="1">
      <c r="A718" s="108" t="str">
        <f>Invoice!F720</f>
        <v>Exchange rate :</v>
      </c>
      <c r="B718" s="87">
        <f>Invoice!C720</f>
        <v>0</v>
      </c>
      <c r="C718" s="88">
        <f>Invoice!B720</f>
        <v>0</v>
      </c>
      <c r="D718" s="93">
        <f t="shared" si="32"/>
        <v>0</v>
      </c>
      <c r="E718" s="93">
        <f t="shared" si="33"/>
        <v>0</v>
      </c>
      <c r="F718" s="94">
        <f>Invoice!G720</f>
        <v>0</v>
      </c>
      <c r="G718" s="95">
        <f t="shared" si="34"/>
        <v>0</v>
      </c>
    </row>
    <row r="719" spans="1:7" s="92" customFormat="1" hidden="1">
      <c r="A719" s="108" t="str">
        <f>Invoice!F721</f>
        <v>Exchange rate :</v>
      </c>
      <c r="B719" s="87">
        <f>Invoice!C721</f>
        <v>0</v>
      </c>
      <c r="C719" s="88">
        <f>Invoice!B721</f>
        <v>0</v>
      </c>
      <c r="D719" s="93">
        <f t="shared" si="32"/>
        <v>0</v>
      </c>
      <c r="E719" s="93">
        <f t="shared" si="33"/>
        <v>0</v>
      </c>
      <c r="F719" s="94">
        <f>Invoice!G721</f>
        <v>0</v>
      </c>
      <c r="G719" s="95">
        <f t="shared" si="34"/>
        <v>0</v>
      </c>
    </row>
    <row r="720" spans="1:7" s="92" customFormat="1" hidden="1">
      <c r="A720" s="108" t="str">
        <f>Invoice!F722</f>
        <v>Exchange rate :</v>
      </c>
      <c r="B720" s="87">
        <f>Invoice!C722</f>
        <v>0</v>
      </c>
      <c r="C720" s="88">
        <f>Invoice!B722</f>
        <v>0</v>
      </c>
      <c r="D720" s="93">
        <f t="shared" si="32"/>
        <v>0</v>
      </c>
      <c r="E720" s="93">
        <f t="shared" si="33"/>
        <v>0</v>
      </c>
      <c r="F720" s="94">
        <f>Invoice!G722</f>
        <v>0</v>
      </c>
      <c r="G720" s="95">
        <f t="shared" si="34"/>
        <v>0</v>
      </c>
    </row>
    <row r="721" spans="1:7" s="92" customFormat="1" hidden="1">
      <c r="A721" s="108" t="str">
        <f>Invoice!F723</f>
        <v>Exchange rate :</v>
      </c>
      <c r="B721" s="87">
        <f>Invoice!C723</f>
        <v>0</v>
      </c>
      <c r="C721" s="88">
        <f>Invoice!B723</f>
        <v>0</v>
      </c>
      <c r="D721" s="93">
        <f t="shared" si="32"/>
        <v>0</v>
      </c>
      <c r="E721" s="93">
        <f t="shared" si="33"/>
        <v>0</v>
      </c>
      <c r="F721" s="94">
        <f>Invoice!G723</f>
        <v>0</v>
      </c>
      <c r="G721" s="95">
        <f t="shared" si="34"/>
        <v>0</v>
      </c>
    </row>
    <row r="722" spans="1:7" s="92" customFormat="1" hidden="1">
      <c r="A722" s="108" t="str">
        <f>Invoice!F724</f>
        <v>Exchange rate :</v>
      </c>
      <c r="B722" s="87">
        <f>Invoice!C724</f>
        <v>0</v>
      </c>
      <c r="C722" s="88">
        <f>Invoice!B724</f>
        <v>0</v>
      </c>
      <c r="D722" s="93">
        <f t="shared" si="32"/>
        <v>0</v>
      </c>
      <c r="E722" s="93">
        <f t="shared" si="33"/>
        <v>0</v>
      </c>
      <c r="F722" s="94">
        <f>Invoice!G724</f>
        <v>0</v>
      </c>
      <c r="G722" s="95">
        <f t="shared" si="34"/>
        <v>0</v>
      </c>
    </row>
    <row r="723" spans="1:7" s="92" customFormat="1" hidden="1">
      <c r="A723" s="108" t="str">
        <f>Invoice!F725</f>
        <v>Exchange rate :</v>
      </c>
      <c r="B723" s="87">
        <f>Invoice!C725</f>
        <v>0</v>
      </c>
      <c r="C723" s="88">
        <f>Invoice!B725</f>
        <v>0</v>
      </c>
      <c r="D723" s="93">
        <f t="shared" si="32"/>
        <v>0</v>
      </c>
      <c r="E723" s="93">
        <f t="shared" si="33"/>
        <v>0</v>
      </c>
      <c r="F723" s="94">
        <f>Invoice!G725</f>
        <v>0</v>
      </c>
      <c r="G723" s="95">
        <f t="shared" si="34"/>
        <v>0</v>
      </c>
    </row>
    <row r="724" spans="1:7" s="92" customFormat="1" hidden="1">
      <c r="A724" s="108" t="str">
        <f>Invoice!F726</f>
        <v>Exchange rate :</v>
      </c>
      <c r="B724" s="87">
        <f>Invoice!C726</f>
        <v>0</v>
      </c>
      <c r="C724" s="88">
        <f>Invoice!B726</f>
        <v>0</v>
      </c>
      <c r="D724" s="93">
        <f t="shared" si="32"/>
        <v>0</v>
      </c>
      <c r="E724" s="93">
        <f t="shared" si="33"/>
        <v>0</v>
      </c>
      <c r="F724" s="94">
        <f>Invoice!G726</f>
        <v>0</v>
      </c>
      <c r="G724" s="95">
        <f t="shared" si="34"/>
        <v>0</v>
      </c>
    </row>
    <row r="725" spans="1:7" s="92" customFormat="1" hidden="1">
      <c r="A725" s="108" t="str">
        <f>Invoice!F727</f>
        <v>Exchange rate :</v>
      </c>
      <c r="B725" s="87">
        <f>Invoice!C727</f>
        <v>0</v>
      </c>
      <c r="C725" s="88">
        <f>Invoice!B727</f>
        <v>0</v>
      </c>
      <c r="D725" s="93">
        <f t="shared" si="32"/>
        <v>0</v>
      </c>
      <c r="E725" s="93">
        <f t="shared" si="33"/>
        <v>0</v>
      </c>
      <c r="F725" s="94">
        <f>Invoice!G727</f>
        <v>0</v>
      </c>
      <c r="G725" s="95">
        <f t="shared" si="34"/>
        <v>0</v>
      </c>
    </row>
    <row r="726" spans="1:7" s="92" customFormat="1" hidden="1">
      <c r="A726" s="108" t="str">
        <f>Invoice!F728</f>
        <v>Exchange rate :</v>
      </c>
      <c r="B726" s="87">
        <f>Invoice!C728</f>
        <v>0</v>
      </c>
      <c r="C726" s="88">
        <f>Invoice!B728</f>
        <v>0</v>
      </c>
      <c r="D726" s="93">
        <f t="shared" si="32"/>
        <v>0</v>
      </c>
      <c r="E726" s="93">
        <f t="shared" si="33"/>
        <v>0</v>
      </c>
      <c r="F726" s="94">
        <f>Invoice!G728</f>
        <v>0</v>
      </c>
      <c r="G726" s="95">
        <f t="shared" si="34"/>
        <v>0</v>
      </c>
    </row>
    <row r="727" spans="1:7" s="92" customFormat="1" hidden="1">
      <c r="A727" s="108" t="str">
        <f>Invoice!F729</f>
        <v>Exchange rate :</v>
      </c>
      <c r="B727" s="87">
        <f>Invoice!C729</f>
        <v>0</v>
      </c>
      <c r="C727" s="88">
        <f>Invoice!B729</f>
        <v>0</v>
      </c>
      <c r="D727" s="93">
        <f t="shared" si="32"/>
        <v>0</v>
      </c>
      <c r="E727" s="93">
        <f t="shared" si="33"/>
        <v>0</v>
      </c>
      <c r="F727" s="94">
        <f>Invoice!G729</f>
        <v>0</v>
      </c>
      <c r="G727" s="95">
        <f t="shared" si="34"/>
        <v>0</v>
      </c>
    </row>
    <row r="728" spans="1:7" s="92" customFormat="1" hidden="1">
      <c r="A728" s="108" t="str">
        <f>Invoice!F730</f>
        <v>Exchange rate :</v>
      </c>
      <c r="B728" s="87">
        <f>Invoice!C730</f>
        <v>0</v>
      </c>
      <c r="C728" s="88">
        <f>Invoice!B730</f>
        <v>0</v>
      </c>
      <c r="D728" s="93">
        <f t="shared" si="32"/>
        <v>0</v>
      </c>
      <c r="E728" s="93">
        <f t="shared" si="33"/>
        <v>0</v>
      </c>
      <c r="F728" s="94">
        <f>Invoice!G730</f>
        <v>0</v>
      </c>
      <c r="G728" s="95">
        <f t="shared" si="34"/>
        <v>0</v>
      </c>
    </row>
    <row r="729" spans="1:7" s="92" customFormat="1" hidden="1">
      <c r="A729" s="108" t="str">
        <f>Invoice!F731</f>
        <v>Exchange rate :</v>
      </c>
      <c r="B729" s="87">
        <f>Invoice!C731</f>
        <v>0</v>
      </c>
      <c r="C729" s="88">
        <f>Invoice!B731</f>
        <v>0</v>
      </c>
      <c r="D729" s="93">
        <f t="shared" si="32"/>
        <v>0</v>
      </c>
      <c r="E729" s="93">
        <f t="shared" si="33"/>
        <v>0</v>
      </c>
      <c r="F729" s="94">
        <f>Invoice!G731</f>
        <v>0</v>
      </c>
      <c r="G729" s="95">
        <f t="shared" si="34"/>
        <v>0</v>
      </c>
    </row>
    <row r="730" spans="1:7" s="92" customFormat="1" hidden="1">
      <c r="A730" s="108" t="str">
        <f>Invoice!F732</f>
        <v>Exchange rate :</v>
      </c>
      <c r="B730" s="87">
        <f>Invoice!C732</f>
        <v>0</v>
      </c>
      <c r="C730" s="88">
        <f>Invoice!B732</f>
        <v>0</v>
      </c>
      <c r="D730" s="93">
        <f t="shared" si="32"/>
        <v>0</v>
      </c>
      <c r="E730" s="93">
        <f t="shared" si="33"/>
        <v>0</v>
      </c>
      <c r="F730" s="94">
        <f>Invoice!G732</f>
        <v>0</v>
      </c>
      <c r="G730" s="95">
        <f t="shared" si="34"/>
        <v>0</v>
      </c>
    </row>
    <row r="731" spans="1:7" s="92" customFormat="1" hidden="1">
      <c r="A731" s="108" t="str">
        <f>Invoice!F733</f>
        <v>Exchange rate :</v>
      </c>
      <c r="B731" s="87">
        <f>Invoice!C733</f>
        <v>0</v>
      </c>
      <c r="C731" s="88">
        <f>Invoice!B733</f>
        <v>0</v>
      </c>
      <c r="D731" s="93">
        <f t="shared" si="32"/>
        <v>0</v>
      </c>
      <c r="E731" s="93">
        <f t="shared" si="33"/>
        <v>0</v>
      </c>
      <c r="F731" s="94">
        <f>Invoice!G733</f>
        <v>0</v>
      </c>
      <c r="G731" s="95">
        <f t="shared" si="34"/>
        <v>0</v>
      </c>
    </row>
    <row r="732" spans="1:7" s="92" customFormat="1" hidden="1">
      <c r="A732" s="108" t="str">
        <f>Invoice!F734</f>
        <v>Exchange rate :</v>
      </c>
      <c r="B732" s="87">
        <f>Invoice!C734</f>
        <v>0</v>
      </c>
      <c r="C732" s="88">
        <f>Invoice!B734</f>
        <v>0</v>
      </c>
      <c r="D732" s="93">
        <f t="shared" si="32"/>
        <v>0</v>
      </c>
      <c r="E732" s="93">
        <f t="shared" si="33"/>
        <v>0</v>
      </c>
      <c r="F732" s="94">
        <f>Invoice!G734</f>
        <v>0</v>
      </c>
      <c r="G732" s="95">
        <f t="shared" si="34"/>
        <v>0</v>
      </c>
    </row>
    <row r="733" spans="1:7" s="92" customFormat="1" hidden="1">
      <c r="A733" s="108" t="str">
        <f>Invoice!F735</f>
        <v>Exchange rate :</v>
      </c>
      <c r="B733" s="87">
        <f>Invoice!C735</f>
        <v>0</v>
      </c>
      <c r="C733" s="88">
        <f>Invoice!B735</f>
        <v>0</v>
      </c>
      <c r="D733" s="93">
        <f t="shared" si="32"/>
        <v>0</v>
      </c>
      <c r="E733" s="93">
        <f t="shared" si="33"/>
        <v>0</v>
      </c>
      <c r="F733" s="94">
        <f>Invoice!G735</f>
        <v>0</v>
      </c>
      <c r="G733" s="95">
        <f t="shared" si="34"/>
        <v>0</v>
      </c>
    </row>
    <row r="734" spans="1:7" s="92" customFormat="1" hidden="1">
      <c r="A734" s="108" t="str">
        <f>Invoice!F736</f>
        <v>Exchange rate :</v>
      </c>
      <c r="B734" s="87">
        <f>Invoice!C736</f>
        <v>0</v>
      </c>
      <c r="C734" s="88">
        <f>Invoice!B736</f>
        <v>0</v>
      </c>
      <c r="D734" s="93">
        <f t="shared" si="32"/>
        <v>0</v>
      </c>
      <c r="E734" s="93">
        <f t="shared" si="33"/>
        <v>0</v>
      </c>
      <c r="F734" s="94">
        <f>Invoice!G736</f>
        <v>0</v>
      </c>
      <c r="G734" s="95">
        <f t="shared" si="34"/>
        <v>0</v>
      </c>
    </row>
    <row r="735" spans="1:7" s="92" customFormat="1" hidden="1">
      <c r="A735" s="108" t="str">
        <f>Invoice!F737</f>
        <v>Exchange rate :</v>
      </c>
      <c r="B735" s="87">
        <f>Invoice!C737</f>
        <v>0</v>
      </c>
      <c r="C735" s="88">
        <f>Invoice!B737</f>
        <v>0</v>
      </c>
      <c r="D735" s="93">
        <f t="shared" si="32"/>
        <v>0</v>
      </c>
      <c r="E735" s="93">
        <f t="shared" si="33"/>
        <v>0</v>
      </c>
      <c r="F735" s="94">
        <f>Invoice!G737</f>
        <v>0</v>
      </c>
      <c r="G735" s="95">
        <f t="shared" si="34"/>
        <v>0</v>
      </c>
    </row>
    <row r="736" spans="1:7" s="92" customFormat="1" hidden="1">
      <c r="A736" s="108" t="str">
        <f>Invoice!F738</f>
        <v>Exchange rate :</v>
      </c>
      <c r="B736" s="87">
        <f>Invoice!C738</f>
        <v>0</v>
      </c>
      <c r="C736" s="88">
        <f>Invoice!B738</f>
        <v>0</v>
      </c>
      <c r="D736" s="93">
        <f t="shared" si="32"/>
        <v>0</v>
      </c>
      <c r="E736" s="93">
        <f t="shared" si="33"/>
        <v>0</v>
      </c>
      <c r="F736" s="94">
        <f>Invoice!G738</f>
        <v>0</v>
      </c>
      <c r="G736" s="95">
        <f t="shared" si="34"/>
        <v>0</v>
      </c>
    </row>
    <row r="737" spans="1:7" s="92" customFormat="1" hidden="1">
      <c r="A737" s="108" t="str">
        <f>Invoice!F739</f>
        <v>Exchange rate :</v>
      </c>
      <c r="B737" s="87">
        <f>Invoice!C739</f>
        <v>0</v>
      </c>
      <c r="C737" s="88">
        <f>Invoice!B739</f>
        <v>0</v>
      </c>
      <c r="D737" s="93">
        <f t="shared" si="32"/>
        <v>0</v>
      </c>
      <c r="E737" s="93">
        <f t="shared" si="33"/>
        <v>0</v>
      </c>
      <c r="F737" s="94">
        <f>Invoice!G739</f>
        <v>0</v>
      </c>
      <c r="G737" s="95">
        <f t="shared" si="34"/>
        <v>0</v>
      </c>
    </row>
    <row r="738" spans="1:7" s="92" customFormat="1" hidden="1">
      <c r="A738" s="108" t="str">
        <f>Invoice!F740</f>
        <v>Exchange rate :</v>
      </c>
      <c r="B738" s="87">
        <f>Invoice!C740</f>
        <v>0</v>
      </c>
      <c r="C738" s="88">
        <f>Invoice!B740</f>
        <v>0</v>
      </c>
      <c r="D738" s="93">
        <f t="shared" si="32"/>
        <v>0</v>
      </c>
      <c r="E738" s="93">
        <f t="shared" si="33"/>
        <v>0</v>
      </c>
      <c r="F738" s="94">
        <f>Invoice!G740</f>
        <v>0</v>
      </c>
      <c r="G738" s="95">
        <f t="shared" si="34"/>
        <v>0</v>
      </c>
    </row>
    <row r="739" spans="1:7" s="92" customFormat="1" hidden="1">
      <c r="A739" s="108" t="str">
        <f>Invoice!F741</f>
        <v>Exchange rate :</v>
      </c>
      <c r="B739" s="87">
        <f>Invoice!C741</f>
        <v>0</v>
      </c>
      <c r="C739" s="88">
        <f>Invoice!B741</f>
        <v>0</v>
      </c>
      <c r="D739" s="93">
        <f t="shared" si="32"/>
        <v>0</v>
      </c>
      <c r="E739" s="93">
        <f t="shared" si="33"/>
        <v>0</v>
      </c>
      <c r="F739" s="94">
        <f>Invoice!G741</f>
        <v>0</v>
      </c>
      <c r="G739" s="95">
        <f t="shared" si="34"/>
        <v>0</v>
      </c>
    </row>
    <row r="740" spans="1:7" s="92" customFormat="1" hidden="1">
      <c r="A740" s="108" t="str">
        <f>Invoice!F742</f>
        <v>Exchange rate :</v>
      </c>
      <c r="B740" s="87">
        <f>Invoice!C742</f>
        <v>0</v>
      </c>
      <c r="C740" s="88">
        <f>Invoice!B742</f>
        <v>0</v>
      </c>
      <c r="D740" s="93">
        <f t="shared" si="32"/>
        <v>0</v>
      </c>
      <c r="E740" s="93">
        <f t="shared" si="33"/>
        <v>0</v>
      </c>
      <c r="F740" s="94">
        <f>Invoice!G742</f>
        <v>0</v>
      </c>
      <c r="G740" s="95">
        <f t="shared" si="34"/>
        <v>0</v>
      </c>
    </row>
    <row r="741" spans="1:7" s="92" customFormat="1" hidden="1">
      <c r="A741" s="108" t="str">
        <f>Invoice!F743</f>
        <v>Exchange rate :</v>
      </c>
      <c r="B741" s="87">
        <f>Invoice!C743</f>
        <v>0</v>
      </c>
      <c r="C741" s="88">
        <f>Invoice!B743</f>
        <v>0</v>
      </c>
      <c r="D741" s="93">
        <f t="shared" si="32"/>
        <v>0</v>
      </c>
      <c r="E741" s="93">
        <f t="shared" si="33"/>
        <v>0</v>
      </c>
      <c r="F741" s="94">
        <f>Invoice!G743</f>
        <v>0</v>
      </c>
      <c r="G741" s="95">
        <f t="shared" si="34"/>
        <v>0</v>
      </c>
    </row>
    <row r="742" spans="1:7" s="92" customFormat="1" hidden="1">
      <c r="A742" s="108" t="str">
        <f>Invoice!F744</f>
        <v>Exchange rate :</v>
      </c>
      <c r="B742" s="87">
        <f>Invoice!C744</f>
        <v>0</v>
      </c>
      <c r="C742" s="88">
        <f>Invoice!B744</f>
        <v>0</v>
      </c>
      <c r="D742" s="93">
        <f t="shared" si="32"/>
        <v>0</v>
      </c>
      <c r="E742" s="93">
        <f t="shared" si="33"/>
        <v>0</v>
      </c>
      <c r="F742" s="94">
        <f>Invoice!G744</f>
        <v>0</v>
      </c>
      <c r="G742" s="95">
        <f t="shared" si="34"/>
        <v>0</v>
      </c>
    </row>
    <row r="743" spans="1:7" s="92" customFormat="1" hidden="1">
      <c r="A743" s="108" t="str">
        <f>Invoice!F745</f>
        <v>Exchange rate :</v>
      </c>
      <c r="B743" s="87">
        <f>Invoice!C745</f>
        <v>0</v>
      </c>
      <c r="C743" s="88">
        <f>Invoice!B745</f>
        <v>0</v>
      </c>
      <c r="D743" s="93">
        <f t="shared" si="32"/>
        <v>0</v>
      </c>
      <c r="E743" s="93">
        <f t="shared" si="33"/>
        <v>0</v>
      </c>
      <c r="F743" s="94">
        <f>Invoice!G745</f>
        <v>0</v>
      </c>
      <c r="G743" s="95">
        <f t="shared" si="34"/>
        <v>0</v>
      </c>
    </row>
    <row r="744" spans="1:7" s="92" customFormat="1" hidden="1">
      <c r="A744" s="108" t="str">
        <f>Invoice!F746</f>
        <v>Exchange rate :</v>
      </c>
      <c r="B744" s="87">
        <f>Invoice!C746</f>
        <v>0</v>
      </c>
      <c r="C744" s="88">
        <f>Invoice!B746</f>
        <v>0</v>
      </c>
      <c r="D744" s="93">
        <f t="shared" si="32"/>
        <v>0</v>
      </c>
      <c r="E744" s="93">
        <f t="shared" si="33"/>
        <v>0</v>
      </c>
      <c r="F744" s="94">
        <f>Invoice!G746</f>
        <v>0</v>
      </c>
      <c r="G744" s="95">
        <f t="shared" si="34"/>
        <v>0</v>
      </c>
    </row>
    <row r="745" spans="1:7" s="92" customFormat="1" hidden="1">
      <c r="A745" s="108" t="str">
        <f>Invoice!F747</f>
        <v>Exchange rate :</v>
      </c>
      <c r="B745" s="87">
        <f>Invoice!C747</f>
        <v>0</v>
      </c>
      <c r="C745" s="88">
        <f>Invoice!B747</f>
        <v>0</v>
      </c>
      <c r="D745" s="93">
        <f t="shared" si="32"/>
        <v>0</v>
      </c>
      <c r="E745" s="93">
        <f t="shared" si="33"/>
        <v>0</v>
      </c>
      <c r="F745" s="94">
        <f>Invoice!G747</f>
        <v>0</v>
      </c>
      <c r="G745" s="95">
        <f t="shared" si="34"/>
        <v>0</v>
      </c>
    </row>
    <row r="746" spans="1:7" s="92" customFormat="1" hidden="1">
      <c r="A746" s="108" t="str">
        <f>Invoice!F748</f>
        <v>Exchange rate :</v>
      </c>
      <c r="B746" s="87">
        <f>Invoice!C748</f>
        <v>0</v>
      </c>
      <c r="C746" s="88">
        <f>Invoice!B748</f>
        <v>0</v>
      </c>
      <c r="D746" s="93">
        <f t="shared" si="32"/>
        <v>0</v>
      </c>
      <c r="E746" s="93">
        <f t="shared" si="33"/>
        <v>0</v>
      </c>
      <c r="F746" s="94">
        <f>Invoice!G748</f>
        <v>0</v>
      </c>
      <c r="G746" s="95">
        <f t="shared" si="34"/>
        <v>0</v>
      </c>
    </row>
    <row r="747" spans="1:7" s="92" customFormat="1" hidden="1">
      <c r="A747" s="108" t="str">
        <f>Invoice!F749</f>
        <v>Exchange rate :</v>
      </c>
      <c r="B747" s="87">
        <f>Invoice!C749</f>
        <v>0</v>
      </c>
      <c r="C747" s="88">
        <f>Invoice!B749</f>
        <v>0</v>
      </c>
      <c r="D747" s="93">
        <f t="shared" si="32"/>
        <v>0</v>
      </c>
      <c r="E747" s="93">
        <f t="shared" si="33"/>
        <v>0</v>
      </c>
      <c r="F747" s="94">
        <f>Invoice!G749</f>
        <v>0</v>
      </c>
      <c r="G747" s="95">
        <f t="shared" si="34"/>
        <v>0</v>
      </c>
    </row>
    <row r="748" spans="1:7" s="92" customFormat="1" hidden="1">
      <c r="A748" s="108" t="str">
        <f>Invoice!F750</f>
        <v>Exchange rate :</v>
      </c>
      <c r="B748" s="87">
        <f>Invoice!C750</f>
        <v>0</v>
      </c>
      <c r="C748" s="88">
        <f>Invoice!B750</f>
        <v>0</v>
      </c>
      <c r="D748" s="93">
        <f t="shared" si="32"/>
        <v>0</v>
      </c>
      <c r="E748" s="93">
        <f t="shared" si="33"/>
        <v>0</v>
      </c>
      <c r="F748" s="94">
        <f>Invoice!G750</f>
        <v>0</v>
      </c>
      <c r="G748" s="95">
        <f t="shared" si="34"/>
        <v>0</v>
      </c>
    </row>
    <row r="749" spans="1:7" s="92" customFormat="1" hidden="1">
      <c r="A749" s="108" t="str">
        <f>Invoice!F751</f>
        <v>Exchange rate :</v>
      </c>
      <c r="B749" s="87">
        <f>Invoice!C751</f>
        <v>0</v>
      </c>
      <c r="C749" s="88">
        <f>Invoice!B751</f>
        <v>0</v>
      </c>
      <c r="D749" s="93">
        <f t="shared" si="32"/>
        <v>0</v>
      </c>
      <c r="E749" s="93">
        <f t="shared" si="33"/>
        <v>0</v>
      </c>
      <c r="F749" s="94">
        <f>Invoice!G751</f>
        <v>0</v>
      </c>
      <c r="G749" s="95">
        <f t="shared" si="34"/>
        <v>0</v>
      </c>
    </row>
    <row r="750" spans="1:7" s="92" customFormat="1" hidden="1">
      <c r="A750" s="108" t="str">
        <f>Invoice!F752</f>
        <v>Exchange rate :</v>
      </c>
      <c r="B750" s="87">
        <f>Invoice!C752</f>
        <v>0</v>
      </c>
      <c r="C750" s="88">
        <f>Invoice!B752</f>
        <v>0</v>
      </c>
      <c r="D750" s="93">
        <f t="shared" si="32"/>
        <v>0</v>
      </c>
      <c r="E750" s="93">
        <f t="shared" si="33"/>
        <v>0</v>
      </c>
      <c r="F750" s="94">
        <f>Invoice!G752</f>
        <v>0</v>
      </c>
      <c r="G750" s="95">
        <f t="shared" si="34"/>
        <v>0</v>
      </c>
    </row>
    <row r="751" spans="1:7" s="92" customFormat="1" hidden="1">
      <c r="A751" s="108" t="str">
        <f>Invoice!F753</f>
        <v>Exchange rate :</v>
      </c>
      <c r="B751" s="87">
        <f>Invoice!C753</f>
        <v>0</v>
      </c>
      <c r="C751" s="88">
        <f>Invoice!B753</f>
        <v>0</v>
      </c>
      <c r="D751" s="93">
        <f t="shared" si="32"/>
        <v>0</v>
      </c>
      <c r="E751" s="93">
        <f t="shared" si="33"/>
        <v>0</v>
      </c>
      <c r="F751" s="94">
        <f>Invoice!G753</f>
        <v>0</v>
      </c>
      <c r="G751" s="95">
        <f t="shared" si="34"/>
        <v>0</v>
      </c>
    </row>
    <row r="752" spans="1:7" s="92" customFormat="1" hidden="1">
      <c r="A752" s="108" t="str">
        <f>Invoice!F754</f>
        <v>Exchange rate :</v>
      </c>
      <c r="B752" s="87">
        <f>Invoice!C754</f>
        <v>0</v>
      </c>
      <c r="C752" s="88">
        <f>Invoice!B754</f>
        <v>0</v>
      </c>
      <c r="D752" s="93">
        <f t="shared" si="32"/>
        <v>0</v>
      </c>
      <c r="E752" s="93">
        <f t="shared" si="33"/>
        <v>0</v>
      </c>
      <c r="F752" s="94">
        <f>Invoice!G754</f>
        <v>0</v>
      </c>
      <c r="G752" s="95">
        <f t="shared" si="34"/>
        <v>0</v>
      </c>
    </row>
    <row r="753" spans="1:7" s="92" customFormat="1" hidden="1">
      <c r="A753" s="108" t="str">
        <f>Invoice!F755</f>
        <v>Exchange rate :</v>
      </c>
      <c r="B753" s="87">
        <f>Invoice!C755</f>
        <v>0</v>
      </c>
      <c r="C753" s="88">
        <f>Invoice!B755</f>
        <v>0</v>
      </c>
      <c r="D753" s="93">
        <f t="shared" si="32"/>
        <v>0</v>
      </c>
      <c r="E753" s="93">
        <f t="shared" si="33"/>
        <v>0</v>
      </c>
      <c r="F753" s="94">
        <f>Invoice!G755</f>
        <v>0</v>
      </c>
      <c r="G753" s="95">
        <f t="shared" si="34"/>
        <v>0</v>
      </c>
    </row>
    <row r="754" spans="1:7" s="92" customFormat="1" hidden="1">
      <c r="A754" s="108" t="str">
        <f>Invoice!F756</f>
        <v>Exchange rate :</v>
      </c>
      <c r="B754" s="87">
        <f>Invoice!C756</f>
        <v>0</v>
      </c>
      <c r="C754" s="88">
        <f>Invoice!B756</f>
        <v>0</v>
      </c>
      <c r="D754" s="93">
        <f t="shared" si="32"/>
        <v>0</v>
      </c>
      <c r="E754" s="93">
        <f t="shared" si="33"/>
        <v>0</v>
      </c>
      <c r="F754" s="94">
        <f>Invoice!G756</f>
        <v>0</v>
      </c>
      <c r="G754" s="95">
        <f t="shared" si="34"/>
        <v>0</v>
      </c>
    </row>
    <row r="755" spans="1:7" s="92" customFormat="1" hidden="1">
      <c r="A755" s="108" t="str">
        <f>Invoice!F757</f>
        <v>Exchange rate :</v>
      </c>
      <c r="B755" s="87">
        <f>Invoice!C757</f>
        <v>0</v>
      </c>
      <c r="C755" s="88">
        <f>Invoice!B757</f>
        <v>0</v>
      </c>
      <c r="D755" s="93">
        <f t="shared" si="32"/>
        <v>0</v>
      </c>
      <c r="E755" s="93">
        <f t="shared" si="33"/>
        <v>0</v>
      </c>
      <c r="F755" s="94">
        <f>Invoice!G757</f>
        <v>0</v>
      </c>
      <c r="G755" s="95">
        <f t="shared" si="34"/>
        <v>0</v>
      </c>
    </row>
    <row r="756" spans="1:7" s="92" customFormat="1" hidden="1">
      <c r="A756" s="108" t="str">
        <f>Invoice!F758</f>
        <v>Exchange rate :</v>
      </c>
      <c r="B756" s="87">
        <f>Invoice!C758</f>
        <v>0</v>
      </c>
      <c r="C756" s="88">
        <f>Invoice!B758</f>
        <v>0</v>
      </c>
      <c r="D756" s="93">
        <f t="shared" si="32"/>
        <v>0</v>
      </c>
      <c r="E756" s="93">
        <f t="shared" si="33"/>
        <v>0</v>
      </c>
      <c r="F756" s="94">
        <f>Invoice!G758</f>
        <v>0</v>
      </c>
      <c r="G756" s="95">
        <f t="shared" si="34"/>
        <v>0</v>
      </c>
    </row>
    <row r="757" spans="1:7" s="92" customFormat="1" hidden="1">
      <c r="A757" s="108" t="str">
        <f>Invoice!F759</f>
        <v>Exchange rate :</v>
      </c>
      <c r="B757" s="87">
        <f>Invoice!C759</f>
        <v>0</v>
      </c>
      <c r="C757" s="88">
        <f>Invoice!B759</f>
        <v>0</v>
      </c>
      <c r="D757" s="93">
        <f t="shared" si="32"/>
        <v>0</v>
      </c>
      <c r="E757" s="93">
        <f t="shared" si="33"/>
        <v>0</v>
      </c>
      <c r="F757" s="94">
        <f>Invoice!G759</f>
        <v>0</v>
      </c>
      <c r="G757" s="95">
        <f t="shared" si="34"/>
        <v>0</v>
      </c>
    </row>
    <row r="758" spans="1:7" s="92" customFormat="1" hidden="1">
      <c r="A758" s="108" t="str">
        <f>Invoice!F760</f>
        <v>Exchange rate :</v>
      </c>
      <c r="B758" s="87">
        <f>Invoice!C760</f>
        <v>0</v>
      </c>
      <c r="C758" s="88">
        <f>Invoice!B760</f>
        <v>0</v>
      </c>
      <c r="D758" s="93">
        <f t="shared" si="32"/>
        <v>0</v>
      </c>
      <c r="E758" s="93">
        <f t="shared" si="33"/>
        <v>0</v>
      </c>
      <c r="F758" s="94">
        <f>Invoice!G760</f>
        <v>0</v>
      </c>
      <c r="G758" s="95">
        <f t="shared" si="34"/>
        <v>0</v>
      </c>
    </row>
    <row r="759" spans="1:7" s="92" customFormat="1" hidden="1">
      <c r="A759" s="108" t="str">
        <f>Invoice!F761</f>
        <v>Exchange rate :</v>
      </c>
      <c r="B759" s="87">
        <f>Invoice!C761</f>
        <v>0</v>
      </c>
      <c r="C759" s="88">
        <f>Invoice!B761</f>
        <v>0</v>
      </c>
      <c r="D759" s="93">
        <f t="shared" si="32"/>
        <v>0</v>
      </c>
      <c r="E759" s="93">
        <f t="shared" si="33"/>
        <v>0</v>
      </c>
      <c r="F759" s="94">
        <f>Invoice!G761</f>
        <v>0</v>
      </c>
      <c r="G759" s="95">
        <f t="shared" si="34"/>
        <v>0</v>
      </c>
    </row>
    <row r="760" spans="1:7" s="92" customFormat="1" hidden="1">
      <c r="A760" s="108" t="str">
        <f>Invoice!F762</f>
        <v>Exchange rate :</v>
      </c>
      <c r="B760" s="87">
        <f>Invoice!C762</f>
        <v>0</v>
      </c>
      <c r="C760" s="88">
        <f>Invoice!B762</f>
        <v>0</v>
      </c>
      <c r="D760" s="93">
        <f t="shared" si="32"/>
        <v>0</v>
      </c>
      <c r="E760" s="93">
        <f t="shared" si="33"/>
        <v>0</v>
      </c>
      <c r="F760" s="94">
        <f>Invoice!G762</f>
        <v>0</v>
      </c>
      <c r="G760" s="95">
        <f t="shared" si="34"/>
        <v>0</v>
      </c>
    </row>
    <row r="761" spans="1:7" s="92" customFormat="1" hidden="1">
      <c r="A761" s="108" t="str">
        <f>Invoice!F763</f>
        <v>Exchange rate :</v>
      </c>
      <c r="B761" s="87">
        <f>Invoice!C763</f>
        <v>0</v>
      </c>
      <c r="C761" s="88">
        <f>Invoice!B763</f>
        <v>0</v>
      </c>
      <c r="D761" s="93">
        <f t="shared" si="32"/>
        <v>0</v>
      </c>
      <c r="E761" s="93">
        <f t="shared" si="33"/>
        <v>0</v>
      </c>
      <c r="F761" s="94">
        <f>Invoice!G763</f>
        <v>0</v>
      </c>
      <c r="G761" s="95">
        <f t="shared" si="34"/>
        <v>0</v>
      </c>
    </row>
    <row r="762" spans="1:7" s="92" customFormat="1" hidden="1">
      <c r="A762" s="108" t="str">
        <f>Invoice!F764</f>
        <v>Exchange rate :</v>
      </c>
      <c r="B762" s="87">
        <f>Invoice!C764</f>
        <v>0</v>
      </c>
      <c r="C762" s="88">
        <f>Invoice!B764</f>
        <v>0</v>
      </c>
      <c r="D762" s="93">
        <f t="shared" si="32"/>
        <v>0</v>
      </c>
      <c r="E762" s="93">
        <f t="shared" si="33"/>
        <v>0</v>
      </c>
      <c r="F762" s="94">
        <f>Invoice!G764</f>
        <v>0</v>
      </c>
      <c r="G762" s="95">
        <f t="shared" si="34"/>
        <v>0</v>
      </c>
    </row>
    <row r="763" spans="1:7" s="92" customFormat="1" hidden="1">
      <c r="A763" s="108" t="str">
        <f>Invoice!F765</f>
        <v>Exchange rate :</v>
      </c>
      <c r="B763" s="87">
        <f>Invoice!C765</f>
        <v>0</v>
      </c>
      <c r="C763" s="88">
        <f>Invoice!B765</f>
        <v>0</v>
      </c>
      <c r="D763" s="93">
        <f t="shared" si="32"/>
        <v>0</v>
      </c>
      <c r="E763" s="93">
        <f t="shared" si="33"/>
        <v>0</v>
      </c>
      <c r="F763" s="94">
        <f>Invoice!G765</f>
        <v>0</v>
      </c>
      <c r="G763" s="95">
        <f t="shared" si="34"/>
        <v>0</v>
      </c>
    </row>
    <row r="764" spans="1:7" s="92" customFormat="1" hidden="1">
      <c r="A764" s="108" t="str">
        <f>Invoice!F766</f>
        <v>Exchange rate :</v>
      </c>
      <c r="B764" s="87">
        <f>Invoice!C766</f>
        <v>0</v>
      </c>
      <c r="C764" s="88">
        <f>Invoice!B766</f>
        <v>0</v>
      </c>
      <c r="D764" s="93">
        <f t="shared" si="32"/>
        <v>0</v>
      </c>
      <c r="E764" s="93">
        <f t="shared" si="33"/>
        <v>0</v>
      </c>
      <c r="F764" s="94">
        <f>Invoice!G766</f>
        <v>0</v>
      </c>
      <c r="G764" s="95">
        <f t="shared" si="34"/>
        <v>0</v>
      </c>
    </row>
    <row r="765" spans="1:7" s="92" customFormat="1" hidden="1">
      <c r="A765" s="108" t="str">
        <f>Invoice!F767</f>
        <v>Exchange rate :</v>
      </c>
      <c r="B765" s="87">
        <f>Invoice!C767</f>
        <v>0</v>
      </c>
      <c r="C765" s="88">
        <f>Invoice!B767</f>
        <v>0</v>
      </c>
      <c r="D765" s="93">
        <f t="shared" si="32"/>
        <v>0</v>
      </c>
      <c r="E765" s="93">
        <f t="shared" si="33"/>
        <v>0</v>
      </c>
      <c r="F765" s="94">
        <f>Invoice!G767</f>
        <v>0</v>
      </c>
      <c r="G765" s="95">
        <f t="shared" si="34"/>
        <v>0</v>
      </c>
    </row>
    <row r="766" spans="1:7" s="92" customFormat="1" hidden="1">
      <c r="A766" s="108" t="str">
        <f>Invoice!F768</f>
        <v>Exchange rate :</v>
      </c>
      <c r="B766" s="87">
        <f>Invoice!C768</f>
        <v>0</v>
      </c>
      <c r="C766" s="88">
        <f>Invoice!B768</f>
        <v>0</v>
      </c>
      <c r="D766" s="93">
        <f t="shared" si="32"/>
        <v>0</v>
      </c>
      <c r="E766" s="93">
        <f t="shared" si="33"/>
        <v>0</v>
      </c>
      <c r="F766" s="94">
        <f>Invoice!G768</f>
        <v>0</v>
      </c>
      <c r="G766" s="95">
        <f t="shared" si="34"/>
        <v>0</v>
      </c>
    </row>
    <row r="767" spans="1:7" s="92" customFormat="1" hidden="1">
      <c r="A767" s="108" t="str">
        <f>Invoice!F769</f>
        <v>Exchange rate :</v>
      </c>
      <c r="B767" s="87">
        <f>Invoice!C769</f>
        <v>0</v>
      </c>
      <c r="C767" s="88">
        <f>Invoice!B769</f>
        <v>0</v>
      </c>
      <c r="D767" s="93">
        <f t="shared" si="32"/>
        <v>0</v>
      </c>
      <c r="E767" s="93">
        <f t="shared" si="33"/>
        <v>0</v>
      </c>
      <c r="F767" s="94">
        <f>Invoice!G769</f>
        <v>0</v>
      </c>
      <c r="G767" s="95">
        <f t="shared" si="34"/>
        <v>0</v>
      </c>
    </row>
    <row r="768" spans="1:7" s="92" customFormat="1" hidden="1">
      <c r="A768" s="108" t="str">
        <f>Invoice!F770</f>
        <v>Exchange rate :</v>
      </c>
      <c r="B768" s="87">
        <f>Invoice!C770</f>
        <v>0</v>
      </c>
      <c r="C768" s="88">
        <f>Invoice!B770</f>
        <v>0</v>
      </c>
      <c r="D768" s="93">
        <f t="shared" si="32"/>
        <v>0</v>
      </c>
      <c r="E768" s="93">
        <f t="shared" si="33"/>
        <v>0</v>
      </c>
      <c r="F768" s="94">
        <f>Invoice!G770</f>
        <v>0</v>
      </c>
      <c r="G768" s="95">
        <f t="shared" si="34"/>
        <v>0</v>
      </c>
    </row>
    <row r="769" spans="1:7" s="92" customFormat="1" hidden="1">
      <c r="A769" s="108" t="str">
        <f>Invoice!F771</f>
        <v>Exchange rate :</v>
      </c>
      <c r="B769" s="87">
        <f>Invoice!C771</f>
        <v>0</v>
      </c>
      <c r="C769" s="88">
        <f>Invoice!B771</f>
        <v>0</v>
      </c>
      <c r="D769" s="93">
        <f t="shared" ref="D769:D832" si="35">F769/$D$14</f>
        <v>0</v>
      </c>
      <c r="E769" s="93">
        <f t="shared" ref="E769:E832" si="36">G769/$D$14</f>
        <v>0</v>
      </c>
      <c r="F769" s="94">
        <f>Invoice!G771</f>
        <v>0</v>
      </c>
      <c r="G769" s="95">
        <f t="shared" ref="G769:G832" si="37">C769*F769</f>
        <v>0</v>
      </c>
    </row>
    <row r="770" spans="1:7" s="92" customFormat="1" hidden="1">
      <c r="A770" s="108" t="str">
        <f>Invoice!F772</f>
        <v>Exchange rate :</v>
      </c>
      <c r="B770" s="87">
        <f>Invoice!C772</f>
        <v>0</v>
      </c>
      <c r="C770" s="88">
        <f>Invoice!B772</f>
        <v>0</v>
      </c>
      <c r="D770" s="93">
        <f t="shared" si="35"/>
        <v>0</v>
      </c>
      <c r="E770" s="93">
        <f t="shared" si="36"/>
        <v>0</v>
      </c>
      <c r="F770" s="94">
        <f>Invoice!G772</f>
        <v>0</v>
      </c>
      <c r="G770" s="95">
        <f t="shared" si="37"/>
        <v>0</v>
      </c>
    </row>
    <row r="771" spans="1:7" s="92" customFormat="1" hidden="1">
      <c r="A771" s="108" t="str">
        <f>Invoice!F773</f>
        <v>Exchange rate :</v>
      </c>
      <c r="B771" s="87">
        <f>Invoice!C773</f>
        <v>0</v>
      </c>
      <c r="C771" s="88">
        <f>Invoice!B773</f>
        <v>0</v>
      </c>
      <c r="D771" s="93">
        <f t="shared" si="35"/>
        <v>0</v>
      </c>
      <c r="E771" s="93">
        <f t="shared" si="36"/>
        <v>0</v>
      </c>
      <c r="F771" s="94">
        <f>Invoice!G773</f>
        <v>0</v>
      </c>
      <c r="G771" s="95">
        <f t="shared" si="37"/>
        <v>0</v>
      </c>
    </row>
    <row r="772" spans="1:7" s="92" customFormat="1" hidden="1">
      <c r="A772" s="108" t="str">
        <f>Invoice!F774</f>
        <v>Exchange rate :</v>
      </c>
      <c r="B772" s="87">
        <f>Invoice!C774</f>
        <v>0</v>
      </c>
      <c r="C772" s="88">
        <f>Invoice!B774</f>
        <v>0</v>
      </c>
      <c r="D772" s="93">
        <f t="shared" si="35"/>
        <v>0</v>
      </c>
      <c r="E772" s="93">
        <f t="shared" si="36"/>
        <v>0</v>
      </c>
      <c r="F772" s="94">
        <f>Invoice!G774</f>
        <v>0</v>
      </c>
      <c r="G772" s="95">
        <f t="shared" si="37"/>
        <v>0</v>
      </c>
    </row>
    <row r="773" spans="1:7" s="92" customFormat="1" hidden="1">
      <c r="A773" s="108" t="str">
        <f>Invoice!F775</f>
        <v>Exchange rate :</v>
      </c>
      <c r="B773" s="87">
        <f>Invoice!C775</f>
        <v>0</v>
      </c>
      <c r="C773" s="88">
        <f>Invoice!B775</f>
        <v>0</v>
      </c>
      <c r="D773" s="93">
        <f t="shared" si="35"/>
        <v>0</v>
      </c>
      <c r="E773" s="93">
        <f t="shared" si="36"/>
        <v>0</v>
      </c>
      <c r="F773" s="94">
        <f>Invoice!G775</f>
        <v>0</v>
      </c>
      <c r="G773" s="95">
        <f t="shared" si="37"/>
        <v>0</v>
      </c>
    </row>
    <row r="774" spans="1:7" s="92" customFormat="1" hidden="1">
      <c r="A774" s="108" t="str">
        <f>Invoice!F776</f>
        <v>Exchange rate :</v>
      </c>
      <c r="B774" s="87">
        <f>Invoice!C776</f>
        <v>0</v>
      </c>
      <c r="C774" s="88">
        <f>Invoice!B776</f>
        <v>0</v>
      </c>
      <c r="D774" s="93">
        <f t="shared" si="35"/>
        <v>0</v>
      </c>
      <c r="E774" s="93">
        <f t="shared" si="36"/>
        <v>0</v>
      </c>
      <c r="F774" s="94">
        <f>Invoice!G776</f>
        <v>0</v>
      </c>
      <c r="G774" s="95">
        <f t="shared" si="37"/>
        <v>0</v>
      </c>
    </row>
    <row r="775" spans="1:7" s="92" customFormat="1" hidden="1">
      <c r="A775" s="108" t="str">
        <f>Invoice!F777</f>
        <v>Exchange rate :</v>
      </c>
      <c r="B775" s="87">
        <f>Invoice!C777</f>
        <v>0</v>
      </c>
      <c r="C775" s="88">
        <f>Invoice!B777</f>
        <v>0</v>
      </c>
      <c r="D775" s="93">
        <f t="shared" si="35"/>
        <v>0</v>
      </c>
      <c r="E775" s="93">
        <f t="shared" si="36"/>
        <v>0</v>
      </c>
      <c r="F775" s="94">
        <f>Invoice!G777</f>
        <v>0</v>
      </c>
      <c r="G775" s="95">
        <f t="shared" si="37"/>
        <v>0</v>
      </c>
    </row>
    <row r="776" spans="1:7" s="92" customFormat="1" hidden="1">
      <c r="A776" s="108" t="str">
        <f>Invoice!F778</f>
        <v>Exchange rate :</v>
      </c>
      <c r="B776" s="87">
        <f>Invoice!C778</f>
        <v>0</v>
      </c>
      <c r="C776" s="88">
        <f>Invoice!B778</f>
        <v>0</v>
      </c>
      <c r="D776" s="93">
        <f t="shared" si="35"/>
        <v>0</v>
      </c>
      <c r="E776" s="93">
        <f t="shared" si="36"/>
        <v>0</v>
      </c>
      <c r="F776" s="94">
        <f>Invoice!G778</f>
        <v>0</v>
      </c>
      <c r="G776" s="95">
        <f t="shared" si="37"/>
        <v>0</v>
      </c>
    </row>
    <row r="777" spans="1:7" s="92" customFormat="1" hidden="1">
      <c r="A777" s="108" t="str">
        <f>Invoice!F779</f>
        <v>Exchange rate :</v>
      </c>
      <c r="B777" s="87">
        <f>Invoice!C779</f>
        <v>0</v>
      </c>
      <c r="C777" s="88">
        <f>Invoice!B779</f>
        <v>0</v>
      </c>
      <c r="D777" s="93">
        <f t="shared" si="35"/>
        <v>0</v>
      </c>
      <c r="E777" s="93">
        <f t="shared" si="36"/>
        <v>0</v>
      </c>
      <c r="F777" s="94">
        <f>Invoice!G779</f>
        <v>0</v>
      </c>
      <c r="G777" s="95">
        <f t="shared" si="37"/>
        <v>0</v>
      </c>
    </row>
    <row r="778" spans="1:7" s="92" customFormat="1" hidden="1">
      <c r="A778" s="108" t="str">
        <f>Invoice!F780</f>
        <v>Exchange rate :</v>
      </c>
      <c r="B778" s="87">
        <f>Invoice!C780</f>
        <v>0</v>
      </c>
      <c r="C778" s="88">
        <f>Invoice!B780</f>
        <v>0</v>
      </c>
      <c r="D778" s="93">
        <f t="shared" si="35"/>
        <v>0</v>
      </c>
      <c r="E778" s="93">
        <f t="shared" si="36"/>
        <v>0</v>
      </c>
      <c r="F778" s="94">
        <f>Invoice!G780</f>
        <v>0</v>
      </c>
      <c r="G778" s="95">
        <f t="shared" si="37"/>
        <v>0</v>
      </c>
    </row>
    <row r="779" spans="1:7" s="92" customFormat="1" hidden="1">
      <c r="A779" s="108" t="str">
        <f>Invoice!F781</f>
        <v>Exchange rate :</v>
      </c>
      <c r="B779" s="87">
        <f>Invoice!C781</f>
        <v>0</v>
      </c>
      <c r="C779" s="88">
        <f>Invoice!B781</f>
        <v>0</v>
      </c>
      <c r="D779" s="93">
        <f t="shared" si="35"/>
        <v>0</v>
      </c>
      <c r="E779" s="93">
        <f t="shared" si="36"/>
        <v>0</v>
      </c>
      <c r="F779" s="94">
        <f>Invoice!G781</f>
        <v>0</v>
      </c>
      <c r="G779" s="95">
        <f t="shared" si="37"/>
        <v>0</v>
      </c>
    </row>
    <row r="780" spans="1:7" s="92" customFormat="1" hidden="1">
      <c r="A780" s="108" t="str">
        <f>Invoice!F782</f>
        <v>Exchange rate :</v>
      </c>
      <c r="B780" s="87">
        <f>Invoice!C782</f>
        <v>0</v>
      </c>
      <c r="C780" s="88">
        <f>Invoice!B782</f>
        <v>0</v>
      </c>
      <c r="D780" s="93">
        <f t="shared" si="35"/>
        <v>0</v>
      </c>
      <c r="E780" s="93">
        <f t="shared" si="36"/>
        <v>0</v>
      </c>
      <c r="F780" s="94">
        <f>Invoice!G782</f>
        <v>0</v>
      </c>
      <c r="G780" s="95">
        <f t="shared" si="37"/>
        <v>0</v>
      </c>
    </row>
    <row r="781" spans="1:7" s="92" customFormat="1" hidden="1">
      <c r="A781" s="108" t="str">
        <f>Invoice!F783</f>
        <v>Exchange rate :</v>
      </c>
      <c r="B781" s="87">
        <f>Invoice!C783</f>
        <v>0</v>
      </c>
      <c r="C781" s="88">
        <f>Invoice!B783</f>
        <v>0</v>
      </c>
      <c r="D781" s="93">
        <f t="shared" si="35"/>
        <v>0</v>
      </c>
      <c r="E781" s="93">
        <f t="shared" si="36"/>
        <v>0</v>
      </c>
      <c r="F781" s="94">
        <f>Invoice!G783</f>
        <v>0</v>
      </c>
      <c r="G781" s="95">
        <f t="shared" si="37"/>
        <v>0</v>
      </c>
    </row>
    <row r="782" spans="1:7" s="92" customFormat="1" hidden="1">
      <c r="A782" s="108" t="str">
        <f>Invoice!F784</f>
        <v>Exchange rate :</v>
      </c>
      <c r="B782" s="87">
        <f>Invoice!C784</f>
        <v>0</v>
      </c>
      <c r="C782" s="88">
        <f>Invoice!B784</f>
        <v>0</v>
      </c>
      <c r="D782" s="93">
        <f t="shared" si="35"/>
        <v>0</v>
      </c>
      <c r="E782" s="93">
        <f t="shared" si="36"/>
        <v>0</v>
      </c>
      <c r="F782" s="94">
        <f>Invoice!G784</f>
        <v>0</v>
      </c>
      <c r="G782" s="95">
        <f t="shared" si="37"/>
        <v>0</v>
      </c>
    </row>
    <row r="783" spans="1:7" s="92" customFormat="1" hidden="1">
      <c r="A783" s="108" t="str">
        <f>Invoice!F785</f>
        <v>Exchange rate :</v>
      </c>
      <c r="B783" s="87">
        <f>Invoice!C785</f>
        <v>0</v>
      </c>
      <c r="C783" s="88">
        <f>Invoice!B785</f>
        <v>0</v>
      </c>
      <c r="D783" s="93">
        <f t="shared" si="35"/>
        <v>0</v>
      </c>
      <c r="E783" s="93">
        <f t="shared" si="36"/>
        <v>0</v>
      </c>
      <c r="F783" s="94">
        <f>Invoice!G785</f>
        <v>0</v>
      </c>
      <c r="G783" s="95">
        <f t="shared" si="37"/>
        <v>0</v>
      </c>
    </row>
    <row r="784" spans="1:7" s="92" customFormat="1" hidden="1">
      <c r="A784" s="108" t="str">
        <f>Invoice!F786</f>
        <v>Exchange rate :</v>
      </c>
      <c r="B784" s="87">
        <f>Invoice!C786</f>
        <v>0</v>
      </c>
      <c r="C784" s="88">
        <f>Invoice!B786</f>
        <v>0</v>
      </c>
      <c r="D784" s="93">
        <f t="shared" si="35"/>
        <v>0</v>
      </c>
      <c r="E784" s="93">
        <f t="shared" si="36"/>
        <v>0</v>
      </c>
      <c r="F784" s="94">
        <f>Invoice!G786</f>
        <v>0</v>
      </c>
      <c r="G784" s="95">
        <f t="shared" si="37"/>
        <v>0</v>
      </c>
    </row>
    <row r="785" spans="1:7" s="92" customFormat="1" hidden="1">
      <c r="A785" s="108" t="str">
        <f>Invoice!F787</f>
        <v>Exchange rate :</v>
      </c>
      <c r="B785" s="87">
        <f>Invoice!C787</f>
        <v>0</v>
      </c>
      <c r="C785" s="88">
        <f>Invoice!B787</f>
        <v>0</v>
      </c>
      <c r="D785" s="93">
        <f t="shared" si="35"/>
        <v>0</v>
      </c>
      <c r="E785" s="93">
        <f t="shared" si="36"/>
        <v>0</v>
      </c>
      <c r="F785" s="94">
        <f>Invoice!G787</f>
        <v>0</v>
      </c>
      <c r="G785" s="95">
        <f t="shared" si="37"/>
        <v>0</v>
      </c>
    </row>
    <row r="786" spans="1:7" s="92" customFormat="1" hidden="1">
      <c r="A786" s="108" t="str">
        <f>Invoice!F788</f>
        <v>Exchange rate :</v>
      </c>
      <c r="B786" s="87">
        <f>Invoice!C788</f>
        <v>0</v>
      </c>
      <c r="C786" s="88">
        <f>Invoice!B788</f>
        <v>0</v>
      </c>
      <c r="D786" s="93">
        <f t="shared" si="35"/>
        <v>0</v>
      </c>
      <c r="E786" s="93">
        <f t="shared" si="36"/>
        <v>0</v>
      </c>
      <c r="F786" s="94">
        <f>Invoice!G788</f>
        <v>0</v>
      </c>
      <c r="G786" s="95">
        <f t="shared" si="37"/>
        <v>0</v>
      </c>
    </row>
    <row r="787" spans="1:7" s="92" customFormat="1" hidden="1">
      <c r="A787" s="108" t="str">
        <f>Invoice!F789</f>
        <v>Exchange rate :</v>
      </c>
      <c r="B787" s="87">
        <f>Invoice!C789</f>
        <v>0</v>
      </c>
      <c r="C787" s="88">
        <f>Invoice!B789</f>
        <v>0</v>
      </c>
      <c r="D787" s="93">
        <f t="shared" si="35"/>
        <v>0</v>
      </c>
      <c r="E787" s="93">
        <f t="shared" si="36"/>
        <v>0</v>
      </c>
      <c r="F787" s="94">
        <f>Invoice!G789</f>
        <v>0</v>
      </c>
      <c r="G787" s="95">
        <f t="shared" si="37"/>
        <v>0</v>
      </c>
    </row>
    <row r="788" spans="1:7" s="92" customFormat="1" hidden="1">
      <c r="A788" s="108" t="str">
        <f>Invoice!F790</f>
        <v>Exchange rate :</v>
      </c>
      <c r="B788" s="87">
        <f>Invoice!C790</f>
        <v>0</v>
      </c>
      <c r="C788" s="88">
        <f>Invoice!B790</f>
        <v>0</v>
      </c>
      <c r="D788" s="93">
        <f t="shared" si="35"/>
        <v>0</v>
      </c>
      <c r="E788" s="93">
        <f t="shared" si="36"/>
        <v>0</v>
      </c>
      <c r="F788" s="94">
        <f>Invoice!G790</f>
        <v>0</v>
      </c>
      <c r="G788" s="95">
        <f t="shared" si="37"/>
        <v>0</v>
      </c>
    </row>
    <row r="789" spans="1:7" s="92" customFormat="1" hidden="1">
      <c r="A789" s="108" t="str">
        <f>Invoice!F791</f>
        <v>Exchange rate :</v>
      </c>
      <c r="B789" s="87">
        <f>Invoice!C791</f>
        <v>0</v>
      </c>
      <c r="C789" s="88">
        <f>Invoice!B791</f>
        <v>0</v>
      </c>
      <c r="D789" s="93">
        <f t="shared" si="35"/>
        <v>0</v>
      </c>
      <c r="E789" s="93">
        <f t="shared" si="36"/>
        <v>0</v>
      </c>
      <c r="F789" s="94">
        <f>Invoice!G791</f>
        <v>0</v>
      </c>
      <c r="G789" s="95">
        <f t="shared" si="37"/>
        <v>0</v>
      </c>
    </row>
    <row r="790" spans="1:7" s="92" customFormat="1" hidden="1">
      <c r="A790" s="108" t="str">
        <f>Invoice!F792</f>
        <v>Exchange rate :</v>
      </c>
      <c r="B790" s="87">
        <f>Invoice!C792</f>
        <v>0</v>
      </c>
      <c r="C790" s="88">
        <f>Invoice!B792</f>
        <v>0</v>
      </c>
      <c r="D790" s="93">
        <f t="shared" si="35"/>
        <v>0</v>
      </c>
      <c r="E790" s="93">
        <f t="shared" si="36"/>
        <v>0</v>
      </c>
      <c r="F790" s="94">
        <f>Invoice!G792</f>
        <v>0</v>
      </c>
      <c r="G790" s="95">
        <f t="shared" si="37"/>
        <v>0</v>
      </c>
    </row>
    <row r="791" spans="1:7" s="92" customFormat="1" hidden="1">
      <c r="A791" s="108" t="str">
        <f>Invoice!F793</f>
        <v>Exchange rate :</v>
      </c>
      <c r="B791" s="87">
        <f>Invoice!C793</f>
        <v>0</v>
      </c>
      <c r="C791" s="88">
        <f>Invoice!B793</f>
        <v>0</v>
      </c>
      <c r="D791" s="93">
        <f t="shared" si="35"/>
        <v>0</v>
      </c>
      <c r="E791" s="93">
        <f t="shared" si="36"/>
        <v>0</v>
      </c>
      <c r="F791" s="94">
        <f>Invoice!G793</f>
        <v>0</v>
      </c>
      <c r="G791" s="95">
        <f t="shared" si="37"/>
        <v>0</v>
      </c>
    </row>
    <row r="792" spans="1:7" s="92" customFormat="1" hidden="1">
      <c r="A792" s="108" t="str">
        <f>Invoice!F794</f>
        <v>Exchange rate :</v>
      </c>
      <c r="B792" s="87">
        <f>Invoice!C794</f>
        <v>0</v>
      </c>
      <c r="C792" s="88">
        <f>Invoice!B794</f>
        <v>0</v>
      </c>
      <c r="D792" s="93">
        <f t="shared" si="35"/>
        <v>0</v>
      </c>
      <c r="E792" s="93">
        <f t="shared" si="36"/>
        <v>0</v>
      </c>
      <c r="F792" s="94">
        <f>Invoice!G794</f>
        <v>0</v>
      </c>
      <c r="G792" s="95">
        <f t="shared" si="37"/>
        <v>0</v>
      </c>
    </row>
    <row r="793" spans="1:7" s="92" customFormat="1" hidden="1">
      <c r="A793" s="108" t="str">
        <f>Invoice!F795</f>
        <v>Exchange rate :</v>
      </c>
      <c r="B793" s="87">
        <f>Invoice!C795</f>
        <v>0</v>
      </c>
      <c r="C793" s="88">
        <f>Invoice!B795</f>
        <v>0</v>
      </c>
      <c r="D793" s="93">
        <f t="shared" si="35"/>
        <v>0</v>
      </c>
      <c r="E793" s="93">
        <f t="shared" si="36"/>
        <v>0</v>
      </c>
      <c r="F793" s="94">
        <f>Invoice!G795</f>
        <v>0</v>
      </c>
      <c r="G793" s="95">
        <f t="shared" si="37"/>
        <v>0</v>
      </c>
    </row>
    <row r="794" spans="1:7" s="92" customFormat="1" hidden="1">
      <c r="A794" s="108" t="str">
        <f>Invoice!F796</f>
        <v>Exchange rate :</v>
      </c>
      <c r="B794" s="87">
        <f>Invoice!C796</f>
        <v>0</v>
      </c>
      <c r="C794" s="88">
        <f>Invoice!B796</f>
        <v>0</v>
      </c>
      <c r="D794" s="93">
        <f t="shared" si="35"/>
        <v>0</v>
      </c>
      <c r="E794" s="93">
        <f t="shared" si="36"/>
        <v>0</v>
      </c>
      <c r="F794" s="94">
        <f>Invoice!G796</f>
        <v>0</v>
      </c>
      <c r="G794" s="95">
        <f t="shared" si="37"/>
        <v>0</v>
      </c>
    </row>
    <row r="795" spans="1:7" s="92" customFormat="1" hidden="1">
      <c r="A795" s="108" t="str">
        <f>Invoice!F797</f>
        <v>Exchange rate :</v>
      </c>
      <c r="B795" s="87">
        <f>Invoice!C797</f>
        <v>0</v>
      </c>
      <c r="C795" s="88">
        <f>Invoice!B797</f>
        <v>0</v>
      </c>
      <c r="D795" s="93">
        <f t="shared" si="35"/>
        <v>0</v>
      </c>
      <c r="E795" s="93">
        <f t="shared" si="36"/>
        <v>0</v>
      </c>
      <c r="F795" s="94">
        <f>Invoice!G797</f>
        <v>0</v>
      </c>
      <c r="G795" s="95">
        <f t="shared" si="37"/>
        <v>0</v>
      </c>
    </row>
    <row r="796" spans="1:7" s="92" customFormat="1" hidden="1">
      <c r="A796" s="108" t="str">
        <f>Invoice!F798</f>
        <v>Exchange rate :</v>
      </c>
      <c r="B796" s="87">
        <f>Invoice!C798</f>
        <v>0</v>
      </c>
      <c r="C796" s="88">
        <f>Invoice!B798</f>
        <v>0</v>
      </c>
      <c r="D796" s="93">
        <f t="shared" si="35"/>
        <v>0</v>
      </c>
      <c r="E796" s="93">
        <f t="shared" si="36"/>
        <v>0</v>
      </c>
      <c r="F796" s="94">
        <f>Invoice!G798</f>
        <v>0</v>
      </c>
      <c r="G796" s="95">
        <f t="shared" si="37"/>
        <v>0</v>
      </c>
    </row>
    <row r="797" spans="1:7" s="92" customFormat="1" hidden="1">
      <c r="A797" s="108" t="str">
        <f>Invoice!F799</f>
        <v>Exchange rate :</v>
      </c>
      <c r="B797" s="87">
        <f>Invoice!C799</f>
        <v>0</v>
      </c>
      <c r="C797" s="88">
        <f>Invoice!B799</f>
        <v>0</v>
      </c>
      <c r="D797" s="93">
        <f t="shared" si="35"/>
        <v>0</v>
      </c>
      <c r="E797" s="93">
        <f t="shared" si="36"/>
        <v>0</v>
      </c>
      <c r="F797" s="94">
        <f>Invoice!G799</f>
        <v>0</v>
      </c>
      <c r="G797" s="95">
        <f t="shared" si="37"/>
        <v>0</v>
      </c>
    </row>
    <row r="798" spans="1:7" s="92" customFormat="1" hidden="1">
      <c r="A798" s="108" t="str">
        <f>Invoice!F800</f>
        <v>Exchange rate :</v>
      </c>
      <c r="B798" s="87">
        <f>Invoice!C800</f>
        <v>0</v>
      </c>
      <c r="C798" s="88">
        <f>Invoice!B800</f>
        <v>0</v>
      </c>
      <c r="D798" s="93">
        <f t="shared" si="35"/>
        <v>0</v>
      </c>
      <c r="E798" s="93">
        <f t="shared" si="36"/>
        <v>0</v>
      </c>
      <c r="F798" s="94">
        <f>Invoice!G800</f>
        <v>0</v>
      </c>
      <c r="G798" s="95">
        <f t="shared" si="37"/>
        <v>0</v>
      </c>
    </row>
    <row r="799" spans="1:7" s="92" customFormat="1" hidden="1">
      <c r="A799" s="108" t="str">
        <f>Invoice!F801</f>
        <v>Exchange rate :</v>
      </c>
      <c r="B799" s="87">
        <f>Invoice!C801</f>
        <v>0</v>
      </c>
      <c r="C799" s="88">
        <f>Invoice!B801</f>
        <v>0</v>
      </c>
      <c r="D799" s="93">
        <f t="shared" si="35"/>
        <v>0</v>
      </c>
      <c r="E799" s="93">
        <f t="shared" si="36"/>
        <v>0</v>
      </c>
      <c r="F799" s="94">
        <f>Invoice!G801</f>
        <v>0</v>
      </c>
      <c r="G799" s="95">
        <f t="shared" si="37"/>
        <v>0</v>
      </c>
    </row>
    <row r="800" spans="1:7" s="92" customFormat="1" hidden="1">
      <c r="A800" s="108" t="str">
        <f>Invoice!F802</f>
        <v>Exchange rate :</v>
      </c>
      <c r="B800" s="87">
        <f>Invoice!C802</f>
        <v>0</v>
      </c>
      <c r="C800" s="88">
        <f>Invoice!B802</f>
        <v>0</v>
      </c>
      <c r="D800" s="93">
        <f t="shared" si="35"/>
        <v>0</v>
      </c>
      <c r="E800" s="93">
        <f t="shared" si="36"/>
        <v>0</v>
      </c>
      <c r="F800" s="94">
        <f>Invoice!G802</f>
        <v>0</v>
      </c>
      <c r="G800" s="95">
        <f t="shared" si="37"/>
        <v>0</v>
      </c>
    </row>
    <row r="801" spans="1:7" s="92" customFormat="1" hidden="1">
      <c r="A801" s="108" t="str">
        <f>Invoice!F803</f>
        <v>Exchange rate :</v>
      </c>
      <c r="B801" s="87">
        <f>Invoice!C803</f>
        <v>0</v>
      </c>
      <c r="C801" s="88">
        <f>Invoice!B803</f>
        <v>0</v>
      </c>
      <c r="D801" s="93">
        <f t="shared" si="35"/>
        <v>0</v>
      </c>
      <c r="E801" s="93">
        <f t="shared" si="36"/>
        <v>0</v>
      </c>
      <c r="F801" s="94">
        <f>Invoice!G803</f>
        <v>0</v>
      </c>
      <c r="G801" s="95">
        <f t="shared" si="37"/>
        <v>0</v>
      </c>
    </row>
    <row r="802" spans="1:7" s="92" customFormat="1" hidden="1">
      <c r="A802" s="108" t="str">
        <f>Invoice!F804</f>
        <v>Exchange rate :</v>
      </c>
      <c r="B802" s="87">
        <f>Invoice!C804</f>
        <v>0</v>
      </c>
      <c r="C802" s="88">
        <f>Invoice!B804</f>
        <v>0</v>
      </c>
      <c r="D802" s="93">
        <f t="shared" si="35"/>
        <v>0</v>
      </c>
      <c r="E802" s="93">
        <f t="shared" si="36"/>
        <v>0</v>
      </c>
      <c r="F802" s="94">
        <f>Invoice!G804</f>
        <v>0</v>
      </c>
      <c r="G802" s="95">
        <f t="shared" si="37"/>
        <v>0</v>
      </c>
    </row>
    <row r="803" spans="1:7" s="92" customFormat="1" hidden="1">
      <c r="A803" s="108" t="str">
        <f>Invoice!F805</f>
        <v>Exchange rate :</v>
      </c>
      <c r="B803" s="87">
        <f>Invoice!C805</f>
        <v>0</v>
      </c>
      <c r="C803" s="88">
        <f>Invoice!B805</f>
        <v>0</v>
      </c>
      <c r="D803" s="93">
        <f t="shared" si="35"/>
        <v>0</v>
      </c>
      <c r="E803" s="93">
        <f t="shared" si="36"/>
        <v>0</v>
      </c>
      <c r="F803" s="94">
        <f>Invoice!G805</f>
        <v>0</v>
      </c>
      <c r="G803" s="95">
        <f t="shared" si="37"/>
        <v>0</v>
      </c>
    </row>
    <row r="804" spans="1:7" s="92" customFormat="1" hidden="1">
      <c r="A804" s="108" t="str">
        <f>Invoice!F806</f>
        <v>Exchange rate :</v>
      </c>
      <c r="B804" s="87">
        <f>Invoice!C806</f>
        <v>0</v>
      </c>
      <c r="C804" s="88">
        <f>Invoice!B806</f>
        <v>0</v>
      </c>
      <c r="D804" s="93">
        <f t="shared" si="35"/>
        <v>0</v>
      </c>
      <c r="E804" s="93">
        <f t="shared" si="36"/>
        <v>0</v>
      </c>
      <c r="F804" s="94">
        <f>Invoice!G806</f>
        <v>0</v>
      </c>
      <c r="G804" s="95">
        <f t="shared" si="37"/>
        <v>0</v>
      </c>
    </row>
    <row r="805" spans="1:7" s="92" customFormat="1" hidden="1">
      <c r="A805" s="108" t="str">
        <f>Invoice!F807</f>
        <v>Exchange rate :</v>
      </c>
      <c r="B805" s="87">
        <f>Invoice!C807</f>
        <v>0</v>
      </c>
      <c r="C805" s="88">
        <f>Invoice!B807</f>
        <v>0</v>
      </c>
      <c r="D805" s="93">
        <f t="shared" si="35"/>
        <v>0</v>
      </c>
      <c r="E805" s="93">
        <f t="shared" si="36"/>
        <v>0</v>
      </c>
      <c r="F805" s="94">
        <f>Invoice!G807</f>
        <v>0</v>
      </c>
      <c r="G805" s="95">
        <f t="shared" si="37"/>
        <v>0</v>
      </c>
    </row>
    <row r="806" spans="1:7" s="92" customFormat="1" hidden="1">
      <c r="A806" s="108" t="str">
        <f>Invoice!F808</f>
        <v>Exchange rate :</v>
      </c>
      <c r="B806" s="87">
        <f>Invoice!C808</f>
        <v>0</v>
      </c>
      <c r="C806" s="88">
        <f>Invoice!B808</f>
        <v>0</v>
      </c>
      <c r="D806" s="93">
        <f t="shared" si="35"/>
        <v>0</v>
      </c>
      <c r="E806" s="93">
        <f t="shared" si="36"/>
        <v>0</v>
      </c>
      <c r="F806" s="94">
        <f>Invoice!G808</f>
        <v>0</v>
      </c>
      <c r="G806" s="95">
        <f t="shared" si="37"/>
        <v>0</v>
      </c>
    </row>
    <row r="807" spans="1:7" s="92" customFormat="1" hidden="1">
      <c r="A807" s="108" t="str">
        <f>Invoice!F809</f>
        <v>Exchange rate :</v>
      </c>
      <c r="B807" s="87">
        <f>Invoice!C809</f>
        <v>0</v>
      </c>
      <c r="C807" s="88">
        <f>Invoice!B809</f>
        <v>0</v>
      </c>
      <c r="D807" s="93">
        <f t="shared" si="35"/>
        <v>0</v>
      </c>
      <c r="E807" s="93">
        <f t="shared" si="36"/>
        <v>0</v>
      </c>
      <c r="F807" s="94">
        <f>Invoice!G809</f>
        <v>0</v>
      </c>
      <c r="G807" s="95">
        <f t="shared" si="37"/>
        <v>0</v>
      </c>
    </row>
    <row r="808" spans="1:7" s="92" customFormat="1" hidden="1">
      <c r="A808" s="108" t="str">
        <f>Invoice!F810</f>
        <v>Exchange rate :</v>
      </c>
      <c r="B808" s="87">
        <f>Invoice!C810</f>
        <v>0</v>
      </c>
      <c r="C808" s="88">
        <f>Invoice!B810</f>
        <v>0</v>
      </c>
      <c r="D808" s="93">
        <f t="shared" si="35"/>
        <v>0</v>
      </c>
      <c r="E808" s="93">
        <f t="shared" si="36"/>
        <v>0</v>
      </c>
      <c r="F808" s="94">
        <f>Invoice!G810</f>
        <v>0</v>
      </c>
      <c r="G808" s="95">
        <f t="shared" si="37"/>
        <v>0</v>
      </c>
    </row>
    <row r="809" spans="1:7" s="92" customFormat="1" hidden="1">
      <c r="A809" s="108" t="str">
        <f>Invoice!F811</f>
        <v>Exchange rate :</v>
      </c>
      <c r="B809" s="87">
        <f>Invoice!C811</f>
        <v>0</v>
      </c>
      <c r="C809" s="88">
        <f>Invoice!B811</f>
        <v>0</v>
      </c>
      <c r="D809" s="93">
        <f t="shared" si="35"/>
        <v>0</v>
      </c>
      <c r="E809" s="93">
        <f t="shared" si="36"/>
        <v>0</v>
      </c>
      <c r="F809" s="94">
        <f>Invoice!G811</f>
        <v>0</v>
      </c>
      <c r="G809" s="95">
        <f t="shared" si="37"/>
        <v>0</v>
      </c>
    </row>
    <row r="810" spans="1:7" s="92" customFormat="1" hidden="1">
      <c r="A810" s="108" t="str">
        <f>Invoice!F812</f>
        <v>Exchange rate :</v>
      </c>
      <c r="B810" s="87">
        <f>Invoice!C812</f>
        <v>0</v>
      </c>
      <c r="C810" s="88">
        <f>Invoice!B812</f>
        <v>0</v>
      </c>
      <c r="D810" s="93">
        <f t="shared" si="35"/>
        <v>0</v>
      </c>
      <c r="E810" s="93">
        <f t="shared" si="36"/>
        <v>0</v>
      </c>
      <c r="F810" s="94">
        <f>Invoice!G812</f>
        <v>0</v>
      </c>
      <c r="G810" s="95">
        <f t="shared" si="37"/>
        <v>0</v>
      </c>
    </row>
    <row r="811" spans="1:7" s="92" customFormat="1" hidden="1">
      <c r="A811" s="108" t="str">
        <f>Invoice!F813</f>
        <v>Exchange rate :</v>
      </c>
      <c r="B811" s="87">
        <f>Invoice!C813</f>
        <v>0</v>
      </c>
      <c r="C811" s="88">
        <f>Invoice!B813</f>
        <v>0</v>
      </c>
      <c r="D811" s="93">
        <f t="shared" si="35"/>
        <v>0</v>
      </c>
      <c r="E811" s="93">
        <f t="shared" si="36"/>
        <v>0</v>
      </c>
      <c r="F811" s="94">
        <f>Invoice!G813</f>
        <v>0</v>
      </c>
      <c r="G811" s="95">
        <f t="shared" si="37"/>
        <v>0</v>
      </c>
    </row>
    <row r="812" spans="1:7" s="92" customFormat="1" hidden="1">
      <c r="A812" s="108" t="str">
        <f>Invoice!F814</f>
        <v>Exchange rate :</v>
      </c>
      <c r="B812" s="87">
        <f>Invoice!C814</f>
        <v>0</v>
      </c>
      <c r="C812" s="88">
        <f>Invoice!B814</f>
        <v>0</v>
      </c>
      <c r="D812" s="93">
        <f t="shared" si="35"/>
        <v>0</v>
      </c>
      <c r="E812" s="93">
        <f t="shared" si="36"/>
        <v>0</v>
      </c>
      <c r="F812" s="94">
        <f>Invoice!G814</f>
        <v>0</v>
      </c>
      <c r="G812" s="95">
        <f t="shared" si="37"/>
        <v>0</v>
      </c>
    </row>
    <row r="813" spans="1:7" s="92" customFormat="1" hidden="1">
      <c r="A813" s="108" t="str">
        <f>Invoice!F815</f>
        <v>Exchange rate :</v>
      </c>
      <c r="B813" s="87">
        <f>Invoice!C815</f>
        <v>0</v>
      </c>
      <c r="C813" s="88">
        <f>Invoice!B815</f>
        <v>0</v>
      </c>
      <c r="D813" s="93">
        <f t="shared" si="35"/>
        <v>0</v>
      </c>
      <c r="E813" s="93">
        <f t="shared" si="36"/>
        <v>0</v>
      </c>
      <c r="F813" s="94">
        <f>Invoice!G815</f>
        <v>0</v>
      </c>
      <c r="G813" s="95">
        <f t="shared" si="37"/>
        <v>0</v>
      </c>
    </row>
    <row r="814" spans="1:7" s="92" customFormat="1" hidden="1">
      <c r="A814" s="108" t="str">
        <f>Invoice!F816</f>
        <v>Exchange rate :</v>
      </c>
      <c r="B814" s="87">
        <f>Invoice!C816</f>
        <v>0</v>
      </c>
      <c r="C814" s="88">
        <f>Invoice!B816</f>
        <v>0</v>
      </c>
      <c r="D814" s="93">
        <f t="shared" si="35"/>
        <v>0</v>
      </c>
      <c r="E814" s="93">
        <f t="shared" si="36"/>
        <v>0</v>
      </c>
      <c r="F814" s="94">
        <f>Invoice!G816</f>
        <v>0</v>
      </c>
      <c r="G814" s="95">
        <f t="shared" si="37"/>
        <v>0</v>
      </c>
    </row>
    <row r="815" spans="1:7" s="92" customFormat="1" hidden="1">
      <c r="A815" s="108" t="str">
        <f>Invoice!F817</f>
        <v>Exchange rate :</v>
      </c>
      <c r="B815" s="87">
        <f>Invoice!C817</f>
        <v>0</v>
      </c>
      <c r="C815" s="88">
        <f>Invoice!B817</f>
        <v>0</v>
      </c>
      <c r="D815" s="93">
        <f t="shared" si="35"/>
        <v>0</v>
      </c>
      <c r="E815" s="93">
        <f t="shared" si="36"/>
        <v>0</v>
      </c>
      <c r="F815" s="94">
        <f>Invoice!G817</f>
        <v>0</v>
      </c>
      <c r="G815" s="95">
        <f t="shared" si="37"/>
        <v>0</v>
      </c>
    </row>
    <row r="816" spans="1:7" s="92" customFormat="1" hidden="1">
      <c r="A816" s="108" t="str">
        <f>Invoice!F818</f>
        <v>Exchange rate :</v>
      </c>
      <c r="B816" s="87">
        <f>Invoice!C818</f>
        <v>0</v>
      </c>
      <c r="C816" s="88">
        <f>Invoice!B818</f>
        <v>0</v>
      </c>
      <c r="D816" s="93">
        <f t="shared" si="35"/>
        <v>0</v>
      </c>
      <c r="E816" s="93">
        <f t="shared" si="36"/>
        <v>0</v>
      </c>
      <c r="F816" s="94">
        <f>Invoice!G818</f>
        <v>0</v>
      </c>
      <c r="G816" s="95">
        <f t="shared" si="37"/>
        <v>0</v>
      </c>
    </row>
    <row r="817" spans="1:7" s="92" customFormat="1" hidden="1">
      <c r="A817" s="108" t="str">
        <f>Invoice!F819</f>
        <v>Exchange rate :</v>
      </c>
      <c r="B817" s="87">
        <f>Invoice!C819</f>
        <v>0</v>
      </c>
      <c r="C817" s="88">
        <f>Invoice!B819</f>
        <v>0</v>
      </c>
      <c r="D817" s="93">
        <f t="shared" si="35"/>
        <v>0</v>
      </c>
      <c r="E817" s="93">
        <f t="shared" si="36"/>
        <v>0</v>
      </c>
      <c r="F817" s="94">
        <f>Invoice!G819</f>
        <v>0</v>
      </c>
      <c r="G817" s="95">
        <f t="shared" si="37"/>
        <v>0</v>
      </c>
    </row>
    <row r="818" spans="1:7" s="92" customFormat="1" hidden="1">
      <c r="A818" s="108" t="str">
        <f>Invoice!F820</f>
        <v>Exchange rate :</v>
      </c>
      <c r="B818" s="87">
        <f>Invoice!C820</f>
        <v>0</v>
      </c>
      <c r="C818" s="88">
        <f>Invoice!B820</f>
        <v>0</v>
      </c>
      <c r="D818" s="93">
        <f t="shared" si="35"/>
        <v>0</v>
      </c>
      <c r="E818" s="93">
        <f t="shared" si="36"/>
        <v>0</v>
      </c>
      <c r="F818" s="94">
        <f>Invoice!G820</f>
        <v>0</v>
      </c>
      <c r="G818" s="95">
        <f t="shared" si="37"/>
        <v>0</v>
      </c>
    </row>
    <row r="819" spans="1:7" s="92" customFormat="1" hidden="1">
      <c r="A819" s="108" t="str">
        <f>Invoice!F821</f>
        <v>Exchange rate :</v>
      </c>
      <c r="B819" s="87">
        <f>Invoice!C821</f>
        <v>0</v>
      </c>
      <c r="C819" s="88">
        <f>Invoice!B821</f>
        <v>0</v>
      </c>
      <c r="D819" s="93">
        <f t="shared" si="35"/>
        <v>0</v>
      </c>
      <c r="E819" s="93">
        <f t="shared" si="36"/>
        <v>0</v>
      </c>
      <c r="F819" s="94">
        <f>Invoice!G821</f>
        <v>0</v>
      </c>
      <c r="G819" s="95">
        <f t="shared" si="37"/>
        <v>0</v>
      </c>
    </row>
    <row r="820" spans="1:7" s="92" customFormat="1" hidden="1">
      <c r="A820" s="108" t="str">
        <f>Invoice!F822</f>
        <v>Exchange rate :</v>
      </c>
      <c r="B820" s="87">
        <f>Invoice!C822</f>
        <v>0</v>
      </c>
      <c r="C820" s="88">
        <f>Invoice!B822</f>
        <v>0</v>
      </c>
      <c r="D820" s="93">
        <f t="shared" si="35"/>
        <v>0</v>
      </c>
      <c r="E820" s="93">
        <f t="shared" si="36"/>
        <v>0</v>
      </c>
      <c r="F820" s="94">
        <f>Invoice!G822</f>
        <v>0</v>
      </c>
      <c r="G820" s="95">
        <f t="shared" si="37"/>
        <v>0</v>
      </c>
    </row>
    <row r="821" spans="1:7" s="92" customFormat="1" hidden="1">
      <c r="A821" s="108" t="str">
        <f>Invoice!F823</f>
        <v>Exchange rate :</v>
      </c>
      <c r="B821" s="87">
        <f>Invoice!C823</f>
        <v>0</v>
      </c>
      <c r="C821" s="88">
        <f>Invoice!B823</f>
        <v>0</v>
      </c>
      <c r="D821" s="93">
        <f t="shared" si="35"/>
        <v>0</v>
      </c>
      <c r="E821" s="93">
        <f t="shared" si="36"/>
        <v>0</v>
      </c>
      <c r="F821" s="94">
        <f>Invoice!G823</f>
        <v>0</v>
      </c>
      <c r="G821" s="95">
        <f t="shared" si="37"/>
        <v>0</v>
      </c>
    </row>
    <row r="822" spans="1:7" s="92" customFormat="1" hidden="1">
      <c r="A822" s="108" t="str">
        <f>Invoice!F824</f>
        <v>Exchange rate :</v>
      </c>
      <c r="B822" s="87">
        <f>Invoice!C824</f>
        <v>0</v>
      </c>
      <c r="C822" s="88">
        <f>Invoice!B824</f>
        <v>0</v>
      </c>
      <c r="D822" s="93">
        <f t="shared" si="35"/>
        <v>0</v>
      </c>
      <c r="E822" s="93">
        <f t="shared" si="36"/>
        <v>0</v>
      </c>
      <c r="F822" s="94">
        <f>Invoice!G824</f>
        <v>0</v>
      </c>
      <c r="G822" s="95">
        <f t="shared" si="37"/>
        <v>0</v>
      </c>
    </row>
    <row r="823" spans="1:7" s="92" customFormat="1" hidden="1">
      <c r="A823" s="108" t="str">
        <f>Invoice!F825</f>
        <v>Exchange rate :</v>
      </c>
      <c r="B823" s="87">
        <f>Invoice!C825</f>
        <v>0</v>
      </c>
      <c r="C823" s="88">
        <f>Invoice!B825</f>
        <v>0</v>
      </c>
      <c r="D823" s="93">
        <f t="shared" si="35"/>
        <v>0</v>
      </c>
      <c r="E823" s="93">
        <f t="shared" si="36"/>
        <v>0</v>
      </c>
      <c r="F823" s="94">
        <f>Invoice!G825</f>
        <v>0</v>
      </c>
      <c r="G823" s="95">
        <f t="shared" si="37"/>
        <v>0</v>
      </c>
    </row>
    <row r="824" spans="1:7" s="92" customFormat="1" hidden="1">
      <c r="A824" s="108" t="str">
        <f>Invoice!F826</f>
        <v>Exchange rate :</v>
      </c>
      <c r="B824" s="87">
        <f>Invoice!C826</f>
        <v>0</v>
      </c>
      <c r="C824" s="88">
        <f>Invoice!B826</f>
        <v>0</v>
      </c>
      <c r="D824" s="93">
        <f t="shared" si="35"/>
        <v>0</v>
      </c>
      <c r="E824" s="93">
        <f t="shared" si="36"/>
        <v>0</v>
      </c>
      <c r="F824" s="94">
        <f>Invoice!G826</f>
        <v>0</v>
      </c>
      <c r="G824" s="95">
        <f t="shared" si="37"/>
        <v>0</v>
      </c>
    </row>
    <row r="825" spans="1:7" s="92" customFormat="1" hidden="1">
      <c r="A825" s="108" t="str">
        <f>Invoice!F827</f>
        <v>Exchange rate :</v>
      </c>
      <c r="B825" s="87">
        <f>Invoice!C827</f>
        <v>0</v>
      </c>
      <c r="C825" s="88">
        <f>Invoice!B827</f>
        <v>0</v>
      </c>
      <c r="D825" s="93">
        <f t="shared" si="35"/>
        <v>0</v>
      </c>
      <c r="E825" s="93">
        <f t="shared" si="36"/>
        <v>0</v>
      </c>
      <c r="F825" s="94">
        <f>Invoice!G827</f>
        <v>0</v>
      </c>
      <c r="G825" s="95">
        <f t="shared" si="37"/>
        <v>0</v>
      </c>
    </row>
    <row r="826" spans="1:7" s="92" customFormat="1" hidden="1">
      <c r="A826" s="108" t="str">
        <f>Invoice!F828</f>
        <v>Exchange rate :</v>
      </c>
      <c r="B826" s="87">
        <f>Invoice!C828</f>
        <v>0</v>
      </c>
      <c r="C826" s="88">
        <f>Invoice!B828</f>
        <v>0</v>
      </c>
      <c r="D826" s="93">
        <f t="shared" si="35"/>
        <v>0</v>
      </c>
      <c r="E826" s="93">
        <f t="shared" si="36"/>
        <v>0</v>
      </c>
      <c r="F826" s="94">
        <f>Invoice!G828</f>
        <v>0</v>
      </c>
      <c r="G826" s="95">
        <f t="shared" si="37"/>
        <v>0</v>
      </c>
    </row>
    <row r="827" spans="1:7" s="92" customFormat="1" hidden="1">
      <c r="A827" s="108" t="str">
        <f>Invoice!F829</f>
        <v>Exchange rate :</v>
      </c>
      <c r="B827" s="87">
        <f>Invoice!C829</f>
        <v>0</v>
      </c>
      <c r="C827" s="88">
        <f>Invoice!B829</f>
        <v>0</v>
      </c>
      <c r="D827" s="93">
        <f t="shared" si="35"/>
        <v>0</v>
      </c>
      <c r="E827" s="93">
        <f t="shared" si="36"/>
        <v>0</v>
      </c>
      <c r="F827" s="94">
        <f>Invoice!G829</f>
        <v>0</v>
      </c>
      <c r="G827" s="95">
        <f t="shared" si="37"/>
        <v>0</v>
      </c>
    </row>
    <row r="828" spans="1:7" s="92" customFormat="1" hidden="1">
      <c r="A828" s="108" t="str">
        <f>Invoice!F830</f>
        <v>Exchange rate :</v>
      </c>
      <c r="B828" s="87">
        <f>Invoice!C830</f>
        <v>0</v>
      </c>
      <c r="C828" s="88">
        <f>Invoice!B830</f>
        <v>0</v>
      </c>
      <c r="D828" s="93">
        <f t="shared" si="35"/>
        <v>0</v>
      </c>
      <c r="E828" s="93">
        <f t="shared" si="36"/>
        <v>0</v>
      </c>
      <c r="F828" s="94">
        <f>Invoice!G830</f>
        <v>0</v>
      </c>
      <c r="G828" s="95">
        <f t="shared" si="37"/>
        <v>0</v>
      </c>
    </row>
    <row r="829" spans="1:7" s="92" customFormat="1" hidden="1">
      <c r="A829" s="108" t="str">
        <f>Invoice!F831</f>
        <v>Exchange rate :</v>
      </c>
      <c r="B829" s="87">
        <f>Invoice!C831</f>
        <v>0</v>
      </c>
      <c r="C829" s="88">
        <f>Invoice!B831</f>
        <v>0</v>
      </c>
      <c r="D829" s="93">
        <f t="shared" si="35"/>
        <v>0</v>
      </c>
      <c r="E829" s="93">
        <f t="shared" si="36"/>
        <v>0</v>
      </c>
      <c r="F829" s="94">
        <f>Invoice!G831</f>
        <v>0</v>
      </c>
      <c r="G829" s="95">
        <f t="shared" si="37"/>
        <v>0</v>
      </c>
    </row>
    <row r="830" spans="1:7" s="92" customFormat="1" hidden="1">
      <c r="A830" s="108" t="str">
        <f>Invoice!F832</f>
        <v>Exchange rate :</v>
      </c>
      <c r="B830" s="87">
        <f>Invoice!C832</f>
        <v>0</v>
      </c>
      <c r="C830" s="88">
        <f>Invoice!B832</f>
        <v>0</v>
      </c>
      <c r="D830" s="93">
        <f t="shared" si="35"/>
        <v>0</v>
      </c>
      <c r="E830" s="93">
        <f t="shared" si="36"/>
        <v>0</v>
      </c>
      <c r="F830" s="94">
        <f>Invoice!G832</f>
        <v>0</v>
      </c>
      <c r="G830" s="95">
        <f t="shared" si="37"/>
        <v>0</v>
      </c>
    </row>
    <row r="831" spans="1:7" s="92" customFormat="1" hidden="1">
      <c r="A831" s="108" t="str">
        <f>Invoice!F833</f>
        <v>Exchange rate :</v>
      </c>
      <c r="B831" s="87">
        <f>Invoice!C833</f>
        <v>0</v>
      </c>
      <c r="C831" s="88">
        <f>Invoice!B833</f>
        <v>0</v>
      </c>
      <c r="D831" s="93">
        <f t="shared" si="35"/>
        <v>0</v>
      </c>
      <c r="E831" s="93">
        <f t="shared" si="36"/>
        <v>0</v>
      </c>
      <c r="F831" s="94">
        <f>Invoice!G833</f>
        <v>0</v>
      </c>
      <c r="G831" s="95">
        <f t="shared" si="37"/>
        <v>0</v>
      </c>
    </row>
    <row r="832" spans="1:7" s="92" customFormat="1" hidden="1">
      <c r="A832" s="108" t="str">
        <f>Invoice!F834</f>
        <v>Exchange rate :</v>
      </c>
      <c r="B832" s="87">
        <f>Invoice!C834</f>
        <v>0</v>
      </c>
      <c r="C832" s="88">
        <f>Invoice!B834</f>
        <v>0</v>
      </c>
      <c r="D832" s="93">
        <f t="shared" si="35"/>
        <v>0</v>
      </c>
      <c r="E832" s="93">
        <f t="shared" si="36"/>
        <v>0</v>
      </c>
      <c r="F832" s="94">
        <f>Invoice!G834</f>
        <v>0</v>
      </c>
      <c r="G832" s="95">
        <f t="shared" si="37"/>
        <v>0</v>
      </c>
    </row>
    <row r="833" spans="1:7" s="92" customFormat="1" hidden="1">
      <c r="A833" s="108" t="str">
        <f>Invoice!F835</f>
        <v>Exchange rate :</v>
      </c>
      <c r="B833" s="87">
        <f>Invoice!C835</f>
        <v>0</v>
      </c>
      <c r="C833" s="88">
        <f>Invoice!B835</f>
        <v>0</v>
      </c>
      <c r="D833" s="93">
        <f t="shared" ref="D833:D896" si="38">F833/$D$14</f>
        <v>0</v>
      </c>
      <c r="E833" s="93">
        <f t="shared" ref="E833:E896" si="39">G833/$D$14</f>
        <v>0</v>
      </c>
      <c r="F833" s="94">
        <f>Invoice!G835</f>
        <v>0</v>
      </c>
      <c r="G833" s="95">
        <f t="shared" ref="G833:G896" si="40">C833*F833</f>
        <v>0</v>
      </c>
    </row>
    <row r="834" spans="1:7" s="92" customFormat="1" hidden="1">
      <c r="A834" s="108" t="str">
        <f>Invoice!F836</f>
        <v>Exchange rate :</v>
      </c>
      <c r="B834" s="87">
        <f>Invoice!C836</f>
        <v>0</v>
      </c>
      <c r="C834" s="88">
        <f>Invoice!B836</f>
        <v>0</v>
      </c>
      <c r="D834" s="93">
        <f t="shared" si="38"/>
        <v>0</v>
      </c>
      <c r="E834" s="93">
        <f t="shared" si="39"/>
        <v>0</v>
      </c>
      <c r="F834" s="94">
        <f>Invoice!G836</f>
        <v>0</v>
      </c>
      <c r="G834" s="95">
        <f t="shared" si="40"/>
        <v>0</v>
      </c>
    </row>
    <row r="835" spans="1:7" s="92" customFormat="1" hidden="1">
      <c r="A835" s="108" t="str">
        <f>Invoice!F837</f>
        <v>Exchange rate :</v>
      </c>
      <c r="B835" s="87">
        <f>Invoice!C837</f>
        <v>0</v>
      </c>
      <c r="C835" s="88">
        <f>Invoice!B837</f>
        <v>0</v>
      </c>
      <c r="D835" s="93">
        <f t="shared" si="38"/>
        <v>0</v>
      </c>
      <c r="E835" s="93">
        <f t="shared" si="39"/>
        <v>0</v>
      </c>
      <c r="F835" s="94">
        <f>Invoice!G837</f>
        <v>0</v>
      </c>
      <c r="G835" s="95">
        <f t="shared" si="40"/>
        <v>0</v>
      </c>
    </row>
    <row r="836" spans="1:7" s="92" customFormat="1" hidden="1">
      <c r="A836" s="108" t="str">
        <f>Invoice!F838</f>
        <v>Exchange rate :</v>
      </c>
      <c r="B836" s="87">
        <f>Invoice!C838</f>
        <v>0</v>
      </c>
      <c r="C836" s="88">
        <f>Invoice!B838</f>
        <v>0</v>
      </c>
      <c r="D836" s="93">
        <f t="shared" si="38"/>
        <v>0</v>
      </c>
      <c r="E836" s="93">
        <f t="shared" si="39"/>
        <v>0</v>
      </c>
      <c r="F836" s="94">
        <f>Invoice!G838</f>
        <v>0</v>
      </c>
      <c r="G836" s="95">
        <f t="shared" si="40"/>
        <v>0</v>
      </c>
    </row>
    <row r="837" spans="1:7" s="92" customFormat="1" hidden="1">
      <c r="A837" s="108" t="str">
        <f>Invoice!F839</f>
        <v>Exchange rate :</v>
      </c>
      <c r="B837" s="87">
        <f>Invoice!C839</f>
        <v>0</v>
      </c>
      <c r="C837" s="88">
        <f>Invoice!B839</f>
        <v>0</v>
      </c>
      <c r="D837" s="93">
        <f t="shared" si="38"/>
        <v>0</v>
      </c>
      <c r="E837" s="93">
        <f t="shared" si="39"/>
        <v>0</v>
      </c>
      <c r="F837" s="94">
        <f>Invoice!G839</f>
        <v>0</v>
      </c>
      <c r="G837" s="95">
        <f t="shared" si="40"/>
        <v>0</v>
      </c>
    </row>
    <row r="838" spans="1:7" s="92" customFormat="1" hidden="1">
      <c r="A838" s="108" t="str">
        <f>Invoice!F840</f>
        <v>Exchange rate :</v>
      </c>
      <c r="B838" s="87">
        <f>Invoice!C840</f>
        <v>0</v>
      </c>
      <c r="C838" s="88">
        <f>Invoice!B840</f>
        <v>0</v>
      </c>
      <c r="D838" s="93">
        <f t="shared" si="38"/>
        <v>0</v>
      </c>
      <c r="E838" s="93">
        <f t="shared" si="39"/>
        <v>0</v>
      </c>
      <c r="F838" s="94">
        <f>Invoice!G840</f>
        <v>0</v>
      </c>
      <c r="G838" s="95">
        <f t="shared" si="40"/>
        <v>0</v>
      </c>
    </row>
    <row r="839" spans="1:7" s="92" customFormat="1" hidden="1">
      <c r="A839" s="108" t="str">
        <f>Invoice!F841</f>
        <v>Exchange rate :</v>
      </c>
      <c r="B839" s="87">
        <f>Invoice!C841</f>
        <v>0</v>
      </c>
      <c r="C839" s="88">
        <f>Invoice!B841</f>
        <v>0</v>
      </c>
      <c r="D839" s="93">
        <f t="shared" si="38"/>
        <v>0</v>
      </c>
      <c r="E839" s="93">
        <f t="shared" si="39"/>
        <v>0</v>
      </c>
      <c r="F839" s="94">
        <f>Invoice!G841</f>
        <v>0</v>
      </c>
      <c r="G839" s="95">
        <f t="shared" si="40"/>
        <v>0</v>
      </c>
    </row>
    <row r="840" spans="1:7" s="92" customFormat="1" hidden="1">
      <c r="A840" s="108" t="str">
        <f>Invoice!F842</f>
        <v>Exchange rate :</v>
      </c>
      <c r="B840" s="87">
        <f>Invoice!C842</f>
        <v>0</v>
      </c>
      <c r="C840" s="88">
        <f>Invoice!B842</f>
        <v>0</v>
      </c>
      <c r="D840" s="93">
        <f t="shared" si="38"/>
        <v>0</v>
      </c>
      <c r="E840" s="93">
        <f t="shared" si="39"/>
        <v>0</v>
      </c>
      <c r="F840" s="94">
        <f>Invoice!G842</f>
        <v>0</v>
      </c>
      <c r="G840" s="95">
        <f t="shared" si="40"/>
        <v>0</v>
      </c>
    </row>
    <row r="841" spans="1:7" s="92" customFormat="1" hidden="1">
      <c r="A841" s="108" t="str">
        <f>Invoice!F843</f>
        <v>Exchange rate :</v>
      </c>
      <c r="B841" s="87">
        <f>Invoice!C843</f>
        <v>0</v>
      </c>
      <c r="C841" s="88">
        <f>Invoice!B843</f>
        <v>0</v>
      </c>
      <c r="D841" s="93">
        <f t="shared" si="38"/>
        <v>0</v>
      </c>
      <c r="E841" s="93">
        <f t="shared" si="39"/>
        <v>0</v>
      </c>
      <c r="F841" s="94">
        <f>Invoice!G843</f>
        <v>0</v>
      </c>
      <c r="G841" s="95">
        <f t="shared" si="40"/>
        <v>0</v>
      </c>
    </row>
    <row r="842" spans="1:7" s="92" customFormat="1" hidden="1">
      <c r="A842" s="108" t="str">
        <f>Invoice!F844</f>
        <v>Exchange rate :</v>
      </c>
      <c r="B842" s="87">
        <f>Invoice!C844</f>
        <v>0</v>
      </c>
      <c r="C842" s="88">
        <f>Invoice!B844</f>
        <v>0</v>
      </c>
      <c r="D842" s="93">
        <f t="shared" si="38"/>
        <v>0</v>
      </c>
      <c r="E842" s="93">
        <f t="shared" si="39"/>
        <v>0</v>
      </c>
      <c r="F842" s="94">
        <f>Invoice!G844</f>
        <v>0</v>
      </c>
      <c r="G842" s="95">
        <f t="shared" si="40"/>
        <v>0</v>
      </c>
    </row>
    <row r="843" spans="1:7" s="92" customFormat="1" hidden="1">
      <c r="A843" s="108" t="str">
        <f>Invoice!F845</f>
        <v>Exchange rate :</v>
      </c>
      <c r="B843" s="87">
        <f>Invoice!C845</f>
        <v>0</v>
      </c>
      <c r="C843" s="88">
        <f>Invoice!B845</f>
        <v>0</v>
      </c>
      <c r="D843" s="93">
        <f t="shared" si="38"/>
        <v>0</v>
      </c>
      <c r="E843" s="93">
        <f t="shared" si="39"/>
        <v>0</v>
      </c>
      <c r="F843" s="94">
        <f>Invoice!G845</f>
        <v>0</v>
      </c>
      <c r="G843" s="95">
        <f t="shared" si="40"/>
        <v>0</v>
      </c>
    </row>
    <row r="844" spans="1:7" s="92" customFormat="1" hidden="1">
      <c r="A844" s="108" t="str">
        <f>Invoice!F846</f>
        <v>Exchange rate :</v>
      </c>
      <c r="B844" s="87">
        <f>Invoice!C846</f>
        <v>0</v>
      </c>
      <c r="C844" s="88">
        <f>Invoice!B846</f>
        <v>0</v>
      </c>
      <c r="D844" s="93">
        <f t="shared" si="38"/>
        <v>0</v>
      </c>
      <c r="E844" s="93">
        <f t="shared" si="39"/>
        <v>0</v>
      </c>
      <c r="F844" s="94">
        <f>Invoice!G846</f>
        <v>0</v>
      </c>
      <c r="G844" s="95">
        <f t="shared" si="40"/>
        <v>0</v>
      </c>
    </row>
    <row r="845" spans="1:7" s="92" customFormat="1" hidden="1">
      <c r="A845" s="108" t="str">
        <f>Invoice!F847</f>
        <v>Exchange rate :</v>
      </c>
      <c r="B845" s="87">
        <f>Invoice!C847</f>
        <v>0</v>
      </c>
      <c r="C845" s="88">
        <f>Invoice!B847</f>
        <v>0</v>
      </c>
      <c r="D845" s="93">
        <f t="shared" si="38"/>
        <v>0</v>
      </c>
      <c r="E845" s="93">
        <f t="shared" si="39"/>
        <v>0</v>
      </c>
      <c r="F845" s="94">
        <f>Invoice!G847</f>
        <v>0</v>
      </c>
      <c r="G845" s="95">
        <f t="shared" si="40"/>
        <v>0</v>
      </c>
    </row>
    <row r="846" spans="1:7" s="92" customFormat="1" hidden="1">
      <c r="A846" s="108" t="str">
        <f>Invoice!F848</f>
        <v>Exchange rate :</v>
      </c>
      <c r="B846" s="87">
        <f>Invoice!C848</f>
        <v>0</v>
      </c>
      <c r="C846" s="88">
        <f>Invoice!B848</f>
        <v>0</v>
      </c>
      <c r="D846" s="93">
        <f t="shared" si="38"/>
        <v>0</v>
      </c>
      <c r="E846" s="93">
        <f t="shared" si="39"/>
        <v>0</v>
      </c>
      <c r="F846" s="94">
        <f>Invoice!G848</f>
        <v>0</v>
      </c>
      <c r="G846" s="95">
        <f t="shared" si="40"/>
        <v>0</v>
      </c>
    </row>
    <row r="847" spans="1:7" s="92" customFormat="1" hidden="1">
      <c r="A847" s="108" t="str">
        <f>Invoice!F849</f>
        <v>Exchange rate :</v>
      </c>
      <c r="B847" s="87">
        <f>Invoice!C849</f>
        <v>0</v>
      </c>
      <c r="C847" s="88">
        <f>Invoice!B849</f>
        <v>0</v>
      </c>
      <c r="D847" s="93">
        <f t="shared" si="38"/>
        <v>0</v>
      </c>
      <c r="E847" s="93">
        <f t="shared" si="39"/>
        <v>0</v>
      </c>
      <c r="F847" s="94">
        <f>Invoice!G849</f>
        <v>0</v>
      </c>
      <c r="G847" s="95">
        <f t="shared" si="40"/>
        <v>0</v>
      </c>
    </row>
    <row r="848" spans="1:7" s="92" customFormat="1" hidden="1">
      <c r="A848" s="108" t="str">
        <f>Invoice!F850</f>
        <v>Exchange rate :</v>
      </c>
      <c r="B848" s="87">
        <f>Invoice!C850</f>
        <v>0</v>
      </c>
      <c r="C848" s="88">
        <f>Invoice!B850</f>
        <v>0</v>
      </c>
      <c r="D848" s="93">
        <f t="shared" si="38"/>
        <v>0</v>
      </c>
      <c r="E848" s="93">
        <f t="shared" si="39"/>
        <v>0</v>
      </c>
      <c r="F848" s="94">
        <f>Invoice!G850</f>
        <v>0</v>
      </c>
      <c r="G848" s="95">
        <f t="shared" si="40"/>
        <v>0</v>
      </c>
    </row>
    <row r="849" spans="1:7" s="92" customFormat="1" hidden="1">
      <c r="A849" s="108" t="str">
        <f>Invoice!F851</f>
        <v>Exchange rate :</v>
      </c>
      <c r="B849" s="87">
        <f>Invoice!C851</f>
        <v>0</v>
      </c>
      <c r="C849" s="88">
        <f>Invoice!B851</f>
        <v>0</v>
      </c>
      <c r="D849" s="93">
        <f t="shared" si="38"/>
        <v>0</v>
      </c>
      <c r="E849" s="93">
        <f t="shared" si="39"/>
        <v>0</v>
      </c>
      <c r="F849" s="94">
        <f>Invoice!G851</f>
        <v>0</v>
      </c>
      <c r="G849" s="95">
        <f t="shared" si="40"/>
        <v>0</v>
      </c>
    </row>
    <row r="850" spans="1:7" s="92" customFormat="1" hidden="1">
      <c r="A850" s="108" t="str">
        <f>Invoice!F852</f>
        <v>Exchange rate :</v>
      </c>
      <c r="B850" s="87">
        <f>Invoice!C852</f>
        <v>0</v>
      </c>
      <c r="C850" s="88">
        <f>Invoice!B852</f>
        <v>0</v>
      </c>
      <c r="D850" s="93">
        <f t="shared" si="38"/>
        <v>0</v>
      </c>
      <c r="E850" s="93">
        <f t="shared" si="39"/>
        <v>0</v>
      </c>
      <c r="F850" s="94">
        <f>Invoice!G852</f>
        <v>0</v>
      </c>
      <c r="G850" s="95">
        <f t="shared" si="40"/>
        <v>0</v>
      </c>
    </row>
    <row r="851" spans="1:7" s="92" customFormat="1" hidden="1">
      <c r="A851" s="108" t="str">
        <f>Invoice!F853</f>
        <v>Exchange rate :</v>
      </c>
      <c r="B851" s="87">
        <f>Invoice!C853</f>
        <v>0</v>
      </c>
      <c r="C851" s="88">
        <f>Invoice!B853</f>
        <v>0</v>
      </c>
      <c r="D851" s="93">
        <f t="shared" si="38"/>
        <v>0</v>
      </c>
      <c r="E851" s="93">
        <f t="shared" si="39"/>
        <v>0</v>
      </c>
      <c r="F851" s="94">
        <f>Invoice!G853</f>
        <v>0</v>
      </c>
      <c r="G851" s="95">
        <f t="shared" si="40"/>
        <v>0</v>
      </c>
    </row>
    <row r="852" spans="1:7" s="92" customFormat="1" hidden="1">
      <c r="A852" s="108" t="str">
        <f>Invoice!F854</f>
        <v>Exchange rate :</v>
      </c>
      <c r="B852" s="87">
        <f>Invoice!C854</f>
        <v>0</v>
      </c>
      <c r="C852" s="88">
        <f>Invoice!B854</f>
        <v>0</v>
      </c>
      <c r="D852" s="93">
        <f t="shared" si="38"/>
        <v>0</v>
      </c>
      <c r="E852" s="93">
        <f t="shared" si="39"/>
        <v>0</v>
      </c>
      <c r="F852" s="94">
        <f>Invoice!G854</f>
        <v>0</v>
      </c>
      <c r="G852" s="95">
        <f t="shared" si="40"/>
        <v>0</v>
      </c>
    </row>
    <row r="853" spans="1:7" s="92" customFormat="1" hidden="1">
      <c r="A853" s="108" t="str">
        <f>Invoice!F855</f>
        <v>Exchange rate :</v>
      </c>
      <c r="B853" s="87">
        <f>Invoice!C855</f>
        <v>0</v>
      </c>
      <c r="C853" s="88">
        <f>Invoice!B855</f>
        <v>0</v>
      </c>
      <c r="D853" s="93">
        <f t="shared" si="38"/>
        <v>0</v>
      </c>
      <c r="E853" s="93">
        <f t="shared" si="39"/>
        <v>0</v>
      </c>
      <c r="F853" s="94">
        <f>Invoice!G855</f>
        <v>0</v>
      </c>
      <c r="G853" s="95">
        <f t="shared" si="40"/>
        <v>0</v>
      </c>
    </row>
    <row r="854" spans="1:7" s="92" customFormat="1" hidden="1">
      <c r="A854" s="108" t="str">
        <f>Invoice!F856</f>
        <v>Exchange rate :</v>
      </c>
      <c r="B854" s="87">
        <f>Invoice!C856</f>
        <v>0</v>
      </c>
      <c r="C854" s="88">
        <f>Invoice!B856</f>
        <v>0</v>
      </c>
      <c r="D854" s="93">
        <f t="shared" si="38"/>
        <v>0</v>
      </c>
      <c r="E854" s="93">
        <f t="shared" si="39"/>
        <v>0</v>
      </c>
      <c r="F854" s="94">
        <f>Invoice!G856</f>
        <v>0</v>
      </c>
      <c r="G854" s="95">
        <f t="shared" si="40"/>
        <v>0</v>
      </c>
    </row>
    <row r="855" spans="1:7" s="92" customFormat="1" hidden="1">
      <c r="A855" s="108" t="str">
        <f>Invoice!F857</f>
        <v>Exchange rate :</v>
      </c>
      <c r="B855" s="87">
        <f>Invoice!C857</f>
        <v>0</v>
      </c>
      <c r="C855" s="88">
        <f>Invoice!B857</f>
        <v>0</v>
      </c>
      <c r="D855" s="93">
        <f t="shared" si="38"/>
        <v>0</v>
      </c>
      <c r="E855" s="93">
        <f t="shared" si="39"/>
        <v>0</v>
      </c>
      <c r="F855" s="94">
        <f>Invoice!G857</f>
        <v>0</v>
      </c>
      <c r="G855" s="95">
        <f t="shared" si="40"/>
        <v>0</v>
      </c>
    </row>
    <row r="856" spans="1:7" s="92" customFormat="1" hidden="1">
      <c r="A856" s="108" t="str">
        <f>Invoice!F858</f>
        <v>Exchange rate :</v>
      </c>
      <c r="B856" s="87">
        <f>Invoice!C858</f>
        <v>0</v>
      </c>
      <c r="C856" s="88">
        <f>Invoice!B858</f>
        <v>0</v>
      </c>
      <c r="D856" s="93">
        <f t="shared" si="38"/>
        <v>0</v>
      </c>
      <c r="E856" s="93">
        <f t="shared" si="39"/>
        <v>0</v>
      </c>
      <c r="F856" s="94">
        <f>Invoice!G858</f>
        <v>0</v>
      </c>
      <c r="G856" s="95">
        <f t="shared" si="40"/>
        <v>0</v>
      </c>
    </row>
    <row r="857" spans="1:7" s="92" customFormat="1" hidden="1">
      <c r="A857" s="108" t="str">
        <f>Invoice!F859</f>
        <v>Exchange rate :</v>
      </c>
      <c r="B857" s="87">
        <f>Invoice!C859</f>
        <v>0</v>
      </c>
      <c r="C857" s="88">
        <f>Invoice!B859</f>
        <v>0</v>
      </c>
      <c r="D857" s="93">
        <f t="shared" si="38"/>
        <v>0</v>
      </c>
      <c r="E857" s="93">
        <f t="shared" si="39"/>
        <v>0</v>
      </c>
      <c r="F857" s="94">
        <f>Invoice!G859</f>
        <v>0</v>
      </c>
      <c r="G857" s="95">
        <f t="shared" si="40"/>
        <v>0</v>
      </c>
    </row>
    <row r="858" spans="1:7" s="92" customFormat="1" hidden="1">
      <c r="A858" s="108" t="str">
        <f>Invoice!F860</f>
        <v>Exchange rate :</v>
      </c>
      <c r="B858" s="87">
        <f>Invoice!C860</f>
        <v>0</v>
      </c>
      <c r="C858" s="88">
        <f>Invoice!B860</f>
        <v>0</v>
      </c>
      <c r="D858" s="93">
        <f t="shared" si="38"/>
        <v>0</v>
      </c>
      <c r="E858" s="93">
        <f t="shared" si="39"/>
        <v>0</v>
      </c>
      <c r="F858" s="94">
        <f>Invoice!G860</f>
        <v>0</v>
      </c>
      <c r="G858" s="95">
        <f t="shared" si="40"/>
        <v>0</v>
      </c>
    </row>
    <row r="859" spans="1:7" s="92" customFormat="1" hidden="1">
      <c r="A859" s="108" t="str">
        <f>Invoice!F861</f>
        <v>Exchange rate :</v>
      </c>
      <c r="B859" s="87">
        <f>Invoice!C861</f>
        <v>0</v>
      </c>
      <c r="C859" s="88">
        <f>Invoice!B861</f>
        <v>0</v>
      </c>
      <c r="D859" s="93">
        <f t="shared" si="38"/>
        <v>0</v>
      </c>
      <c r="E859" s="93">
        <f t="shared" si="39"/>
        <v>0</v>
      </c>
      <c r="F859" s="94">
        <f>Invoice!G861</f>
        <v>0</v>
      </c>
      <c r="G859" s="95">
        <f t="shared" si="40"/>
        <v>0</v>
      </c>
    </row>
    <row r="860" spans="1:7" s="92" customFormat="1" hidden="1">
      <c r="A860" s="108" t="str">
        <f>Invoice!F862</f>
        <v>Exchange rate :</v>
      </c>
      <c r="B860" s="87">
        <f>Invoice!C862</f>
        <v>0</v>
      </c>
      <c r="C860" s="88">
        <f>Invoice!B862</f>
        <v>0</v>
      </c>
      <c r="D860" s="93">
        <f t="shared" si="38"/>
        <v>0</v>
      </c>
      <c r="E860" s="93">
        <f t="shared" si="39"/>
        <v>0</v>
      </c>
      <c r="F860" s="94">
        <f>Invoice!G862</f>
        <v>0</v>
      </c>
      <c r="G860" s="95">
        <f t="shared" si="40"/>
        <v>0</v>
      </c>
    </row>
    <row r="861" spans="1:7" s="92" customFormat="1" hidden="1">
      <c r="A861" s="108" t="str">
        <f>Invoice!F863</f>
        <v>Exchange rate :</v>
      </c>
      <c r="B861" s="87">
        <f>Invoice!C863</f>
        <v>0</v>
      </c>
      <c r="C861" s="88">
        <f>Invoice!B863</f>
        <v>0</v>
      </c>
      <c r="D861" s="93">
        <f t="shared" si="38"/>
        <v>0</v>
      </c>
      <c r="E861" s="93">
        <f t="shared" si="39"/>
        <v>0</v>
      </c>
      <c r="F861" s="94">
        <f>Invoice!G863</f>
        <v>0</v>
      </c>
      <c r="G861" s="95">
        <f t="shared" si="40"/>
        <v>0</v>
      </c>
    </row>
    <row r="862" spans="1:7" s="92" customFormat="1" hidden="1">
      <c r="A862" s="108" t="str">
        <f>Invoice!F864</f>
        <v>Exchange rate :</v>
      </c>
      <c r="B862" s="87">
        <f>Invoice!C864</f>
        <v>0</v>
      </c>
      <c r="C862" s="88">
        <f>Invoice!B864</f>
        <v>0</v>
      </c>
      <c r="D862" s="93">
        <f t="shared" si="38"/>
        <v>0</v>
      </c>
      <c r="E862" s="93">
        <f t="shared" si="39"/>
        <v>0</v>
      </c>
      <c r="F862" s="94">
        <f>Invoice!G864</f>
        <v>0</v>
      </c>
      <c r="G862" s="95">
        <f t="shared" si="40"/>
        <v>0</v>
      </c>
    </row>
    <row r="863" spans="1:7" s="92" customFormat="1" hidden="1">
      <c r="A863" s="108" t="str">
        <f>Invoice!F865</f>
        <v>Exchange rate :</v>
      </c>
      <c r="B863" s="87">
        <f>Invoice!C865</f>
        <v>0</v>
      </c>
      <c r="C863" s="88">
        <f>Invoice!B865</f>
        <v>0</v>
      </c>
      <c r="D863" s="93">
        <f t="shared" si="38"/>
        <v>0</v>
      </c>
      <c r="E863" s="93">
        <f t="shared" si="39"/>
        <v>0</v>
      </c>
      <c r="F863" s="94">
        <f>Invoice!G865</f>
        <v>0</v>
      </c>
      <c r="G863" s="95">
        <f t="shared" si="40"/>
        <v>0</v>
      </c>
    </row>
    <row r="864" spans="1:7" s="92" customFormat="1" hidden="1">
      <c r="A864" s="108" t="str">
        <f>Invoice!F866</f>
        <v>Exchange rate :</v>
      </c>
      <c r="B864" s="87">
        <f>Invoice!C866</f>
        <v>0</v>
      </c>
      <c r="C864" s="88">
        <f>Invoice!B866</f>
        <v>0</v>
      </c>
      <c r="D864" s="93">
        <f t="shared" si="38"/>
        <v>0</v>
      </c>
      <c r="E864" s="93">
        <f t="shared" si="39"/>
        <v>0</v>
      </c>
      <c r="F864" s="94">
        <f>Invoice!G866</f>
        <v>0</v>
      </c>
      <c r="G864" s="95">
        <f t="shared" si="40"/>
        <v>0</v>
      </c>
    </row>
    <row r="865" spans="1:7" s="92" customFormat="1" hidden="1">
      <c r="A865" s="108" t="str">
        <f>Invoice!F867</f>
        <v>Exchange rate :</v>
      </c>
      <c r="B865" s="87">
        <f>Invoice!C867</f>
        <v>0</v>
      </c>
      <c r="C865" s="88">
        <f>Invoice!B867</f>
        <v>0</v>
      </c>
      <c r="D865" s="93">
        <f t="shared" si="38"/>
        <v>0</v>
      </c>
      <c r="E865" s="93">
        <f t="shared" si="39"/>
        <v>0</v>
      </c>
      <c r="F865" s="94">
        <f>Invoice!G867</f>
        <v>0</v>
      </c>
      <c r="G865" s="95">
        <f t="shared" si="40"/>
        <v>0</v>
      </c>
    </row>
    <row r="866" spans="1:7" s="92" customFormat="1" hidden="1">
      <c r="A866" s="108" t="str">
        <f>Invoice!F868</f>
        <v>Exchange rate :</v>
      </c>
      <c r="B866" s="87">
        <f>Invoice!C868</f>
        <v>0</v>
      </c>
      <c r="C866" s="88">
        <f>Invoice!B868</f>
        <v>0</v>
      </c>
      <c r="D866" s="93">
        <f t="shared" si="38"/>
        <v>0</v>
      </c>
      <c r="E866" s="93">
        <f t="shared" si="39"/>
        <v>0</v>
      </c>
      <c r="F866" s="94">
        <f>Invoice!G868</f>
        <v>0</v>
      </c>
      <c r="G866" s="95">
        <f t="shared" si="40"/>
        <v>0</v>
      </c>
    </row>
    <row r="867" spans="1:7" s="92" customFormat="1" hidden="1">
      <c r="A867" s="108" t="str">
        <f>Invoice!F869</f>
        <v>Exchange rate :</v>
      </c>
      <c r="B867" s="87">
        <f>Invoice!C869</f>
        <v>0</v>
      </c>
      <c r="C867" s="88">
        <f>Invoice!B869</f>
        <v>0</v>
      </c>
      <c r="D867" s="93">
        <f t="shared" si="38"/>
        <v>0</v>
      </c>
      <c r="E867" s="93">
        <f t="shared" si="39"/>
        <v>0</v>
      </c>
      <c r="F867" s="94">
        <f>Invoice!G869</f>
        <v>0</v>
      </c>
      <c r="G867" s="95">
        <f t="shared" si="40"/>
        <v>0</v>
      </c>
    </row>
    <row r="868" spans="1:7" s="92" customFormat="1" hidden="1">
      <c r="A868" s="108" t="str">
        <f>Invoice!F870</f>
        <v>Exchange rate :</v>
      </c>
      <c r="B868" s="87">
        <f>Invoice!C870</f>
        <v>0</v>
      </c>
      <c r="C868" s="88">
        <f>Invoice!B870</f>
        <v>0</v>
      </c>
      <c r="D868" s="93">
        <f t="shared" si="38"/>
        <v>0</v>
      </c>
      <c r="E868" s="93">
        <f t="shared" si="39"/>
        <v>0</v>
      </c>
      <c r="F868" s="94">
        <f>Invoice!G870</f>
        <v>0</v>
      </c>
      <c r="G868" s="95">
        <f t="shared" si="40"/>
        <v>0</v>
      </c>
    </row>
    <row r="869" spans="1:7" s="92" customFormat="1" hidden="1">
      <c r="A869" s="108" t="str">
        <f>Invoice!F871</f>
        <v>Exchange rate :</v>
      </c>
      <c r="B869" s="87">
        <f>Invoice!C871</f>
        <v>0</v>
      </c>
      <c r="C869" s="88">
        <f>Invoice!B871</f>
        <v>0</v>
      </c>
      <c r="D869" s="93">
        <f t="shared" si="38"/>
        <v>0</v>
      </c>
      <c r="E869" s="93">
        <f t="shared" si="39"/>
        <v>0</v>
      </c>
      <c r="F869" s="94">
        <f>Invoice!G871</f>
        <v>0</v>
      </c>
      <c r="G869" s="95">
        <f t="shared" si="40"/>
        <v>0</v>
      </c>
    </row>
    <row r="870" spans="1:7" s="92" customFormat="1" hidden="1">
      <c r="A870" s="108" t="str">
        <f>Invoice!F872</f>
        <v>Exchange rate :</v>
      </c>
      <c r="B870" s="87">
        <f>Invoice!C872</f>
        <v>0</v>
      </c>
      <c r="C870" s="88">
        <f>Invoice!B872</f>
        <v>0</v>
      </c>
      <c r="D870" s="93">
        <f t="shared" si="38"/>
        <v>0</v>
      </c>
      <c r="E870" s="93">
        <f t="shared" si="39"/>
        <v>0</v>
      </c>
      <c r="F870" s="94">
        <f>Invoice!G872</f>
        <v>0</v>
      </c>
      <c r="G870" s="95">
        <f t="shared" si="40"/>
        <v>0</v>
      </c>
    </row>
    <row r="871" spans="1:7" s="92" customFormat="1" hidden="1">
      <c r="A871" s="108" t="str">
        <f>Invoice!F873</f>
        <v>Exchange rate :</v>
      </c>
      <c r="B871" s="87">
        <f>Invoice!C873</f>
        <v>0</v>
      </c>
      <c r="C871" s="88">
        <f>Invoice!B873</f>
        <v>0</v>
      </c>
      <c r="D871" s="93">
        <f t="shared" si="38"/>
        <v>0</v>
      </c>
      <c r="E871" s="93">
        <f t="shared" si="39"/>
        <v>0</v>
      </c>
      <c r="F871" s="94">
        <f>Invoice!G873</f>
        <v>0</v>
      </c>
      <c r="G871" s="95">
        <f t="shared" si="40"/>
        <v>0</v>
      </c>
    </row>
    <row r="872" spans="1:7" s="92" customFormat="1" hidden="1">
      <c r="A872" s="108" t="str">
        <f>Invoice!F874</f>
        <v>Exchange rate :</v>
      </c>
      <c r="B872" s="87">
        <f>Invoice!C874</f>
        <v>0</v>
      </c>
      <c r="C872" s="88">
        <f>Invoice!B874</f>
        <v>0</v>
      </c>
      <c r="D872" s="93">
        <f t="shared" si="38"/>
        <v>0</v>
      </c>
      <c r="E872" s="93">
        <f t="shared" si="39"/>
        <v>0</v>
      </c>
      <c r="F872" s="94">
        <f>Invoice!G874</f>
        <v>0</v>
      </c>
      <c r="G872" s="95">
        <f t="shared" si="40"/>
        <v>0</v>
      </c>
    </row>
    <row r="873" spans="1:7" s="92" customFormat="1" hidden="1">
      <c r="A873" s="108" t="str">
        <f>Invoice!F875</f>
        <v>Exchange rate :</v>
      </c>
      <c r="B873" s="87">
        <f>Invoice!C875</f>
        <v>0</v>
      </c>
      <c r="C873" s="88">
        <f>Invoice!B875</f>
        <v>0</v>
      </c>
      <c r="D873" s="93">
        <f t="shared" si="38"/>
        <v>0</v>
      </c>
      <c r="E873" s="93">
        <f t="shared" si="39"/>
        <v>0</v>
      </c>
      <c r="F873" s="94">
        <f>Invoice!G875</f>
        <v>0</v>
      </c>
      <c r="G873" s="95">
        <f t="shared" si="40"/>
        <v>0</v>
      </c>
    </row>
    <row r="874" spans="1:7" s="92" customFormat="1" hidden="1">
      <c r="A874" s="108" t="str">
        <f>Invoice!F876</f>
        <v>Exchange rate :</v>
      </c>
      <c r="B874" s="87">
        <f>Invoice!C876</f>
        <v>0</v>
      </c>
      <c r="C874" s="88">
        <f>Invoice!B876</f>
        <v>0</v>
      </c>
      <c r="D874" s="93">
        <f t="shared" si="38"/>
        <v>0</v>
      </c>
      <c r="E874" s="93">
        <f t="shared" si="39"/>
        <v>0</v>
      </c>
      <c r="F874" s="94">
        <f>Invoice!G876</f>
        <v>0</v>
      </c>
      <c r="G874" s="95">
        <f t="shared" si="40"/>
        <v>0</v>
      </c>
    </row>
    <row r="875" spans="1:7" s="92" customFormat="1" hidden="1">
      <c r="A875" s="108" t="str">
        <f>Invoice!F877</f>
        <v>Exchange rate :</v>
      </c>
      <c r="B875" s="87">
        <f>Invoice!C877</f>
        <v>0</v>
      </c>
      <c r="C875" s="88">
        <f>Invoice!B877</f>
        <v>0</v>
      </c>
      <c r="D875" s="93">
        <f t="shared" si="38"/>
        <v>0</v>
      </c>
      <c r="E875" s="93">
        <f t="shared" si="39"/>
        <v>0</v>
      </c>
      <c r="F875" s="94">
        <f>Invoice!G877</f>
        <v>0</v>
      </c>
      <c r="G875" s="95">
        <f t="shared" si="40"/>
        <v>0</v>
      </c>
    </row>
    <row r="876" spans="1:7" s="92" customFormat="1" hidden="1">
      <c r="A876" s="108" t="str">
        <f>Invoice!F878</f>
        <v>Exchange rate :</v>
      </c>
      <c r="B876" s="87">
        <f>Invoice!C878</f>
        <v>0</v>
      </c>
      <c r="C876" s="88">
        <f>Invoice!B878</f>
        <v>0</v>
      </c>
      <c r="D876" s="93">
        <f t="shared" si="38"/>
        <v>0</v>
      </c>
      <c r="E876" s="93">
        <f t="shared" si="39"/>
        <v>0</v>
      </c>
      <c r="F876" s="94">
        <f>Invoice!G878</f>
        <v>0</v>
      </c>
      <c r="G876" s="95">
        <f t="shared" si="40"/>
        <v>0</v>
      </c>
    </row>
    <row r="877" spans="1:7" s="92" customFormat="1" hidden="1">
      <c r="A877" s="108" t="str">
        <f>Invoice!F879</f>
        <v>Exchange rate :</v>
      </c>
      <c r="B877" s="87">
        <f>Invoice!C879</f>
        <v>0</v>
      </c>
      <c r="C877" s="88">
        <f>Invoice!B879</f>
        <v>0</v>
      </c>
      <c r="D877" s="93">
        <f t="shared" si="38"/>
        <v>0</v>
      </c>
      <c r="E877" s="93">
        <f t="shared" si="39"/>
        <v>0</v>
      </c>
      <c r="F877" s="94">
        <f>Invoice!G879</f>
        <v>0</v>
      </c>
      <c r="G877" s="95">
        <f t="shared" si="40"/>
        <v>0</v>
      </c>
    </row>
    <row r="878" spans="1:7" s="92" customFormat="1" hidden="1">
      <c r="A878" s="108" t="str">
        <f>Invoice!F880</f>
        <v>Exchange rate :</v>
      </c>
      <c r="B878" s="87">
        <f>Invoice!C880</f>
        <v>0</v>
      </c>
      <c r="C878" s="88">
        <f>Invoice!B880</f>
        <v>0</v>
      </c>
      <c r="D878" s="93">
        <f t="shared" si="38"/>
        <v>0</v>
      </c>
      <c r="E878" s="93">
        <f t="shared" si="39"/>
        <v>0</v>
      </c>
      <c r="F878" s="94">
        <f>Invoice!G880</f>
        <v>0</v>
      </c>
      <c r="G878" s="95">
        <f t="shared" si="40"/>
        <v>0</v>
      </c>
    </row>
    <row r="879" spans="1:7" s="92" customFormat="1" hidden="1">
      <c r="A879" s="108" t="str">
        <f>Invoice!F881</f>
        <v>Exchange rate :</v>
      </c>
      <c r="B879" s="87">
        <f>Invoice!C881</f>
        <v>0</v>
      </c>
      <c r="C879" s="88">
        <f>Invoice!B881</f>
        <v>0</v>
      </c>
      <c r="D879" s="93">
        <f t="shared" si="38"/>
        <v>0</v>
      </c>
      <c r="E879" s="93">
        <f t="shared" si="39"/>
        <v>0</v>
      </c>
      <c r="F879" s="94">
        <f>Invoice!G881</f>
        <v>0</v>
      </c>
      <c r="G879" s="95">
        <f t="shared" si="40"/>
        <v>0</v>
      </c>
    </row>
    <row r="880" spans="1:7" s="92" customFormat="1" hidden="1">
      <c r="A880" s="108" t="str">
        <f>Invoice!F882</f>
        <v>Exchange rate :</v>
      </c>
      <c r="B880" s="87">
        <f>Invoice!C882</f>
        <v>0</v>
      </c>
      <c r="C880" s="88">
        <f>Invoice!B882</f>
        <v>0</v>
      </c>
      <c r="D880" s="93">
        <f t="shared" si="38"/>
        <v>0</v>
      </c>
      <c r="E880" s="93">
        <f t="shared" si="39"/>
        <v>0</v>
      </c>
      <c r="F880" s="94">
        <f>Invoice!G882</f>
        <v>0</v>
      </c>
      <c r="G880" s="95">
        <f t="shared" si="40"/>
        <v>0</v>
      </c>
    </row>
    <row r="881" spans="1:7" s="92" customFormat="1" hidden="1">
      <c r="A881" s="108" t="str">
        <f>Invoice!F883</f>
        <v>Exchange rate :</v>
      </c>
      <c r="B881" s="87">
        <f>Invoice!C883</f>
        <v>0</v>
      </c>
      <c r="C881" s="88">
        <f>Invoice!B883</f>
        <v>0</v>
      </c>
      <c r="D881" s="93">
        <f t="shared" si="38"/>
        <v>0</v>
      </c>
      <c r="E881" s="93">
        <f t="shared" si="39"/>
        <v>0</v>
      </c>
      <c r="F881" s="94">
        <f>Invoice!G883</f>
        <v>0</v>
      </c>
      <c r="G881" s="95">
        <f t="shared" si="40"/>
        <v>0</v>
      </c>
    </row>
    <row r="882" spans="1:7" s="92" customFormat="1" hidden="1">
      <c r="A882" s="108" t="str">
        <f>Invoice!F884</f>
        <v>Exchange rate :</v>
      </c>
      <c r="B882" s="87">
        <f>Invoice!C884</f>
        <v>0</v>
      </c>
      <c r="C882" s="88">
        <f>Invoice!B884</f>
        <v>0</v>
      </c>
      <c r="D882" s="93">
        <f t="shared" si="38"/>
        <v>0</v>
      </c>
      <c r="E882" s="93">
        <f t="shared" si="39"/>
        <v>0</v>
      </c>
      <c r="F882" s="94">
        <f>Invoice!G884</f>
        <v>0</v>
      </c>
      <c r="G882" s="95">
        <f t="shared" si="40"/>
        <v>0</v>
      </c>
    </row>
    <row r="883" spans="1:7" s="92" customFormat="1" hidden="1">
      <c r="A883" s="108" t="str">
        <f>Invoice!F885</f>
        <v>Exchange rate :</v>
      </c>
      <c r="B883" s="87">
        <f>Invoice!C885</f>
        <v>0</v>
      </c>
      <c r="C883" s="88">
        <f>Invoice!B885</f>
        <v>0</v>
      </c>
      <c r="D883" s="93">
        <f t="shared" si="38"/>
        <v>0</v>
      </c>
      <c r="E883" s="93">
        <f t="shared" si="39"/>
        <v>0</v>
      </c>
      <c r="F883" s="94">
        <f>Invoice!G885</f>
        <v>0</v>
      </c>
      <c r="G883" s="95">
        <f t="shared" si="40"/>
        <v>0</v>
      </c>
    </row>
    <row r="884" spans="1:7" s="92" customFormat="1" hidden="1">
      <c r="A884" s="108" t="str">
        <f>Invoice!F886</f>
        <v>Exchange rate :</v>
      </c>
      <c r="B884" s="87">
        <f>Invoice!C886</f>
        <v>0</v>
      </c>
      <c r="C884" s="88">
        <f>Invoice!B886</f>
        <v>0</v>
      </c>
      <c r="D884" s="93">
        <f t="shared" si="38"/>
        <v>0</v>
      </c>
      <c r="E884" s="93">
        <f t="shared" si="39"/>
        <v>0</v>
      </c>
      <c r="F884" s="94">
        <f>Invoice!G886</f>
        <v>0</v>
      </c>
      <c r="G884" s="95">
        <f t="shared" si="40"/>
        <v>0</v>
      </c>
    </row>
    <row r="885" spans="1:7" s="92" customFormat="1" hidden="1">
      <c r="A885" s="108" t="str">
        <f>Invoice!F887</f>
        <v>Exchange rate :</v>
      </c>
      <c r="B885" s="87">
        <f>Invoice!C887</f>
        <v>0</v>
      </c>
      <c r="C885" s="88">
        <f>Invoice!B887</f>
        <v>0</v>
      </c>
      <c r="D885" s="93">
        <f t="shared" si="38"/>
        <v>0</v>
      </c>
      <c r="E885" s="93">
        <f t="shared" si="39"/>
        <v>0</v>
      </c>
      <c r="F885" s="94">
        <f>Invoice!G887</f>
        <v>0</v>
      </c>
      <c r="G885" s="95">
        <f t="shared" si="40"/>
        <v>0</v>
      </c>
    </row>
    <row r="886" spans="1:7" s="92" customFormat="1" hidden="1">
      <c r="A886" s="108" t="str">
        <f>Invoice!F888</f>
        <v>Exchange rate :</v>
      </c>
      <c r="B886" s="87">
        <f>Invoice!C888</f>
        <v>0</v>
      </c>
      <c r="C886" s="88">
        <f>Invoice!B888</f>
        <v>0</v>
      </c>
      <c r="D886" s="93">
        <f t="shared" si="38"/>
        <v>0</v>
      </c>
      <c r="E886" s="93">
        <f t="shared" si="39"/>
        <v>0</v>
      </c>
      <c r="F886" s="94">
        <f>Invoice!G888</f>
        <v>0</v>
      </c>
      <c r="G886" s="95">
        <f t="shared" si="40"/>
        <v>0</v>
      </c>
    </row>
    <row r="887" spans="1:7" s="92" customFormat="1" hidden="1">
      <c r="A887" s="108" t="str">
        <f>Invoice!F889</f>
        <v>Exchange rate :</v>
      </c>
      <c r="B887" s="87">
        <f>Invoice!C889</f>
        <v>0</v>
      </c>
      <c r="C887" s="88">
        <f>Invoice!B889</f>
        <v>0</v>
      </c>
      <c r="D887" s="93">
        <f t="shared" si="38"/>
        <v>0</v>
      </c>
      <c r="E887" s="93">
        <f t="shared" si="39"/>
        <v>0</v>
      </c>
      <c r="F887" s="94">
        <f>Invoice!G889</f>
        <v>0</v>
      </c>
      <c r="G887" s="95">
        <f t="shared" si="40"/>
        <v>0</v>
      </c>
    </row>
    <row r="888" spans="1:7" s="92" customFormat="1" hidden="1">
      <c r="A888" s="108" t="str">
        <f>Invoice!F890</f>
        <v>Exchange rate :</v>
      </c>
      <c r="B888" s="87">
        <f>Invoice!C890</f>
        <v>0</v>
      </c>
      <c r="C888" s="88">
        <f>Invoice!B890</f>
        <v>0</v>
      </c>
      <c r="D888" s="93">
        <f t="shared" si="38"/>
        <v>0</v>
      </c>
      <c r="E888" s="93">
        <f t="shared" si="39"/>
        <v>0</v>
      </c>
      <c r="F888" s="94">
        <f>Invoice!G890</f>
        <v>0</v>
      </c>
      <c r="G888" s="95">
        <f t="shared" si="40"/>
        <v>0</v>
      </c>
    </row>
    <row r="889" spans="1:7" s="92" customFormat="1" hidden="1">
      <c r="A889" s="108" t="str">
        <f>Invoice!F891</f>
        <v>Exchange rate :</v>
      </c>
      <c r="B889" s="87">
        <f>Invoice!C891</f>
        <v>0</v>
      </c>
      <c r="C889" s="88">
        <f>Invoice!B891</f>
        <v>0</v>
      </c>
      <c r="D889" s="93">
        <f t="shared" si="38"/>
        <v>0</v>
      </c>
      <c r="E889" s="93">
        <f t="shared" si="39"/>
        <v>0</v>
      </c>
      <c r="F889" s="94">
        <f>Invoice!G891</f>
        <v>0</v>
      </c>
      <c r="G889" s="95">
        <f t="shared" si="40"/>
        <v>0</v>
      </c>
    </row>
    <row r="890" spans="1:7" s="92" customFormat="1" hidden="1">
      <c r="A890" s="108" t="str">
        <f>Invoice!F892</f>
        <v>Exchange rate :</v>
      </c>
      <c r="B890" s="87">
        <f>Invoice!C892</f>
        <v>0</v>
      </c>
      <c r="C890" s="88">
        <f>Invoice!B892</f>
        <v>0</v>
      </c>
      <c r="D890" s="93">
        <f t="shared" si="38"/>
        <v>0</v>
      </c>
      <c r="E890" s="93">
        <f t="shared" si="39"/>
        <v>0</v>
      </c>
      <c r="F890" s="94">
        <f>Invoice!G892</f>
        <v>0</v>
      </c>
      <c r="G890" s="95">
        <f t="shared" si="40"/>
        <v>0</v>
      </c>
    </row>
    <row r="891" spans="1:7" s="92" customFormat="1" hidden="1">
      <c r="A891" s="108" t="str">
        <f>Invoice!F893</f>
        <v>Exchange rate :</v>
      </c>
      <c r="B891" s="87">
        <f>Invoice!C893</f>
        <v>0</v>
      </c>
      <c r="C891" s="88">
        <f>Invoice!B893</f>
        <v>0</v>
      </c>
      <c r="D891" s="93">
        <f t="shared" si="38"/>
        <v>0</v>
      </c>
      <c r="E891" s="93">
        <f t="shared" si="39"/>
        <v>0</v>
      </c>
      <c r="F891" s="94">
        <f>Invoice!G893</f>
        <v>0</v>
      </c>
      <c r="G891" s="95">
        <f t="shared" si="40"/>
        <v>0</v>
      </c>
    </row>
    <row r="892" spans="1:7" s="92" customFormat="1" hidden="1">
      <c r="A892" s="108" t="str">
        <f>Invoice!F894</f>
        <v>Exchange rate :</v>
      </c>
      <c r="B892" s="87">
        <f>Invoice!C894</f>
        <v>0</v>
      </c>
      <c r="C892" s="88">
        <f>Invoice!B894</f>
        <v>0</v>
      </c>
      <c r="D892" s="93">
        <f t="shared" si="38"/>
        <v>0</v>
      </c>
      <c r="E892" s="93">
        <f t="shared" si="39"/>
        <v>0</v>
      </c>
      <c r="F892" s="94">
        <f>Invoice!G894</f>
        <v>0</v>
      </c>
      <c r="G892" s="95">
        <f t="shared" si="40"/>
        <v>0</v>
      </c>
    </row>
    <row r="893" spans="1:7" s="92" customFormat="1" hidden="1">
      <c r="A893" s="108" t="str">
        <f>Invoice!F895</f>
        <v>Exchange rate :</v>
      </c>
      <c r="B893" s="87">
        <f>Invoice!C895</f>
        <v>0</v>
      </c>
      <c r="C893" s="88">
        <f>Invoice!B895</f>
        <v>0</v>
      </c>
      <c r="D893" s="93">
        <f t="shared" si="38"/>
        <v>0</v>
      </c>
      <c r="E893" s="93">
        <f t="shared" si="39"/>
        <v>0</v>
      </c>
      <c r="F893" s="94">
        <f>Invoice!G895</f>
        <v>0</v>
      </c>
      <c r="G893" s="95">
        <f t="shared" si="40"/>
        <v>0</v>
      </c>
    </row>
    <row r="894" spans="1:7" s="92" customFormat="1" hidden="1">
      <c r="A894" s="108" t="str">
        <f>Invoice!F896</f>
        <v>Exchange rate :</v>
      </c>
      <c r="B894" s="87">
        <f>Invoice!C896</f>
        <v>0</v>
      </c>
      <c r="C894" s="88">
        <f>Invoice!B896</f>
        <v>0</v>
      </c>
      <c r="D894" s="93">
        <f t="shared" si="38"/>
        <v>0</v>
      </c>
      <c r="E894" s="93">
        <f t="shared" si="39"/>
        <v>0</v>
      </c>
      <c r="F894" s="94">
        <f>Invoice!G896</f>
        <v>0</v>
      </c>
      <c r="G894" s="95">
        <f t="shared" si="40"/>
        <v>0</v>
      </c>
    </row>
    <row r="895" spans="1:7" s="92" customFormat="1" hidden="1">
      <c r="A895" s="108" t="str">
        <f>Invoice!F897</f>
        <v>Exchange rate :</v>
      </c>
      <c r="B895" s="87">
        <f>Invoice!C897</f>
        <v>0</v>
      </c>
      <c r="C895" s="88">
        <f>Invoice!B897</f>
        <v>0</v>
      </c>
      <c r="D895" s="93">
        <f t="shared" si="38"/>
        <v>0</v>
      </c>
      <c r="E895" s="93">
        <f t="shared" si="39"/>
        <v>0</v>
      </c>
      <c r="F895" s="94">
        <f>Invoice!G897</f>
        <v>0</v>
      </c>
      <c r="G895" s="95">
        <f t="shared" si="40"/>
        <v>0</v>
      </c>
    </row>
    <row r="896" spans="1:7" s="92" customFormat="1" hidden="1">
      <c r="A896" s="108" t="str">
        <f>Invoice!F898</f>
        <v>Exchange rate :</v>
      </c>
      <c r="B896" s="87">
        <f>Invoice!C898</f>
        <v>0</v>
      </c>
      <c r="C896" s="88">
        <f>Invoice!B898</f>
        <v>0</v>
      </c>
      <c r="D896" s="93">
        <f t="shared" si="38"/>
        <v>0</v>
      </c>
      <c r="E896" s="93">
        <f t="shared" si="39"/>
        <v>0</v>
      </c>
      <c r="F896" s="94">
        <f>Invoice!G898</f>
        <v>0</v>
      </c>
      <c r="G896" s="95">
        <f t="shared" si="40"/>
        <v>0</v>
      </c>
    </row>
    <row r="897" spans="1:7" s="92" customFormat="1" hidden="1">
      <c r="A897" s="108" t="str">
        <f>Invoice!F899</f>
        <v>Exchange rate :</v>
      </c>
      <c r="B897" s="87">
        <f>Invoice!C899</f>
        <v>0</v>
      </c>
      <c r="C897" s="88">
        <f>Invoice!B899</f>
        <v>0</v>
      </c>
      <c r="D897" s="93">
        <f t="shared" ref="D897:D960" si="41">F897/$D$14</f>
        <v>0</v>
      </c>
      <c r="E897" s="93">
        <f t="shared" ref="E897:E960" si="42">G897/$D$14</f>
        <v>0</v>
      </c>
      <c r="F897" s="94">
        <f>Invoice!G899</f>
        <v>0</v>
      </c>
      <c r="G897" s="95">
        <f t="shared" ref="G897:G960" si="43">C897*F897</f>
        <v>0</v>
      </c>
    </row>
    <row r="898" spans="1:7" s="92" customFormat="1" hidden="1">
      <c r="A898" s="108" t="str">
        <f>Invoice!F900</f>
        <v>Exchange rate :</v>
      </c>
      <c r="B898" s="87">
        <f>Invoice!C900</f>
        <v>0</v>
      </c>
      <c r="C898" s="88">
        <f>Invoice!B900</f>
        <v>0</v>
      </c>
      <c r="D898" s="93">
        <f t="shared" si="41"/>
        <v>0</v>
      </c>
      <c r="E898" s="93">
        <f t="shared" si="42"/>
        <v>0</v>
      </c>
      <c r="F898" s="94">
        <f>Invoice!G900</f>
        <v>0</v>
      </c>
      <c r="G898" s="95">
        <f t="shared" si="43"/>
        <v>0</v>
      </c>
    </row>
    <row r="899" spans="1:7" s="92" customFormat="1" hidden="1">
      <c r="A899" s="108" t="str">
        <f>Invoice!F901</f>
        <v>Exchange rate :</v>
      </c>
      <c r="B899" s="87">
        <f>Invoice!C901</f>
        <v>0</v>
      </c>
      <c r="C899" s="88">
        <f>Invoice!B901</f>
        <v>0</v>
      </c>
      <c r="D899" s="93">
        <f t="shared" si="41"/>
        <v>0</v>
      </c>
      <c r="E899" s="93">
        <f t="shared" si="42"/>
        <v>0</v>
      </c>
      <c r="F899" s="94">
        <f>Invoice!G901</f>
        <v>0</v>
      </c>
      <c r="G899" s="95">
        <f t="shared" si="43"/>
        <v>0</v>
      </c>
    </row>
    <row r="900" spans="1:7" s="92" customFormat="1" hidden="1">
      <c r="A900" s="108" t="str">
        <f>Invoice!F902</f>
        <v>Exchange rate :</v>
      </c>
      <c r="B900" s="87">
        <f>Invoice!C902</f>
        <v>0</v>
      </c>
      <c r="C900" s="88">
        <f>Invoice!B902</f>
        <v>0</v>
      </c>
      <c r="D900" s="93">
        <f t="shared" si="41"/>
        <v>0</v>
      </c>
      <c r="E900" s="93">
        <f t="shared" si="42"/>
        <v>0</v>
      </c>
      <c r="F900" s="94">
        <f>Invoice!G902</f>
        <v>0</v>
      </c>
      <c r="G900" s="95">
        <f t="shared" si="43"/>
        <v>0</v>
      </c>
    </row>
    <row r="901" spans="1:7" s="92" customFormat="1" hidden="1">
      <c r="A901" s="108" t="str">
        <f>Invoice!F903</f>
        <v>Exchange rate :</v>
      </c>
      <c r="B901" s="87">
        <f>Invoice!C903</f>
        <v>0</v>
      </c>
      <c r="C901" s="88">
        <f>Invoice!B903</f>
        <v>0</v>
      </c>
      <c r="D901" s="93">
        <f t="shared" si="41"/>
        <v>0</v>
      </c>
      <c r="E901" s="93">
        <f t="shared" si="42"/>
        <v>0</v>
      </c>
      <c r="F901" s="94">
        <f>Invoice!G903</f>
        <v>0</v>
      </c>
      <c r="G901" s="95">
        <f t="shared" si="43"/>
        <v>0</v>
      </c>
    </row>
    <row r="902" spans="1:7" s="92" customFormat="1" hidden="1">
      <c r="A902" s="108" t="str">
        <f>Invoice!F904</f>
        <v>Exchange rate :</v>
      </c>
      <c r="B902" s="87">
        <f>Invoice!C904</f>
        <v>0</v>
      </c>
      <c r="C902" s="88">
        <f>Invoice!B904</f>
        <v>0</v>
      </c>
      <c r="D902" s="93">
        <f t="shared" si="41"/>
        <v>0</v>
      </c>
      <c r="E902" s="93">
        <f t="shared" si="42"/>
        <v>0</v>
      </c>
      <c r="F902" s="94">
        <f>Invoice!G904</f>
        <v>0</v>
      </c>
      <c r="G902" s="95">
        <f t="shared" si="43"/>
        <v>0</v>
      </c>
    </row>
    <row r="903" spans="1:7" s="92" customFormat="1" hidden="1">
      <c r="A903" s="108" t="str">
        <f>Invoice!F905</f>
        <v>Exchange rate :</v>
      </c>
      <c r="B903" s="87">
        <f>Invoice!C905</f>
        <v>0</v>
      </c>
      <c r="C903" s="88">
        <f>Invoice!B905</f>
        <v>0</v>
      </c>
      <c r="D903" s="93">
        <f t="shared" si="41"/>
        <v>0</v>
      </c>
      <c r="E903" s="93">
        <f t="shared" si="42"/>
        <v>0</v>
      </c>
      <c r="F903" s="94">
        <f>Invoice!G905</f>
        <v>0</v>
      </c>
      <c r="G903" s="95">
        <f t="shared" si="43"/>
        <v>0</v>
      </c>
    </row>
    <row r="904" spans="1:7" s="92" customFormat="1" hidden="1">
      <c r="A904" s="108" t="str">
        <f>Invoice!F906</f>
        <v>Exchange rate :</v>
      </c>
      <c r="B904" s="87">
        <f>Invoice!C906</f>
        <v>0</v>
      </c>
      <c r="C904" s="88">
        <f>Invoice!B906</f>
        <v>0</v>
      </c>
      <c r="D904" s="93">
        <f t="shared" si="41"/>
        <v>0</v>
      </c>
      <c r="E904" s="93">
        <f t="shared" si="42"/>
        <v>0</v>
      </c>
      <c r="F904" s="94">
        <f>Invoice!G906</f>
        <v>0</v>
      </c>
      <c r="G904" s="95">
        <f t="shared" si="43"/>
        <v>0</v>
      </c>
    </row>
    <row r="905" spans="1:7" s="92" customFormat="1" hidden="1">
      <c r="A905" s="108" t="str">
        <f>Invoice!F907</f>
        <v>Exchange rate :</v>
      </c>
      <c r="B905" s="87">
        <f>Invoice!C907</f>
        <v>0</v>
      </c>
      <c r="C905" s="88">
        <f>Invoice!B907</f>
        <v>0</v>
      </c>
      <c r="D905" s="93">
        <f t="shared" si="41"/>
        <v>0</v>
      </c>
      <c r="E905" s="93">
        <f t="shared" si="42"/>
        <v>0</v>
      </c>
      <c r="F905" s="94">
        <f>Invoice!G907</f>
        <v>0</v>
      </c>
      <c r="G905" s="95">
        <f t="shared" si="43"/>
        <v>0</v>
      </c>
    </row>
    <row r="906" spans="1:7" s="92" customFormat="1" hidden="1">
      <c r="A906" s="108" t="str">
        <f>Invoice!F908</f>
        <v>Exchange rate :</v>
      </c>
      <c r="B906" s="87">
        <f>Invoice!C908</f>
        <v>0</v>
      </c>
      <c r="C906" s="88">
        <f>Invoice!B908</f>
        <v>0</v>
      </c>
      <c r="D906" s="93">
        <f t="shared" si="41"/>
        <v>0</v>
      </c>
      <c r="E906" s="93">
        <f t="shared" si="42"/>
        <v>0</v>
      </c>
      <c r="F906" s="94">
        <f>Invoice!G908</f>
        <v>0</v>
      </c>
      <c r="G906" s="95">
        <f t="shared" si="43"/>
        <v>0</v>
      </c>
    </row>
    <row r="907" spans="1:7" s="92" customFormat="1" hidden="1">
      <c r="A907" s="108" t="str">
        <f>Invoice!F909</f>
        <v>Exchange rate :</v>
      </c>
      <c r="B907" s="87">
        <f>Invoice!C909</f>
        <v>0</v>
      </c>
      <c r="C907" s="88">
        <f>Invoice!B909</f>
        <v>0</v>
      </c>
      <c r="D907" s="93">
        <f t="shared" si="41"/>
        <v>0</v>
      </c>
      <c r="E907" s="93">
        <f t="shared" si="42"/>
        <v>0</v>
      </c>
      <c r="F907" s="94">
        <f>Invoice!G909</f>
        <v>0</v>
      </c>
      <c r="G907" s="95">
        <f t="shared" si="43"/>
        <v>0</v>
      </c>
    </row>
    <row r="908" spans="1:7" s="92" customFormat="1" hidden="1">
      <c r="A908" s="108" t="str">
        <f>Invoice!F910</f>
        <v>Exchange rate :</v>
      </c>
      <c r="B908" s="87">
        <f>Invoice!C910</f>
        <v>0</v>
      </c>
      <c r="C908" s="88">
        <f>Invoice!B910</f>
        <v>0</v>
      </c>
      <c r="D908" s="93">
        <f t="shared" si="41"/>
        <v>0</v>
      </c>
      <c r="E908" s="93">
        <f t="shared" si="42"/>
        <v>0</v>
      </c>
      <c r="F908" s="94">
        <f>Invoice!G910</f>
        <v>0</v>
      </c>
      <c r="G908" s="95">
        <f t="shared" si="43"/>
        <v>0</v>
      </c>
    </row>
    <row r="909" spans="1:7" s="92" customFormat="1" hidden="1">
      <c r="A909" s="108" t="str">
        <f>Invoice!F911</f>
        <v>Exchange rate :</v>
      </c>
      <c r="B909" s="87">
        <f>Invoice!C911</f>
        <v>0</v>
      </c>
      <c r="C909" s="88">
        <f>Invoice!B911</f>
        <v>0</v>
      </c>
      <c r="D909" s="93">
        <f t="shared" si="41"/>
        <v>0</v>
      </c>
      <c r="E909" s="93">
        <f t="shared" si="42"/>
        <v>0</v>
      </c>
      <c r="F909" s="94">
        <f>Invoice!G911</f>
        <v>0</v>
      </c>
      <c r="G909" s="95">
        <f t="shared" si="43"/>
        <v>0</v>
      </c>
    </row>
    <row r="910" spans="1:7" s="92" customFormat="1" hidden="1">
      <c r="A910" s="108" t="str">
        <f>Invoice!F912</f>
        <v>Exchange rate :</v>
      </c>
      <c r="B910" s="87">
        <f>Invoice!C912</f>
        <v>0</v>
      </c>
      <c r="C910" s="88">
        <f>Invoice!B912</f>
        <v>0</v>
      </c>
      <c r="D910" s="93">
        <f t="shared" si="41"/>
        <v>0</v>
      </c>
      <c r="E910" s="93">
        <f t="shared" si="42"/>
        <v>0</v>
      </c>
      <c r="F910" s="94">
        <f>Invoice!G912</f>
        <v>0</v>
      </c>
      <c r="G910" s="95">
        <f t="shared" si="43"/>
        <v>0</v>
      </c>
    </row>
    <row r="911" spans="1:7" s="92" customFormat="1" hidden="1">
      <c r="A911" s="108" t="str">
        <f>Invoice!F913</f>
        <v>Exchange rate :</v>
      </c>
      <c r="B911" s="87">
        <f>Invoice!C913</f>
        <v>0</v>
      </c>
      <c r="C911" s="88">
        <f>Invoice!B913</f>
        <v>0</v>
      </c>
      <c r="D911" s="93">
        <f t="shared" si="41"/>
        <v>0</v>
      </c>
      <c r="E911" s="93">
        <f t="shared" si="42"/>
        <v>0</v>
      </c>
      <c r="F911" s="94">
        <f>Invoice!G913</f>
        <v>0</v>
      </c>
      <c r="G911" s="95">
        <f t="shared" si="43"/>
        <v>0</v>
      </c>
    </row>
    <row r="912" spans="1:7" s="92" customFormat="1" hidden="1">
      <c r="A912" s="108" t="str">
        <f>Invoice!F914</f>
        <v>Exchange rate :</v>
      </c>
      <c r="B912" s="87">
        <f>Invoice!C914</f>
        <v>0</v>
      </c>
      <c r="C912" s="88">
        <f>Invoice!B914</f>
        <v>0</v>
      </c>
      <c r="D912" s="93">
        <f t="shared" si="41"/>
        <v>0</v>
      </c>
      <c r="E912" s="93">
        <f t="shared" si="42"/>
        <v>0</v>
      </c>
      <c r="F912" s="94">
        <f>Invoice!G914</f>
        <v>0</v>
      </c>
      <c r="G912" s="95">
        <f t="shared" si="43"/>
        <v>0</v>
      </c>
    </row>
    <row r="913" spans="1:7" s="92" customFormat="1" hidden="1">
      <c r="A913" s="108" t="str">
        <f>Invoice!F915</f>
        <v>Exchange rate :</v>
      </c>
      <c r="B913" s="87">
        <f>Invoice!C915</f>
        <v>0</v>
      </c>
      <c r="C913" s="88">
        <f>Invoice!B915</f>
        <v>0</v>
      </c>
      <c r="D913" s="93">
        <f t="shared" si="41"/>
        <v>0</v>
      </c>
      <c r="E913" s="93">
        <f t="shared" si="42"/>
        <v>0</v>
      </c>
      <c r="F913" s="94">
        <f>Invoice!G915</f>
        <v>0</v>
      </c>
      <c r="G913" s="95">
        <f t="shared" si="43"/>
        <v>0</v>
      </c>
    </row>
    <row r="914" spans="1:7" s="92" customFormat="1" hidden="1">
      <c r="A914" s="108" t="str">
        <f>Invoice!F916</f>
        <v>Exchange rate :</v>
      </c>
      <c r="B914" s="87">
        <f>Invoice!C916</f>
        <v>0</v>
      </c>
      <c r="C914" s="88">
        <f>Invoice!B916</f>
        <v>0</v>
      </c>
      <c r="D914" s="93">
        <f t="shared" si="41"/>
        <v>0</v>
      </c>
      <c r="E914" s="93">
        <f t="shared" si="42"/>
        <v>0</v>
      </c>
      <c r="F914" s="94">
        <f>Invoice!G916</f>
        <v>0</v>
      </c>
      <c r="G914" s="95">
        <f t="shared" si="43"/>
        <v>0</v>
      </c>
    </row>
    <row r="915" spans="1:7" s="92" customFormat="1" hidden="1">
      <c r="A915" s="108" t="str">
        <f>Invoice!F917</f>
        <v>Exchange rate :</v>
      </c>
      <c r="B915" s="87">
        <f>Invoice!C917</f>
        <v>0</v>
      </c>
      <c r="C915" s="88">
        <f>Invoice!B917</f>
        <v>0</v>
      </c>
      <c r="D915" s="93">
        <f t="shared" si="41"/>
        <v>0</v>
      </c>
      <c r="E915" s="93">
        <f t="shared" si="42"/>
        <v>0</v>
      </c>
      <c r="F915" s="94">
        <f>Invoice!G917</f>
        <v>0</v>
      </c>
      <c r="G915" s="95">
        <f t="shared" si="43"/>
        <v>0</v>
      </c>
    </row>
    <row r="916" spans="1:7" s="92" customFormat="1" hidden="1">
      <c r="A916" s="108" t="str">
        <f>Invoice!F918</f>
        <v>Exchange rate :</v>
      </c>
      <c r="B916" s="87">
        <f>Invoice!C918</f>
        <v>0</v>
      </c>
      <c r="C916" s="88">
        <f>Invoice!B918</f>
        <v>0</v>
      </c>
      <c r="D916" s="93">
        <f t="shared" si="41"/>
        <v>0</v>
      </c>
      <c r="E916" s="93">
        <f t="shared" si="42"/>
        <v>0</v>
      </c>
      <c r="F916" s="94">
        <f>Invoice!G918</f>
        <v>0</v>
      </c>
      <c r="G916" s="95">
        <f t="shared" si="43"/>
        <v>0</v>
      </c>
    </row>
    <row r="917" spans="1:7" s="92" customFormat="1" hidden="1">
      <c r="A917" s="108" t="str">
        <f>Invoice!F919</f>
        <v>Exchange rate :</v>
      </c>
      <c r="B917" s="87">
        <f>Invoice!C919</f>
        <v>0</v>
      </c>
      <c r="C917" s="88">
        <f>Invoice!B919</f>
        <v>0</v>
      </c>
      <c r="D917" s="93">
        <f t="shared" si="41"/>
        <v>0</v>
      </c>
      <c r="E917" s="93">
        <f t="shared" si="42"/>
        <v>0</v>
      </c>
      <c r="F917" s="94">
        <f>Invoice!G919</f>
        <v>0</v>
      </c>
      <c r="G917" s="95">
        <f t="shared" si="43"/>
        <v>0</v>
      </c>
    </row>
    <row r="918" spans="1:7" s="92" customFormat="1" hidden="1">
      <c r="A918" s="108" t="str">
        <f>Invoice!F920</f>
        <v>Exchange rate :</v>
      </c>
      <c r="B918" s="87">
        <f>Invoice!C920</f>
        <v>0</v>
      </c>
      <c r="C918" s="88">
        <f>Invoice!B920</f>
        <v>0</v>
      </c>
      <c r="D918" s="93">
        <f t="shared" si="41"/>
        <v>0</v>
      </c>
      <c r="E918" s="93">
        <f t="shared" si="42"/>
        <v>0</v>
      </c>
      <c r="F918" s="94">
        <f>Invoice!G920</f>
        <v>0</v>
      </c>
      <c r="G918" s="95">
        <f t="shared" si="43"/>
        <v>0</v>
      </c>
    </row>
    <row r="919" spans="1:7" s="92" customFormat="1" hidden="1">
      <c r="A919" s="108" t="str">
        <f>Invoice!F921</f>
        <v>Exchange rate :</v>
      </c>
      <c r="B919" s="87">
        <f>Invoice!C921</f>
        <v>0</v>
      </c>
      <c r="C919" s="88">
        <f>Invoice!B921</f>
        <v>0</v>
      </c>
      <c r="D919" s="93">
        <f t="shared" si="41"/>
        <v>0</v>
      </c>
      <c r="E919" s="93">
        <f t="shared" si="42"/>
        <v>0</v>
      </c>
      <c r="F919" s="94">
        <f>Invoice!G921</f>
        <v>0</v>
      </c>
      <c r="G919" s="95">
        <f t="shared" si="43"/>
        <v>0</v>
      </c>
    </row>
    <row r="920" spans="1:7" s="92" customFormat="1" hidden="1">
      <c r="A920" s="108" t="str">
        <f>Invoice!F922</f>
        <v>Exchange rate :</v>
      </c>
      <c r="B920" s="87">
        <f>Invoice!C922</f>
        <v>0</v>
      </c>
      <c r="C920" s="88">
        <f>Invoice!B922</f>
        <v>0</v>
      </c>
      <c r="D920" s="93">
        <f t="shared" si="41"/>
        <v>0</v>
      </c>
      <c r="E920" s="93">
        <f t="shared" si="42"/>
        <v>0</v>
      </c>
      <c r="F920" s="94">
        <f>Invoice!G922</f>
        <v>0</v>
      </c>
      <c r="G920" s="95">
        <f t="shared" si="43"/>
        <v>0</v>
      </c>
    </row>
    <row r="921" spans="1:7" s="92" customFormat="1" hidden="1">
      <c r="A921" s="108" t="str">
        <f>Invoice!F923</f>
        <v>Exchange rate :</v>
      </c>
      <c r="B921" s="87">
        <f>Invoice!C923</f>
        <v>0</v>
      </c>
      <c r="C921" s="88">
        <f>Invoice!B923</f>
        <v>0</v>
      </c>
      <c r="D921" s="93">
        <f t="shared" si="41"/>
        <v>0</v>
      </c>
      <c r="E921" s="93">
        <f t="shared" si="42"/>
        <v>0</v>
      </c>
      <c r="F921" s="94">
        <f>Invoice!G923</f>
        <v>0</v>
      </c>
      <c r="G921" s="95">
        <f t="shared" si="43"/>
        <v>0</v>
      </c>
    </row>
    <row r="922" spans="1:7" s="92" customFormat="1" hidden="1">
      <c r="A922" s="108" t="str">
        <f>Invoice!F924</f>
        <v>Exchange rate :</v>
      </c>
      <c r="B922" s="87">
        <f>Invoice!C924</f>
        <v>0</v>
      </c>
      <c r="C922" s="88">
        <f>Invoice!B924</f>
        <v>0</v>
      </c>
      <c r="D922" s="93">
        <f t="shared" si="41"/>
        <v>0</v>
      </c>
      <c r="E922" s="93">
        <f t="shared" si="42"/>
        <v>0</v>
      </c>
      <c r="F922" s="94">
        <f>Invoice!G924</f>
        <v>0</v>
      </c>
      <c r="G922" s="95">
        <f t="shared" si="43"/>
        <v>0</v>
      </c>
    </row>
    <row r="923" spans="1:7" s="92" customFormat="1" hidden="1">
      <c r="A923" s="108" t="str">
        <f>Invoice!F925</f>
        <v>Exchange rate :</v>
      </c>
      <c r="B923" s="87">
        <f>Invoice!C925</f>
        <v>0</v>
      </c>
      <c r="C923" s="88">
        <f>Invoice!B925</f>
        <v>0</v>
      </c>
      <c r="D923" s="93">
        <f t="shared" si="41"/>
        <v>0</v>
      </c>
      <c r="E923" s="93">
        <f t="shared" si="42"/>
        <v>0</v>
      </c>
      <c r="F923" s="94">
        <f>Invoice!G925</f>
        <v>0</v>
      </c>
      <c r="G923" s="95">
        <f t="shared" si="43"/>
        <v>0</v>
      </c>
    </row>
    <row r="924" spans="1:7" s="92" customFormat="1" hidden="1">
      <c r="A924" s="108" t="str">
        <f>Invoice!F926</f>
        <v>Exchange rate :</v>
      </c>
      <c r="B924" s="87">
        <f>Invoice!C926</f>
        <v>0</v>
      </c>
      <c r="C924" s="88">
        <f>Invoice!B926</f>
        <v>0</v>
      </c>
      <c r="D924" s="93">
        <f t="shared" si="41"/>
        <v>0</v>
      </c>
      <c r="E924" s="93">
        <f t="shared" si="42"/>
        <v>0</v>
      </c>
      <c r="F924" s="94">
        <f>Invoice!G926</f>
        <v>0</v>
      </c>
      <c r="G924" s="95">
        <f t="shared" si="43"/>
        <v>0</v>
      </c>
    </row>
    <row r="925" spans="1:7" s="92" customFormat="1" hidden="1">
      <c r="A925" s="108" t="str">
        <f>Invoice!F927</f>
        <v>Exchange rate :</v>
      </c>
      <c r="B925" s="87">
        <f>Invoice!C927</f>
        <v>0</v>
      </c>
      <c r="C925" s="88">
        <f>Invoice!B927</f>
        <v>0</v>
      </c>
      <c r="D925" s="93">
        <f t="shared" si="41"/>
        <v>0</v>
      </c>
      <c r="E925" s="93">
        <f t="shared" si="42"/>
        <v>0</v>
      </c>
      <c r="F925" s="94">
        <f>Invoice!G927</f>
        <v>0</v>
      </c>
      <c r="G925" s="95">
        <f t="shared" si="43"/>
        <v>0</v>
      </c>
    </row>
    <row r="926" spans="1:7" s="92" customFormat="1" hidden="1">
      <c r="A926" s="108" t="str">
        <f>Invoice!F928</f>
        <v>Exchange rate :</v>
      </c>
      <c r="B926" s="87">
        <f>Invoice!C928</f>
        <v>0</v>
      </c>
      <c r="C926" s="88">
        <f>Invoice!B928</f>
        <v>0</v>
      </c>
      <c r="D926" s="93">
        <f t="shared" si="41"/>
        <v>0</v>
      </c>
      <c r="E926" s="93">
        <f t="shared" si="42"/>
        <v>0</v>
      </c>
      <c r="F926" s="94">
        <f>Invoice!G928</f>
        <v>0</v>
      </c>
      <c r="G926" s="95">
        <f t="shared" si="43"/>
        <v>0</v>
      </c>
    </row>
    <row r="927" spans="1:7" s="92" customFormat="1" hidden="1">
      <c r="A927" s="108" t="str">
        <f>Invoice!F929</f>
        <v>Exchange rate :</v>
      </c>
      <c r="B927" s="87">
        <f>Invoice!C929</f>
        <v>0</v>
      </c>
      <c r="C927" s="88">
        <f>Invoice!B929</f>
        <v>0</v>
      </c>
      <c r="D927" s="93">
        <f t="shared" si="41"/>
        <v>0</v>
      </c>
      <c r="E927" s="93">
        <f t="shared" si="42"/>
        <v>0</v>
      </c>
      <c r="F927" s="94">
        <f>Invoice!G929</f>
        <v>0</v>
      </c>
      <c r="G927" s="95">
        <f t="shared" si="43"/>
        <v>0</v>
      </c>
    </row>
    <row r="928" spans="1:7" s="92" customFormat="1" hidden="1">
      <c r="A928" s="108" t="str">
        <f>Invoice!F930</f>
        <v>Exchange rate :</v>
      </c>
      <c r="B928" s="87">
        <f>Invoice!C930</f>
        <v>0</v>
      </c>
      <c r="C928" s="88">
        <f>Invoice!B930</f>
        <v>0</v>
      </c>
      <c r="D928" s="93">
        <f t="shared" si="41"/>
        <v>0</v>
      </c>
      <c r="E928" s="93">
        <f t="shared" si="42"/>
        <v>0</v>
      </c>
      <c r="F928" s="94">
        <f>Invoice!G930</f>
        <v>0</v>
      </c>
      <c r="G928" s="95">
        <f t="shared" si="43"/>
        <v>0</v>
      </c>
    </row>
    <row r="929" spans="1:7" s="92" customFormat="1" hidden="1">
      <c r="A929" s="108" t="str">
        <f>Invoice!F931</f>
        <v>Exchange rate :</v>
      </c>
      <c r="B929" s="87">
        <f>Invoice!C931</f>
        <v>0</v>
      </c>
      <c r="C929" s="88">
        <f>Invoice!B931</f>
        <v>0</v>
      </c>
      <c r="D929" s="93">
        <f t="shared" si="41"/>
        <v>0</v>
      </c>
      <c r="E929" s="93">
        <f t="shared" si="42"/>
        <v>0</v>
      </c>
      <c r="F929" s="94">
        <f>Invoice!G931</f>
        <v>0</v>
      </c>
      <c r="G929" s="95">
        <f t="shared" si="43"/>
        <v>0</v>
      </c>
    </row>
    <row r="930" spans="1:7" s="92" customFormat="1" hidden="1">
      <c r="A930" s="108" t="str">
        <f>Invoice!F932</f>
        <v>Exchange rate :</v>
      </c>
      <c r="B930" s="87">
        <f>Invoice!C932</f>
        <v>0</v>
      </c>
      <c r="C930" s="88">
        <f>Invoice!B932</f>
        <v>0</v>
      </c>
      <c r="D930" s="93">
        <f t="shared" si="41"/>
        <v>0</v>
      </c>
      <c r="E930" s="93">
        <f t="shared" si="42"/>
        <v>0</v>
      </c>
      <c r="F930" s="94">
        <f>Invoice!G932</f>
        <v>0</v>
      </c>
      <c r="G930" s="95">
        <f t="shared" si="43"/>
        <v>0</v>
      </c>
    </row>
    <row r="931" spans="1:7" s="92" customFormat="1" hidden="1">
      <c r="A931" s="108" t="str">
        <f>Invoice!F933</f>
        <v>Exchange rate :</v>
      </c>
      <c r="B931" s="87">
        <f>Invoice!C933</f>
        <v>0</v>
      </c>
      <c r="C931" s="88">
        <f>Invoice!B933</f>
        <v>0</v>
      </c>
      <c r="D931" s="93">
        <f t="shared" si="41"/>
        <v>0</v>
      </c>
      <c r="E931" s="93">
        <f t="shared" si="42"/>
        <v>0</v>
      </c>
      <c r="F931" s="94">
        <f>Invoice!G933</f>
        <v>0</v>
      </c>
      <c r="G931" s="95">
        <f t="shared" si="43"/>
        <v>0</v>
      </c>
    </row>
    <row r="932" spans="1:7" s="92" customFormat="1" hidden="1">
      <c r="A932" s="108" t="str">
        <f>Invoice!F934</f>
        <v>Exchange rate :</v>
      </c>
      <c r="B932" s="87">
        <f>Invoice!C934</f>
        <v>0</v>
      </c>
      <c r="C932" s="88">
        <f>Invoice!B934</f>
        <v>0</v>
      </c>
      <c r="D932" s="93">
        <f t="shared" si="41"/>
        <v>0</v>
      </c>
      <c r="E932" s="93">
        <f t="shared" si="42"/>
        <v>0</v>
      </c>
      <c r="F932" s="94">
        <f>Invoice!G934</f>
        <v>0</v>
      </c>
      <c r="G932" s="95">
        <f t="shared" si="43"/>
        <v>0</v>
      </c>
    </row>
    <row r="933" spans="1:7" s="92" customFormat="1" hidden="1">
      <c r="A933" s="108" t="str">
        <f>Invoice!F935</f>
        <v>Exchange rate :</v>
      </c>
      <c r="B933" s="87">
        <f>Invoice!C935</f>
        <v>0</v>
      </c>
      <c r="C933" s="88">
        <f>Invoice!B935</f>
        <v>0</v>
      </c>
      <c r="D933" s="93">
        <f t="shared" si="41"/>
        <v>0</v>
      </c>
      <c r="E933" s="93">
        <f t="shared" si="42"/>
        <v>0</v>
      </c>
      <c r="F933" s="94">
        <f>Invoice!G935</f>
        <v>0</v>
      </c>
      <c r="G933" s="95">
        <f t="shared" si="43"/>
        <v>0</v>
      </c>
    </row>
    <row r="934" spans="1:7" s="92" customFormat="1" hidden="1">
      <c r="A934" s="108" t="str">
        <f>Invoice!F936</f>
        <v>Exchange rate :</v>
      </c>
      <c r="B934" s="87">
        <f>Invoice!C936</f>
        <v>0</v>
      </c>
      <c r="C934" s="88">
        <f>Invoice!B936</f>
        <v>0</v>
      </c>
      <c r="D934" s="93">
        <f t="shared" si="41"/>
        <v>0</v>
      </c>
      <c r="E934" s="93">
        <f t="shared" si="42"/>
        <v>0</v>
      </c>
      <c r="F934" s="94">
        <f>Invoice!G936</f>
        <v>0</v>
      </c>
      <c r="G934" s="95">
        <f t="shared" si="43"/>
        <v>0</v>
      </c>
    </row>
    <row r="935" spans="1:7" s="92" customFormat="1" hidden="1">
      <c r="A935" s="108" t="str">
        <f>Invoice!F937</f>
        <v>Exchange rate :</v>
      </c>
      <c r="B935" s="87">
        <f>Invoice!C937</f>
        <v>0</v>
      </c>
      <c r="C935" s="88">
        <f>Invoice!B937</f>
        <v>0</v>
      </c>
      <c r="D935" s="93">
        <f t="shared" si="41"/>
        <v>0</v>
      </c>
      <c r="E935" s="93">
        <f t="shared" si="42"/>
        <v>0</v>
      </c>
      <c r="F935" s="94">
        <f>Invoice!G937</f>
        <v>0</v>
      </c>
      <c r="G935" s="95">
        <f t="shared" si="43"/>
        <v>0</v>
      </c>
    </row>
    <row r="936" spans="1:7" s="92" customFormat="1" hidden="1">
      <c r="A936" s="108" t="str">
        <f>Invoice!F938</f>
        <v>Exchange rate :</v>
      </c>
      <c r="B936" s="87">
        <f>Invoice!C938</f>
        <v>0</v>
      </c>
      <c r="C936" s="88">
        <f>Invoice!B938</f>
        <v>0</v>
      </c>
      <c r="D936" s="93">
        <f t="shared" si="41"/>
        <v>0</v>
      </c>
      <c r="E936" s="93">
        <f t="shared" si="42"/>
        <v>0</v>
      </c>
      <c r="F936" s="94">
        <f>Invoice!G938</f>
        <v>0</v>
      </c>
      <c r="G936" s="95">
        <f t="shared" si="43"/>
        <v>0</v>
      </c>
    </row>
    <row r="937" spans="1:7" s="92" customFormat="1" hidden="1">
      <c r="A937" s="108" t="str">
        <f>Invoice!F939</f>
        <v>Exchange rate :</v>
      </c>
      <c r="B937" s="87">
        <f>Invoice!C939</f>
        <v>0</v>
      </c>
      <c r="C937" s="88">
        <f>Invoice!B939</f>
        <v>0</v>
      </c>
      <c r="D937" s="93">
        <f t="shared" si="41"/>
        <v>0</v>
      </c>
      <c r="E937" s="93">
        <f t="shared" si="42"/>
        <v>0</v>
      </c>
      <c r="F937" s="94">
        <f>Invoice!G939</f>
        <v>0</v>
      </c>
      <c r="G937" s="95">
        <f t="shared" si="43"/>
        <v>0</v>
      </c>
    </row>
    <row r="938" spans="1:7" s="92" customFormat="1" hidden="1">
      <c r="A938" s="108" t="str">
        <f>Invoice!F940</f>
        <v>Exchange rate :</v>
      </c>
      <c r="B938" s="87">
        <f>Invoice!C940</f>
        <v>0</v>
      </c>
      <c r="C938" s="88">
        <f>Invoice!B940</f>
        <v>0</v>
      </c>
      <c r="D938" s="93">
        <f t="shared" si="41"/>
        <v>0</v>
      </c>
      <c r="E938" s="93">
        <f t="shared" si="42"/>
        <v>0</v>
      </c>
      <c r="F938" s="94">
        <f>Invoice!G940</f>
        <v>0</v>
      </c>
      <c r="G938" s="95">
        <f t="shared" si="43"/>
        <v>0</v>
      </c>
    </row>
    <row r="939" spans="1:7" s="92" customFormat="1" hidden="1">
      <c r="A939" s="108" t="str">
        <f>Invoice!F941</f>
        <v>Exchange rate :</v>
      </c>
      <c r="B939" s="87">
        <f>Invoice!C941</f>
        <v>0</v>
      </c>
      <c r="C939" s="88">
        <f>Invoice!B941</f>
        <v>0</v>
      </c>
      <c r="D939" s="93">
        <f t="shared" si="41"/>
        <v>0</v>
      </c>
      <c r="E939" s="93">
        <f t="shared" si="42"/>
        <v>0</v>
      </c>
      <c r="F939" s="94">
        <f>Invoice!G941</f>
        <v>0</v>
      </c>
      <c r="G939" s="95">
        <f t="shared" si="43"/>
        <v>0</v>
      </c>
    </row>
    <row r="940" spans="1:7" s="92" customFormat="1" hidden="1">
      <c r="A940" s="108" t="str">
        <f>Invoice!F942</f>
        <v>Exchange rate :</v>
      </c>
      <c r="B940" s="87">
        <f>Invoice!C942</f>
        <v>0</v>
      </c>
      <c r="C940" s="88">
        <f>Invoice!B942</f>
        <v>0</v>
      </c>
      <c r="D940" s="93">
        <f t="shared" si="41"/>
        <v>0</v>
      </c>
      <c r="E940" s="93">
        <f t="shared" si="42"/>
        <v>0</v>
      </c>
      <c r="F940" s="94">
        <f>Invoice!G942</f>
        <v>0</v>
      </c>
      <c r="G940" s="95">
        <f t="shared" si="43"/>
        <v>0</v>
      </c>
    </row>
    <row r="941" spans="1:7" s="92" customFormat="1" hidden="1">
      <c r="A941" s="108" t="str">
        <f>Invoice!F943</f>
        <v>Exchange rate :</v>
      </c>
      <c r="B941" s="87">
        <f>Invoice!C943</f>
        <v>0</v>
      </c>
      <c r="C941" s="88">
        <f>Invoice!B943</f>
        <v>0</v>
      </c>
      <c r="D941" s="93">
        <f t="shared" si="41"/>
        <v>0</v>
      </c>
      <c r="E941" s="93">
        <f t="shared" si="42"/>
        <v>0</v>
      </c>
      <c r="F941" s="94">
        <f>Invoice!G943</f>
        <v>0</v>
      </c>
      <c r="G941" s="95">
        <f t="shared" si="43"/>
        <v>0</v>
      </c>
    </row>
    <row r="942" spans="1:7" s="92" customFormat="1" hidden="1">
      <c r="A942" s="108" t="str">
        <f>Invoice!F944</f>
        <v>Exchange rate :</v>
      </c>
      <c r="B942" s="87">
        <f>Invoice!C944</f>
        <v>0</v>
      </c>
      <c r="C942" s="88">
        <f>Invoice!B944</f>
        <v>0</v>
      </c>
      <c r="D942" s="93">
        <f t="shared" si="41"/>
        <v>0</v>
      </c>
      <c r="E942" s="93">
        <f t="shared" si="42"/>
        <v>0</v>
      </c>
      <c r="F942" s="94">
        <f>Invoice!G944</f>
        <v>0</v>
      </c>
      <c r="G942" s="95">
        <f t="shared" si="43"/>
        <v>0</v>
      </c>
    </row>
    <row r="943" spans="1:7" s="92" customFormat="1" hidden="1">
      <c r="A943" s="108" t="str">
        <f>Invoice!F945</f>
        <v>Exchange rate :</v>
      </c>
      <c r="B943" s="87">
        <f>Invoice!C945</f>
        <v>0</v>
      </c>
      <c r="C943" s="88">
        <f>Invoice!B945</f>
        <v>0</v>
      </c>
      <c r="D943" s="93">
        <f t="shared" si="41"/>
        <v>0</v>
      </c>
      <c r="E943" s="93">
        <f t="shared" si="42"/>
        <v>0</v>
      </c>
      <c r="F943" s="94">
        <f>Invoice!G945</f>
        <v>0</v>
      </c>
      <c r="G943" s="95">
        <f t="shared" si="43"/>
        <v>0</v>
      </c>
    </row>
    <row r="944" spans="1:7" s="92" customFormat="1" hidden="1">
      <c r="A944" s="108" t="str">
        <f>Invoice!F946</f>
        <v>Exchange rate :</v>
      </c>
      <c r="B944" s="87">
        <f>Invoice!C946</f>
        <v>0</v>
      </c>
      <c r="C944" s="88">
        <f>Invoice!B946</f>
        <v>0</v>
      </c>
      <c r="D944" s="93">
        <f t="shared" si="41"/>
        <v>0</v>
      </c>
      <c r="E944" s="93">
        <f t="shared" si="42"/>
        <v>0</v>
      </c>
      <c r="F944" s="94">
        <f>Invoice!G946</f>
        <v>0</v>
      </c>
      <c r="G944" s="95">
        <f t="shared" si="43"/>
        <v>0</v>
      </c>
    </row>
    <row r="945" spans="1:7" s="92" customFormat="1" hidden="1">
      <c r="A945" s="108" t="str">
        <f>Invoice!F947</f>
        <v>Exchange rate :</v>
      </c>
      <c r="B945" s="87">
        <f>Invoice!C947</f>
        <v>0</v>
      </c>
      <c r="C945" s="88">
        <f>Invoice!B947</f>
        <v>0</v>
      </c>
      <c r="D945" s="93">
        <f t="shared" si="41"/>
        <v>0</v>
      </c>
      <c r="E945" s="93">
        <f t="shared" si="42"/>
        <v>0</v>
      </c>
      <c r="F945" s="94">
        <f>Invoice!G947</f>
        <v>0</v>
      </c>
      <c r="G945" s="95">
        <f t="shared" si="43"/>
        <v>0</v>
      </c>
    </row>
    <row r="946" spans="1:7" s="92" customFormat="1" hidden="1">
      <c r="A946" s="108" t="str">
        <f>Invoice!F948</f>
        <v>Exchange rate :</v>
      </c>
      <c r="B946" s="87">
        <f>Invoice!C948</f>
        <v>0</v>
      </c>
      <c r="C946" s="88">
        <f>Invoice!B948</f>
        <v>0</v>
      </c>
      <c r="D946" s="93">
        <f t="shared" si="41"/>
        <v>0</v>
      </c>
      <c r="E946" s="93">
        <f t="shared" si="42"/>
        <v>0</v>
      </c>
      <c r="F946" s="94">
        <f>Invoice!G948</f>
        <v>0</v>
      </c>
      <c r="G946" s="95">
        <f t="shared" si="43"/>
        <v>0</v>
      </c>
    </row>
    <row r="947" spans="1:7" s="92" customFormat="1" hidden="1">
      <c r="A947" s="108" t="str">
        <f>Invoice!F949</f>
        <v>Exchange rate :</v>
      </c>
      <c r="B947" s="87">
        <f>Invoice!C949</f>
        <v>0</v>
      </c>
      <c r="C947" s="88">
        <f>Invoice!B949</f>
        <v>0</v>
      </c>
      <c r="D947" s="93">
        <f t="shared" si="41"/>
        <v>0</v>
      </c>
      <c r="E947" s="93">
        <f t="shared" si="42"/>
        <v>0</v>
      </c>
      <c r="F947" s="94">
        <f>Invoice!G949</f>
        <v>0</v>
      </c>
      <c r="G947" s="95">
        <f t="shared" si="43"/>
        <v>0</v>
      </c>
    </row>
    <row r="948" spans="1:7" s="92" customFormat="1" hidden="1">
      <c r="A948" s="108" t="str">
        <f>Invoice!F950</f>
        <v>Exchange rate :</v>
      </c>
      <c r="B948" s="87">
        <f>Invoice!C950</f>
        <v>0</v>
      </c>
      <c r="C948" s="88">
        <f>Invoice!B950</f>
        <v>0</v>
      </c>
      <c r="D948" s="93">
        <f t="shared" si="41"/>
        <v>0</v>
      </c>
      <c r="E948" s="93">
        <f t="shared" si="42"/>
        <v>0</v>
      </c>
      <c r="F948" s="94">
        <f>Invoice!G950</f>
        <v>0</v>
      </c>
      <c r="G948" s="95">
        <f t="shared" si="43"/>
        <v>0</v>
      </c>
    </row>
    <row r="949" spans="1:7" s="92" customFormat="1" hidden="1">
      <c r="A949" s="108" t="str">
        <f>Invoice!F951</f>
        <v>Exchange rate :</v>
      </c>
      <c r="B949" s="87">
        <f>Invoice!C951</f>
        <v>0</v>
      </c>
      <c r="C949" s="88">
        <f>Invoice!B951</f>
        <v>0</v>
      </c>
      <c r="D949" s="93">
        <f t="shared" si="41"/>
        <v>0</v>
      </c>
      <c r="E949" s="93">
        <f t="shared" si="42"/>
        <v>0</v>
      </c>
      <c r="F949" s="94">
        <f>Invoice!G951</f>
        <v>0</v>
      </c>
      <c r="G949" s="95">
        <f t="shared" si="43"/>
        <v>0</v>
      </c>
    </row>
    <row r="950" spans="1:7" s="92" customFormat="1" hidden="1">
      <c r="A950" s="108" t="str">
        <f>Invoice!F952</f>
        <v>Exchange rate :</v>
      </c>
      <c r="B950" s="87">
        <f>Invoice!C952</f>
        <v>0</v>
      </c>
      <c r="C950" s="88">
        <f>Invoice!B952</f>
        <v>0</v>
      </c>
      <c r="D950" s="93">
        <f t="shared" si="41"/>
        <v>0</v>
      </c>
      <c r="E950" s="93">
        <f t="shared" si="42"/>
        <v>0</v>
      </c>
      <c r="F950" s="94">
        <f>Invoice!G952</f>
        <v>0</v>
      </c>
      <c r="G950" s="95">
        <f t="shared" si="43"/>
        <v>0</v>
      </c>
    </row>
    <row r="951" spans="1:7" s="92" customFormat="1" hidden="1">
      <c r="A951" s="108" t="str">
        <f>Invoice!F953</f>
        <v>Exchange rate :</v>
      </c>
      <c r="B951" s="87">
        <f>Invoice!C953</f>
        <v>0</v>
      </c>
      <c r="C951" s="88">
        <f>Invoice!B953</f>
        <v>0</v>
      </c>
      <c r="D951" s="93">
        <f t="shared" si="41"/>
        <v>0</v>
      </c>
      <c r="E951" s="93">
        <f t="shared" si="42"/>
        <v>0</v>
      </c>
      <c r="F951" s="94">
        <f>Invoice!G953</f>
        <v>0</v>
      </c>
      <c r="G951" s="95">
        <f t="shared" si="43"/>
        <v>0</v>
      </c>
    </row>
    <row r="952" spans="1:7" s="92" customFormat="1" hidden="1">
      <c r="A952" s="108" t="str">
        <f>Invoice!F954</f>
        <v>Exchange rate :</v>
      </c>
      <c r="B952" s="87">
        <f>Invoice!C954</f>
        <v>0</v>
      </c>
      <c r="C952" s="88">
        <f>Invoice!B954</f>
        <v>0</v>
      </c>
      <c r="D952" s="93">
        <f t="shared" si="41"/>
        <v>0</v>
      </c>
      <c r="E952" s="93">
        <f t="shared" si="42"/>
        <v>0</v>
      </c>
      <c r="F952" s="94">
        <f>Invoice!G954</f>
        <v>0</v>
      </c>
      <c r="G952" s="95">
        <f t="shared" si="43"/>
        <v>0</v>
      </c>
    </row>
    <row r="953" spans="1:7" s="92" customFormat="1" hidden="1">
      <c r="A953" s="108" t="str">
        <f>Invoice!F955</f>
        <v>Exchange rate :</v>
      </c>
      <c r="B953" s="87">
        <f>Invoice!C955</f>
        <v>0</v>
      </c>
      <c r="C953" s="88">
        <f>Invoice!B955</f>
        <v>0</v>
      </c>
      <c r="D953" s="93">
        <f t="shared" si="41"/>
        <v>0</v>
      </c>
      <c r="E953" s="93">
        <f t="shared" si="42"/>
        <v>0</v>
      </c>
      <c r="F953" s="94">
        <f>Invoice!G955</f>
        <v>0</v>
      </c>
      <c r="G953" s="95">
        <f t="shared" si="43"/>
        <v>0</v>
      </c>
    </row>
    <row r="954" spans="1:7" s="92" customFormat="1" hidden="1">
      <c r="A954" s="108" t="str">
        <f>Invoice!F956</f>
        <v>Exchange rate :</v>
      </c>
      <c r="B954" s="87">
        <f>Invoice!C956</f>
        <v>0</v>
      </c>
      <c r="C954" s="88">
        <f>Invoice!B956</f>
        <v>0</v>
      </c>
      <c r="D954" s="93">
        <f t="shared" si="41"/>
        <v>0</v>
      </c>
      <c r="E954" s="93">
        <f t="shared" si="42"/>
        <v>0</v>
      </c>
      <c r="F954" s="94">
        <f>Invoice!G956</f>
        <v>0</v>
      </c>
      <c r="G954" s="95">
        <f t="shared" si="43"/>
        <v>0</v>
      </c>
    </row>
    <row r="955" spans="1:7" s="92" customFormat="1" hidden="1">
      <c r="A955" s="108" t="str">
        <f>Invoice!F957</f>
        <v>Exchange rate :</v>
      </c>
      <c r="B955" s="87">
        <f>Invoice!C957</f>
        <v>0</v>
      </c>
      <c r="C955" s="88">
        <f>Invoice!B957</f>
        <v>0</v>
      </c>
      <c r="D955" s="93">
        <f t="shared" si="41"/>
        <v>0</v>
      </c>
      <c r="E955" s="93">
        <f t="shared" si="42"/>
        <v>0</v>
      </c>
      <c r="F955" s="94">
        <f>Invoice!G957</f>
        <v>0</v>
      </c>
      <c r="G955" s="95">
        <f t="shared" si="43"/>
        <v>0</v>
      </c>
    </row>
    <row r="956" spans="1:7" s="92" customFormat="1" hidden="1">
      <c r="A956" s="108" t="str">
        <f>Invoice!F958</f>
        <v>Exchange rate :</v>
      </c>
      <c r="B956" s="87">
        <f>Invoice!C958</f>
        <v>0</v>
      </c>
      <c r="C956" s="88">
        <f>Invoice!B958</f>
        <v>0</v>
      </c>
      <c r="D956" s="93">
        <f t="shared" si="41"/>
        <v>0</v>
      </c>
      <c r="E956" s="93">
        <f t="shared" si="42"/>
        <v>0</v>
      </c>
      <c r="F956" s="94">
        <f>Invoice!G958</f>
        <v>0</v>
      </c>
      <c r="G956" s="95">
        <f t="shared" si="43"/>
        <v>0</v>
      </c>
    </row>
    <row r="957" spans="1:7" s="92" customFormat="1" hidden="1">
      <c r="A957" s="108" t="str">
        <f>Invoice!F959</f>
        <v>Exchange rate :</v>
      </c>
      <c r="B957" s="87">
        <f>Invoice!C959</f>
        <v>0</v>
      </c>
      <c r="C957" s="88">
        <f>Invoice!B959</f>
        <v>0</v>
      </c>
      <c r="D957" s="93">
        <f t="shared" si="41"/>
        <v>0</v>
      </c>
      <c r="E957" s="93">
        <f t="shared" si="42"/>
        <v>0</v>
      </c>
      <c r="F957" s="94">
        <f>Invoice!G959</f>
        <v>0</v>
      </c>
      <c r="G957" s="95">
        <f t="shared" si="43"/>
        <v>0</v>
      </c>
    </row>
    <row r="958" spans="1:7" s="92" customFormat="1" hidden="1">
      <c r="A958" s="108" t="str">
        <f>Invoice!F960</f>
        <v>Exchange rate :</v>
      </c>
      <c r="B958" s="87">
        <f>Invoice!C960</f>
        <v>0</v>
      </c>
      <c r="C958" s="88">
        <f>Invoice!B960</f>
        <v>0</v>
      </c>
      <c r="D958" s="93">
        <f t="shared" si="41"/>
        <v>0</v>
      </c>
      <c r="E958" s="93">
        <f t="shared" si="42"/>
        <v>0</v>
      </c>
      <c r="F958" s="94">
        <f>Invoice!G960</f>
        <v>0</v>
      </c>
      <c r="G958" s="95">
        <f t="shared" si="43"/>
        <v>0</v>
      </c>
    </row>
    <row r="959" spans="1:7" s="92" customFormat="1" hidden="1">
      <c r="A959" s="108" t="str">
        <f>Invoice!F961</f>
        <v>Exchange rate :</v>
      </c>
      <c r="B959" s="87">
        <f>Invoice!C961</f>
        <v>0</v>
      </c>
      <c r="C959" s="88">
        <f>Invoice!B961</f>
        <v>0</v>
      </c>
      <c r="D959" s="93">
        <f t="shared" si="41"/>
        <v>0</v>
      </c>
      <c r="E959" s="93">
        <f t="shared" si="42"/>
        <v>0</v>
      </c>
      <c r="F959" s="94">
        <f>Invoice!G961</f>
        <v>0</v>
      </c>
      <c r="G959" s="95">
        <f t="shared" si="43"/>
        <v>0</v>
      </c>
    </row>
    <row r="960" spans="1:7" s="92" customFormat="1" hidden="1">
      <c r="A960" s="108" t="str">
        <f>Invoice!F962</f>
        <v>Exchange rate :</v>
      </c>
      <c r="B960" s="87">
        <f>Invoice!C962</f>
        <v>0</v>
      </c>
      <c r="C960" s="88">
        <f>Invoice!B962</f>
        <v>0</v>
      </c>
      <c r="D960" s="93">
        <f t="shared" si="41"/>
        <v>0</v>
      </c>
      <c r="E960" s="93">
        <f t="shared" si="42"/>
        <v>0</v>
      </c>
      <c r="F960" s="94">
        <f>Invoice!G962</f>
        <v>0</v>
      </c>
      <c r="G960" s="95">
        <f t="shared" si="43"/>
        <v>0</v>
      </c>
    </row>
    <row r="961" spans="1:7" s="92" customFormat="1" hidden="1">
      <c r="A961" s="108" t="str">
        <f>Invoice!F963</f>
        <v>Exchange rate :</v>
      </c>
      <c r="B961" s="87">
        <f>Invoice!C963</f>
        <v>0</v>
      </c>
      <c r="C961" s="88">
        <f>Invoice!B963</f>
        <v>0</v>
      </c>
      <c r="D961" s="93">
        <f t="shared" ref="D961:D998" si="44">F961/$D$14</f>
        <v>0</v>
      </c>
      <c r="E961" s="93">
        <f t="shared" ref="E961:E998" si="45">G961/$D$14</f>
        <v>0</v>
      </c>
      <c r="F961" s="94">
        <f>Invoice!G963</f>
        <v>0</v>
      </c>
      <c r="G961" s="95">
        <f t="shared" ref="G961:G998" si="46">C961*F961</f>
        <v>0</v>
      </c>
    </row>
    <row r="962" spans="1:7" s="92" customFormat="1" hidden="1">
      <c r="A962" s="108" t="str">
        <f>Invoice!F964</f>
        <v>Exchange rate :</v>
      </c>
      <c r="B962" s="87">
        <f>Invoice!C964</f>
        <v>0</v>
      </c>
      <c r="C962" s="88">
        <f>Invoice!B964</f>
        <v>0</v>
      </c>
      <c r="D962" s="93">
        <f t="shared" si="44"/>
        <v>0</v>
      </c>
      <c r="E962" s="93">
        <f t="shared" si="45"/>
        <v>0</v>
      </c>
      <c r="F962" s="94">
        <f>Invoice!G964</f>
        <v>0</v>
      </c>
      <c r="G962" s="95">
        <f t="shared" si="46"/>
        <v>0</v>
      </c>
    </row>
    <row r="963" spans="1:7" s="92" customFormat="1" hidden="1">
      <c r="A963" s="108" t="str">
        <f>Invoice!F965</f>
        <v>Exchange rate :</v>
      </c>
      <c r="B963" s="87">
        <f>Invoice!C965</f>
        <v>0</v>
      </c>
      <c r="C963" s="88">
        <f>Invoice!B965</f>
        <v>0</v>
      </c>
      <c r="D963" s="93">
        <f t="shared" si="44"/>
        <v>0</v>
      </c>
      <c r="E963" s="93">
        <f t="shared" si="45"/>
        <v>0</v>
      </c>
      <c r="F963" s="94">
        <f>Invoice!G965</f>
        <v>0</v>
      </c>
      <c r="G963" s="95">
        <f t="shared" si="46"/>
        <v>0</v>
      </c>
    </row>
    <row r="964" spans="1:7" s="92" customFormat="1" hidden="1">
      <c r="A964" s="108" t="str">
        <f>Invoice!F966</f>
        <v>Exchange rate :</v>
      </c>
      <c r="B964" s="87">
        <f>Invoice!C966</f>
        <v>0</v>
      </c>
      <c r="C964" s="88">
        <f>Invoice!B966</f>
        <v>0</v>
      </c>
      <c r="D964" s="93">
        <f t="shared" si="44"/>
        <v>0</v>
      </c>
      <c r="E964" s="93">
        <f t="shared" si="45"/>
        <v>0</v>
      </c>
      <c r="F964" s="94">
        <f>Invoice!G966</f>
        <v>0</v>
      </c>
      <c r="G964" s="95">
        <f t="shared" si="46"/>
        <v>0</v>
      </c>
    </row>
    <row r="965" spans="1:7" s="92" customFormat="1" hidden="1">
      <c r="A965" s="108" t="str">
        <f>Invoice!F967</f>
        <v>Exchange rate :</v>
      </c>
      <c r="B965" s="87">
        <f>Invoice!C967</f>
        <v>0</v>
      </c>
      <c r="C965" s="88">
        <f>Invoice!B967</f>
        <v>0</v>
      </c>
      <c r="D965" s="93">
        <f t="shared" si="44"/>
        <v>0</v>
      </c>
      <c r="E965" s="93">
        <f t="shared" si="45"/>
        <v>0</v>
      </c>
      <c r="F965" s="94">
        <f>Invoice!G967</f>
        <v>0</v>
      </c>
      <c r="G965" s="95">
        <f t="shared" si="46"/>
        <v>0</v>
      </c>
    </row>
    <row r="966" spans="1:7" s="92" customFormat="1" hidden="1">
      <c r="A966" s="108" t="str">
        <f>Invoice!F968</f>
        <v>Exchange rate :</v>
      </c>
      <c r="B966" s="87">
        <f>Invoice!C968</f>
        <v>0</v>
      </c>
      <c r="C966" s="88">
        <f>Invoice!B968</f>
        <v>0</v>
      </c>
      <c r="D966" s="93">
        <f t="shared" si="44"/>
        <v>0</v>
      </c>
      <c r="E966" s="93">
        <f t="shared" si="45"/>
        <v>0</v>
      </c>
      <c r="F966" s="94">
        <f>Invoice!G968</f>
        <v>0</v>
      </c>
      <c r="G966" s="95">
        <f t="shared" si="46"/>
        <v>0</v>
      </c>
    </row>
    <row r="967" spans="1:7" s="92" customFormat="1" hidden="1">
      <c r="A967" s="108" t="str">
        <f>Invoice!F969</f>
        <v>Exchange rate :</v>
      </c>
      <c r="B967" s="87">
        <f>Invoice!C969</f>
        <v>0</v>
      </c>
      <c r="C967" s="88">
        <f>Invoice!B969</f>
        <v>0</v>
      </c>
      <c r="D967" s="93">
        <f t="shared" si="44"/>
        <v>0</v>
      </c>
      <c r="E967" s="93">
        <f t="shared" si="45"/>
        <v>0</v>
      </c>
      <c r="F967" s="94">
        <f>Invoice!G969</f>
        <v>0</v>
      </c>
      <c r="G967" s="95">
        <f t="shared" si="46"/>
        <v>0</v>
      </c>
    </row>
    <row r="968" spans="1:7" s="92" customFormat="1" hidden="1">
      <c r="A968" s="108" t="str">
        <f>Invoice!F970</f>
        <v>Exchange rate :</v>
      </c>
      <c r="B968" s="87">
        <f>Invoice!C970</f>
        <v>0</v>
      </c>
      <c r="C968" s="88">
        <f>Invoice!B970</f>
        <v>0</v>
      </c>
      <c r="D968" s="93">
        <f t="shared" si="44"/>
        <v>0</v>
      </c>
      <c r="E968" s="93">
        <f t="shared" si="45"/>
        <v>0</v>
      </c>
      <c r="F968" s="94">
        <f>Invoice!G970</f>
        <v>0</v>
      </c>
      <c r="G968" s="95">
        <f t="shared" si="46"/>
        <v>0</v>
      </c>
    </row>
    <row r="969" spans="1:7" s="92" customFormat="1" hidden="1">
      <c r="A969" s="108" t="str">
        <f>Invoice!F971</f>
        <v>Exchange rate :</v>
      </c>
      <c r="B969" s="87">
        <f>Invoice!C971</f>
        <v>0</v>
      </c>
      <c r="C969" s="88">
        <f>Invoice!B971</f>
        <v>0</v>
      </c>
      <c r="D969" s="93">
        <f t="shared" si="44"/>
        <v>0</v>
      </c>
      <c r="E969" s="93">
        <f t="shared" si="45"/>
        <v>0</v>
      </c>
      <c r="F969" s="94">
        <f>Invoice!G971</f>
        <v>0</v>
      </c>
      <c r="G969" s="95">
        <f t="shared" si="46"/>
        <v>0</v>
      </c>
    </row>
    <row r="970" spans="1:7" s="92" customFormat="1" hidden="1">
      <c r="A970" s="108" t="str">
        <f>Invoice!F972</f>
        <v>Exchange rate :</v>
      </c>
      <c r="B970" s="87">
        <f>Invoice!C972</f>
        <v>0</v>
      </c>
      <c r="C970" s="88">
        <f>Invoice!B972</f>
        <v>0</v>
      </c>
      <c r="D970" s="93">
        <f t="shared" si="44"/>
        <v>0</v>
      </c>
      <c r="E970" s="93">
        <f t="shared" si="45"/>
        <v>0</v>
      </c>
      <c r="F970" s="94">
        <f>Invoice!G972</f>
        <v>0</v>
      </c>
      <c r="G970" s="95">
        <f t="shared" si="46"/>
        <v>0</v>
      </c>
    </row>
    <row r="971" spans="1:7" s="92" customFormat="1" hidden="1">
      <c r="A971" s="108" t="str">
        <f>Invoice!F973</f>
        <v>Exchange rate :</v>
      </c>
      <c r="B971" s="87">
        <f>Invoice!C973</f>
        <v>0</v>
      </c>
      <c r="C971" s="88">
        <f>Invoice!B973</f>
        <v>0</v>
      </c>
      <c r="D971" s="93">
        <f t="shared" si="44"/>
        <v>0</v>
      </c>
      <c r="E971" s="93">
        <f t="shared" si="45"/>
        <v>0</v>
      </c>
      <c r="F971" s="94">
        <f>Invoice!G973</f>
        <v>0</v>
      </c>
      <c r="G971" s="95">
        <f t="shared" si="46"/>
        <v>0</v>
      </c>
    </row>
    <row r="972" spans="1:7" s="92" customFormat="1" hidden="1">
      <c r="A972" s="108" t="str">
        <f>Invoice!F974</f>
        <v>Exchange rate :</v>
      </c>
      <c r="B972" s="87">
        <f>Invoice!C974</f>
        <v>0</v>
      </c>
      <c r="C972" s="88">
        <f>Invoice!B974</f>
        <v>0</v>
      </c>
      <c r="D972" s="93">
        <f t="shared" si="44"/>
        <v>0</v>
      </c>
      <c r="E972" s="93">
        <f t="shared" si="45"/>
        <v>0</v>
      </c>
      <c r="F972" s="94">
        <f>Invoice!G974</f>
        <v>0</v>
      </c>
      <c r="G972" s="95">
        <f t="shared" si="46"/>
        <v>0</v>
      </c>
    </row>
    <row r="973" spans="1:7" s="92" customFormat="1" hidden="1">
      <c r="A973" s="108" t="str">
        <f>Invoice!F975</f>
        <v>Exchange rate :</v>
      </c>
      <c r="B973" s="87">
        <f>Invoice!C975</f>
        <v>0</v>
      </c>
      <c r="C973" s="88">
        <f>Invoice!B975</f>
        <v>0</v>
      </c>
      <c r="D973" s="93">
        <f t="shared" si="44"/>
        <v>0</v>
      </c>
      <c r="E973" s="93">
        <f t="shared" si="45"/>
        <v>0</v>
      </c>
      <c r="F973" s="94">
        <f>Invoice!G975</f>
        <v>0</v>
      </c>
      <c r="G973" s="95">
        <f t="shared" si="46"/>
        <v>0</v>
      </c>
    </row>
    <row r="974" spans="1:7" s="92" customFormat="1" hidden="1">
      <c r="A974" s="108" t="str">
        <f>Invoice!F976</f>
        <v>Exchange rate :</v>
      </c>
      <c r="B974" s="87">
        <f>Invoice!C976</f>
        <v>0</v>
      </c>
      <c r="C974" s="88">
        <f>Invoice!B976</f>
        <v>0</v>
      </c>
      <c r="D974" s="93">
        <f t="shared" si="44"/>
        <v>0</v>
      </c>
      <c r="E974" s="93">
        <f t="shared" si="45"/>
        <v>0</v>
      </c>
      <c r="F974" s="94">
        <f>Invoice!G976</f>
        <v>0</v>
      </c>
      <c r="G974" s="95">
        <f t="shared" si="46"/>
        <v>0</v>
      </c>
    </row>
    <row r="975" spans="1:7" s="92" customFormat="1" hidden="1">
      <c r="A975" s="108" t="str">
        <f>Invoice!F977</f>
        <v>Exchange rate :</v>
      </c>
      <c r="B975" s="87">
        <f>Invoice!C977</f>
        <v>0</v>
      </c>
      <c r="C975" s="88">
        <f>Invoice!B977</f>
        <v>0</v>
      </c>
      <c r="D975" s="93">
        <f t="shared" si="44"/>
        <v>0</v>
      </c>
      <c r="E975" s="93">
        <f t="shared" si="45"/>
        <v>0</v>
      </c>
      <c r="F975" s="94">
        <f>Invoice!G977</f>
        <v>0</v>
      </c>
      <c r="G975" s="95">
        <f t="shared" si="46"/>
        <v>0</v>
      </c>
    </row>
    <row r="976" spans="1:7" s="92" customFormat="1" hidden="1">
      <c r="A976" s="108" t="str">
        <f>Invoice!F978</f>
        <v>Exchange rate :</v>
      </c>
      <c r="B976" s="87">
        <f>Invoice!C978</f>
        <v>0</v>
      </c>
      <c r="C976" s="88">
        <f>Invoice!B978</f>
        <v>0</v>
      </c>
      <c r="D976" s="93">
        <f t="shared" si="44"/>
        <v>0</v>
      </c>
      <c r="E976" s="93">
        <f t="shared" si="45"/>
        <v>0</v>
      </c>
      <c r="F976" s="94">
        <f>Invoice!G978</f>
        <v>0</v>
      </c>
      <c r="G976" s="95">
        <f t="shared" si="46"/>
        <v>0</v>
      </c>
    </row>
    <row r="977" spans="1:7" s="92" customFormat="1" hidden="1">
      <c r="A977" s="108" t="str">
        <f>Invoice!F979</f>
        <v>Exchange rate :</v>
      </c>
      <c r="B977" s="87">
        <f>Invoice!C979</f>
        <v>0</v>
      </c>
      <c r="C977" s="88">
        <f>Invoice!B979</f>
        <v>0</v>
      </c>
      <c r="D977" s="93">
        <f t="shared" si="44"/>
        <v>0</v>
      </c>
      <c r="E977" s="93">
        <f t="shared" si="45"/>
        <v>0</v>
      </c>
      <c r="F977" s="94">
        <f>Invoice!G979</f>
        <v>0</v>
      </c>
      <c r="G977" s="95">
        <f t="shared" si="46"/>
        <v>0</v>
      </c>
    </row>
    <row r="978" spans="1:7" s="92" customFormat="1" hidden="1">
      <c r="A978" s="108" t="str">
        <f>Invoice!F980</f>
        <v>Exchange rate :</v>
      </c>
      <c r="B978" s="87">
        <f>Invoice!C980</f>
        <v>0</v>
      </c>
      <c r="C978" s="88">
        <f>Invoice!B980</f>
        <v>0</v>
      </c>
      <c r="D978" s="93">
        <f t="shared" si="44"/>
        <v>0</v>
      </c>
      <c r="E978" s="93">
        <f t="shared" si="45"/>
        <v>0</v>
      </c>
      <c r="F978" s="94">
        <f>Invoice!G980</f>
        <v>0</v>
      </c>
      <c r="G978" s="95">
        <f t="shared" si="46"/>
        <v>0</v>
      </c>
    </row>
    <row r="979" spans="1:7" s="92" customFormat="1" hidden="1">
      <c r="A979" s="108" t="str">
        <f>Invoice!F981</f>
        <v>Exchange rate :</v>
      </c>
      <c r="B979" s="87">
        <f>Invoice!C981</f>
        <v>0</v>
      </c>
      <c r="C979" s="88">
        <f>Invoice!B981</f>
        <v>0</v>
      </c>
      <c r="D979" s="93">
        <f t="shared" si="44"/>
        <v>0</v>
      </c>
      <c r="E979" s="93">
        <f t="shared" si="45"/>
        <v>0</v>
      </c>
      <c r="F979" s="94">
        <f>Invoice!G981</f>
        <v>0</v>
      </c>
      <c r="G979" s="95">
        <f t="shared" si="46"/>
        <v>0</v>
      </c>
    </row>
    <row r="980" spans="1:7" s="92" customFormat="1" hidden="1">
      <c r="A980" s="108" t="str">
        <f>Invoice!F982</f>
        <v>Exchange rate :</v>
      </c>
      <c r="B980" s="87">
        <f>Invoice!C982</f>
        <v>0</v>
      </c>
      <c r="C980" s="88">
        <f>Invoice!B982</f>
        <v>0</v>
      </c>
      <c r="D980" s="93">
        <f t="shared" si="44"/>
        <v>0</v>
      </c>
      <c r="E980" s="93">
        <f t="shared" si="45"/>
        <v>0</v>
      </c>
      <c r="F980" s="94">
        <f>Invoice!G982</f>
        <v>0</v>
      </c>
      <c r="G980" s="95">
        <f t="shared" si="46"/>
        <v>0</v>
      </c>
    </row>
    <row r="981" spans="1:7" s="92" customFormat="1" hidden="1">
      <c r="A981" s="108" t="str">
        <f>Invoice!F983</f>
        <v>Exchange rate :</v>
      </c>
      <c r="B981" s="87">
        <f>Invoice!C983</f>
        <v>0</v>
      </c>
      <c r="C981" s="88">
        <f>Invoice!B983</f>
        <v>0</v>
      </c>
      <c r="D981" s="93">
        <f t="shared" si="44"/>
        <v>0</v>
      </c>
      <c r="E981" s="93">
        <f t="shared" si="45"/>
        <v>0</v>
      </c>
      <c r="F981" s="94">
        <f>Invoice!G983</f>
        <v>0</v>
      </c>
      <c r="G981" s="95">
        <f t="shared" si="46"/>
        <v>0</v>
      </c>
    </row>
    <row r="982" spans="1:7" s="92" customFormat="1" hidden="1">
      <c r="A982" s="108" t="str">
        <f>Invoice!F984</f>
        <v>Exchange rate :</v>
      </c>
      <c r="B982" s="87">
        <f>Invoice!C984</f>
        <v>0</v>
      </c>
      <c r="C982" s="88">
        <f>Invoice!B984</f>
        <v>0</v>
      </c>
      <c r="D982" s="93">
        <f t="shared" si="44"/>
        <v>0</v>
      </c>
      <c r="E982" s="93">
        <f t="shared" si="45"/>
        <v>0</v>
      </c>
      <c r="F982" s="94">
        <f>Invoice!G984</f>
        <v>0</v>
      </c>
      <c r="G982" s="95">
        <f t="shared" si="46"/>
        <v>0</v>
      </c>
    </row>
    <row r="983" spans="1:7" s="92" customFormat="1" hidden="1">
      <c r="A983" s="108" t="str">
        <f>Invoice!F985</f>
        <v>Exchange rate :</v>
      </c>
      <c r="B983" s="87">
        <f>Invoice!C985</f>
        <v>0</v>
      </c>
      <c r="C983" s="88">
        <f>Invoice!B985</f>
        <v>0</v>
      </c>
      <c r="D983" s="93">
        <f t="shared" si="44"/>
        <v>0</v>
      </c>
      <c r="E983" s="93">
        <f t="shared" si="45"/>
        <v>0</v>
      </c>
      <c r="F983" s="94">
        <f>Invoice!G985</f>
        <v>0</v>
      </c>
      <c r="G983" s="95">
        <f t="shared" si="46"/>
        <v>0</v>
      </c>
    </row>
    <row r="984" spans="1:7" s="92" customFormat="1" hidden="1">
      <c r="A984" s="108" t="str">
        <f>Invoice!F986</f>
        <v>Exchange rate :</v>
      </c>
      <c r="B984" s="87">
        <f>Invoice!C986</f>
        <v>0</v>
      </c>
      <c r="C984" s="88">
        <f>Invoice!B986</f>
        <v>0</v>
      </c>
      <c r="D984" s="93">
        <f t="shared" si="44"/>
        <v>0</v>
      </c>
      <c r="E984" s="93">
        <f t="shared" si="45"/>
        <v>0</v>
      </c>
      <c r="F984" s="94">
        <f>Invoice!G986</f>
        <v>0</v>
      </c>
      <c r="G984" s="95">
        <f t="shared" si="46"/>
        <v>0</v>
      </c>
    </row>
    <row r="985" spans="1:7" s="92" customFormat="1" hidden="1">
      <c r="A985" s="108" t="str">
        <f>Invoice!F987</f>
        <v>Exchange rate :</v>
      </c>
      <c r="B985" s="87">
        <f>Invoice!C987</f>
        <v>0</v>
      </c>
      <c r="C985" s="88">
        <f>Invoice!B987</f>
        <v>0</v>
      </c>
      <c r="D985" s="93">
        <f t="shared" si="44"/>
        <v>0</v>
      </c>
      <c r="E985" s="93">
        <f t="shared" si="45"/>
        <v>0</v>
      </c>
      <c r="F985" s="94">
        <f>Invoice!G987</f>
        <v>0</v>
      </c>
      <c r="G985" s="95">
        <f t="shared" si="46"/>
        <v>0</v>
      </c>
    </row>
    <row r="986" spans="1:7" s="92" customFormat="1" hidden="1">
      <c r="A986" s="108" t="str">
        <f>Invoice!F988</f>
        <v>Exchange rate :</v>
      </c>
      <c r="B986" s="87">
        <f>Invoice!C988</f>
        <v>0</v>
      </c>
      <c r="C986" s="88">
        <f>Invoice!B988</f>
        <v>0</v>
      </c>
      <c r="D986" s="93">
        <f t="shared" si="44"/>
        <v>0</v>
      </c>
      <c r="E986" s="93">
        <f t="shared" si="45"/>
        <v>0</v>
      </c>
      <c r="F986" s="94">
        <f>Invoice!G988</f>
        <v>0</v>
      </c>
      <c r="G986" s="95">
        <f t="shared" si="46"/>
        <v>0</v>
      </c>
    </row>
    <row r="987" spans="1:7" s="92" customFormat="1" hidden="1">
      <c r="A987" s="108" t="str">
        <f>Invoice!F989</f>
        <v>Exchange rate :</v>
      </c>
      <c r="B987" s="87">
        <f>Invoice!C989</f>
        <v>0</v>
      </c>
      <c r="C987" s="88">
        <f>Invoice!B989</f>
        <v>0</v>
      </c>
      <c r="D987" s="93">
        <f t="shared" si="44"/>
        <v>0</v>
      </c>
      <c r="E987" s="93">
        <f t="shared" si="45"/>
        <v>0</v>
      </c>
      <c r="F987" s="94">
        <f>Invoice!G989</f>
        <v>0</v>
      </c>
      <c r="G987" s="95">
        <f t="shared" si="46"/>
        <v>0</v>
      </c>
    </row>
    <row r="988" spans="1:7" s="92" customFormat="1" hidden="1">
      <c r="A988" s="108" t="str">
        <f>Invoice!F990</f>
        <v>Exchange rate :</v>
      </c>
      <c r="B988" s="87">
        <f>Invoice!C990</f>
        <v>0</v>
      </c>
      <c r="C988" s="88">
        <f>Invoice!B990</f>
        <v>0</v>
      </c>
      <c r="D988" s="93">
        <f t="shared" si="44"/>
        <v>0</v>
      </c>
      <c r="E988" s="93">
        <f t="shared" si="45"/>
        <v>0</v>
      </c>
      <c r="F988" s="94">
        <f>Invoice!G990</f>
        <v>0</v>
      </c>
      <c r="G988" s="95">
        <f t="shared" si="46"/>
        <v>0</v>
      </c>
    </row>
    <row r="989" spans="1:7" s="92" customFormat="1" hidden="1">
      <c r="A989" s="108" t="str">
        <f>Invoice!F991</f>
        <v>Exchange rate :</v>
      </c>
      <c r="B989" s="87">
        <f>Invoice!C991</f>
        <v>0</v>
      </c>
      <c r="C989" s="88">
        <f>Invoice!B991</f>
        <v>0</v>
      </c>
      <c r="D989" s="93">
        <f t="shared" si="44"/>
        <v>0</v>
      </c>
      <c r="E989" s="93">
        <f t="shared" si="45"/>
        <v>0</v>
      </c>
      <c r="F989" s="94">
        <f>Invoice!G991</f>
        <v>0</v>
      </c>
      <c r="G989" s="95">
        <f t="shared" si="46"/>
        <v>0</v>
      </c>
    </row>
    <row r="990" spans="1:7" s="92" customFormat="1" hidden="1">
      <c r="A990" s="108" t="str">
        <f>Invoice!F992</f>
        <v>Exchange rate :</v>
      </c>
      <c r="B990" s="87">
        <f>Invoice!C992</f>
        <v>0</v>
      </c>
      <c r="C990" s="88">
        <f>Invoice!B992</f>
        <v>0</v>
      </c>
      <c r="D990" s="93">
        <f t="shared" si="44"/>
        <v>0</v>
      </c>
      <c r="E990" s="93">
        <f t="shared" si="45"/>
        <v>0</v>
      </c>
      <c r="F990" s="94">
        <f>Invoice!G992</f>
        <v>0</v>
      </c>
      <c r="G990" s="95">
        <f t="shared" si="46"/>
        <v>0</v>
      </c>
    </row>
    <row r="991" spans="1:7" s="92" customFormat="1" hidden="1">
      <c r="A991" s="108" t="str">
        <f>Invoice!F993</f>
        <v>Exchange rate :</v>
      </c>
      <c r="B991" s="87">
        <f>Invoice!C993</f>
        <v>0</v>
      </c>
      <c r="C991" s="88">
        <f>Invoice!B993</f>
        <v>0</v>
      </c>
      <c r="D991" s="93">
        <f t="shared" si="44"/>
        <v>0</v>
      </c>
      <c r="E991" s="93">
        <f t="shared" si="45"/>
        <v>0</v>
      </c>
      <c r="F991" s="94">
        <f>Invoice!G993</f>
        <v>0</v>
      </c>
      <c r="G991" s="95">
        <f t="shared" si="46"/>
        <v>0</v>
      </c>
    </row>
    <row r="992" spans="1:7" s="92" customFormat="1" hidden="1">
      <c r="A992" s="108" t="str">
        <f>Invoice!F994</f>
        <v>Exchange rate :</v>
      </c>
      <c r="B992" s="87">
        <f>Invoice!C994</f>
        <v>0</v>
      </c>
      <c r="C992" s="88">
        <f>Invoice!B994</f>
        <v>0</v>
      </c>
      <c r="D992" s="93">
        <f t="shared" si="44"/>
        <v>0</v>
      </c>
      <c r="E992" s="93">
        <f t="shared" si="45"/>
        <v>0</v>
      </c>
      <c r="F992" s="94">
        <f>Invoice!G994</f>
        <v>0</v>
      </c>
      <c r="G992" s="95">
        <f t="shared" si="46"/>
        <v>0</v>
      </c>
    </row>
    <row r="993" spans="1:7" s="92" customFormat="1" hidden="1">
      <c r="A993" s="108" t="str">
        <f>Invoice!F995</f>
        <v>Exchange rate :</v>
      </c>
      <c r="B993" s="87">
        <f>Invoice!C995</f>
        <v>0</v>
      </c>
      <c r="C993" s="88">
        <f>Invoice!B995</f>
        <v>0</v>
      </c>
      <c r="D993" s="93">
        <f t="shared" si="44"/>
        <v>0</v>
      </c>
      <c r="E993" s="93">
        <f t="shared" si="45"/>
        <v>0</v>
      </c>
      <c r="F993" s="94">
        <f>Invoice!G995</f>
        <v>0</v>
      </c>
      <c r="G993" s="95">
        <f t="shared" si="46"/>
        <v>0</v>
      </c>
    </row>
    <row r="994" spans="1:7" s="92" customFormat="1" hidden="1">
      <c r="A994" s="108" t="str">
        <f>Invoice!F996</f>
        <v>Exchange rate :</v>
      </c>
      <c r="B994" s="87">
        <f>Invoice!C996</f>
        <v>0</v>
      </c>
      <c r="C994" s="88">
        <f>Invoice!B996</f>
        <v>0</v>
      </c>
      <c r="D994" s="93">
        <f t="shared" si="44"/>
        <v>0</v>
      </c>
      <c r="E994" s="93">
        <f t="shared" si="45"/>
        <v>0</v>
      </c>
      <c r="F994" s="94">
        <f>Invoice!G996</f>
        <v>0</v>
      </c>
      <c r="G994" s="95">
        <f t="shared" si="46"/>
        <v>0</v>
      </c>
    </row>
    <row r="995" spans="1:7" s="92" customFormat="1" hidden="1">
      <c r="A995" s="108" t="str">
        <f>Invoice!F997</f>
        <v>Exchange rate :</v>
      </c>
      <c r="B995" s="87">
        <f>Invoice!C997</f>
        <v>0</v>
      </c>
      <c r="C995" s="88">
        <f>Invoice!B997</f>
        <v>0</v>
      </c>
      <c r="D995" s="93">
        <f t="shared" si="44"/>
        <v>0</v>
      </c>
      <c r="E995" s="93">
        <f t="shared" si="45"/>
        <v>0</v>
      </c>
      <c r="F995" s="94">
        <f>Invoice!G997</f>
        <v>0</v>
      </c>
      <c r="G995" s="95">
        <f t="shared" si="46"/>
        <v>0</v>
      </c>
    </row>
    <row r="996" spans="1:7" s="92" customFormat="1" hidden="1">
      <c r="A996" s="108" t="str">
        <f>Invoice!F998</f>
        <v>Exchange rate :</v>
      </c>
      <c r="B996" s="87">
        <f>Invoice!C998</f>
        <v>0</v>
      </c>
      <c r="C996" s="88">
        <f>Invoice!B998</f>
        <v>0</v>
      </c>
      <c r="D996" s="93">
        <f t="shared" si="44"/>
        <v>0</v>
      </c>
      <c r="E996" s="93">
        <f t="shared" si="45"/>
        <v>0</v>
      </c>
      <c r="F996" s="94">
        <f>Invoice!G998</f>
        <v>0</v>
      </c>
      <c r="G996" s="95">
        <f t="shared" si="46"/>
        <v>0</v>
      </c>
    </row>
    <row r="997" spans="1:7" s="92" customFormat="1" hidden="1">
      <c r="A997" s="108" t="str">
        <f>Invoice!F999</f>
        <v>Exchange rate :</v>
      </c>
      <c r="B997" s="87">
        <f>Invoice!C999</f>
        <v>0</v>
      </c>
      <c r="C997" s="88">
        <f>Invoice!B999</f>
        <v>0</v>
      </c>
      <c r="D997" s="93">
        <f t="shared" si="44"/>
        <v>0</v>
      </c>
      <c r="E997" s="93">
        <f t="shared" si="45"/>
        <v>0</v>
      </c>
      <c r="F997" s="94">
        <f>Invoice!G999</f>
        <v>0</v>
      </c>
      <c r="G997" s="95">
        <f t="shared" si="46"/>
        <v>0</v>
      </c>
    </row>
    <row r="998" spans="1:7" s="92" customFormat="1" hidden="1">
      <c r="A998" s="108" t="str">
        <f>Invoice!F1000</f>
        <v>Exchange rate :</v>
      </c>
      <c r="B998" s="87">
        <f>Invoice!C1000</f>
        <v>0</v>
      </c>
      <c r="C998" s="88">
        <f>Invoice!B1000</f>
        <v>0</v>
      </c>
      <c r="D998" s="93">
        <f t="shared" si="44"/>
        <v>0</v>
      </c>
      <c r="E998" s="93">
        <f t="shared" si="45"/>
        <v>0</v>
      </c>
      <c r="F998" s="94">
        <f>Invoice!G1000</f>
        <v>0</v>
      </c>
      <c r="G998" s="95">
        <f t="shared" si="46"/>
        <v>0</v>
      </c>
    </row>
    <row r="999" spans="1:7" s="92" customFormat="1">
      <c r="A999" s="108"/>
      <c r="B999" s="87"/>
      <c r="C999" s="88"/>
      <c r="D999" s="93"/>
      <c r="E999" s="93"/>
      <c r="F999" s="94"/>
      <c r="G999" s="95"/>
    </row>
    <row r="1000" spans="1:7" s="92" customFormat="1">
      <c r="A1000" s="108" t="str">
        <f>Invoice!F1002</f>
        <v>Discount</v>
      </c>
      <c r="B1000" s="87"/>
      <c r="C1000" s="88"/>
      <c r="D1000" s="93">
        <f>F1000/$D$14</f>
        <v>-82.96</v>
      </c>
      <c r="E1000" s="93">
        <f>G1000/$D$14</f>
        <v>-82.96</v>
      </c>
      <c r="F1000" s="94">
        <f>Invoice!G1002</f>
        <v>-82.96</v>
      </c>
      <c r="G1000" s="95">
        <f>F1000</f>
        <v>-82.96</v>
      </c>
    </row>
    <row r="1001" spans="1:7" s="92" customFormat="1" ht="13.5" thickBot="1">
      <c r="A1001" s="96"/>
      <c r="B1001" s="97"/>
      <c r="C1001" s="98"/>
      <c r="D1001" s="99"/>
      <c r="E1001" s="99"/>
      <c r="F1001" s="100"/>
      <c r="G1001" s="101"/>
    </row>
    <row r="1002" spans="1:7" s="59" customFormat="1">
      <c r="D1002" s="59" t="s">
        <v>38</v>
      </c>
      <c r="G1002" s="102">
        <f>SUM(G18:G999)</f>
        <v>2382.96</v>
      </c>
    </row>
    <row r="1003" spans="1:7" s="59" customFormat="1">
      <c r="A1003" s="60"/>
      <c r="D1003" s="59" t="s">
        <v>39</v>
      </c>
      <c r="G1003" s="103">
        <f>G1002+G1000</f>
        <v>2300</v>
      </c>
    </row>
    <row r="1004" spans="1:7" s="59" customFormat="1">
      <c r="D1004" s="59" t="s">
        <v>40</v>
      </c>
      <c r="G1004" s="104">
        <f>G1003-G1005</f>
        <v>2149.532710280374</v>
      </c>
    </row>
    <row r="1005" spans="1:7" s="59" customFormat="1">
      <c r="D1005" s="59" t="s">
        <v>41</v>
      </c>
      <c r="G1005" s="104">
        <f>(G1003*7)/107</f>
        <v>150.46728971962617</v>
      </c>
    </row>
    <row r="1006" spans="1:7" s="59" customFormat="1">
      <c r="D1006" s="60" t="s">
        <v>42</v>
      </c>
      <c r="G1006" s="105">
        <f>SUM(G1004:G1005)</f>
        <v>2300</v>
      </c>
    </row>
    <row r="1007" spans="1:7" s="59" customFormat="1"/>
    <row r="1008" spans="1:7" s="59" customFormat="1" ht="8.25" customHeight="1"/>
    <row r="1009" spans="1:1" s="59" customFormat="1" ht="11.25" customHeight="1"/>
    <row r="1010" spans="1:1" s="59" customFormat="1" ht="8.25" customHeight="1"/>
    <row r="1011" spans="1:1" s="59" customFormat="1"/>
    <row r="1012" spans="1:1" s="59" customFormat="1" ht="10.5" customHeight="1">
      <c r="A1012" s="60"/>
    </row>
    <row r="1013" spans="1:1" s="59" customFormat="1" ht="9" customHeight="1"/>
    <row r="1014" spans="1:1" s="59" customFormat="1" ht="13.5" customHeight="1">
      <c r="A1014" s="60"/>
    </row>
    <row r="1015" spans="1:1" s="59" customFormat="1" ht="9.75" customHeight="1">
      <c r="A1015" s="107"/>
    </row>
    <row r="1016" spans="1:1" s="59" customFormat="1"/>
    <row r="1017" spans="1:1" s="59" customFormat="1"/>
    <row r="1018" spans="1:1" s="59" customFormat="1"/>
    <row r="1019" spans="1:1" s="59" customFormat="1"/>
    <row r="1020" spans="1:1" s="59" customFormat="1"/>
    <row r="1021" spans="1:1" s="59" customFormat="1"/>
    <row r="1022" spans="1:1" s="59" customFormat="1"/>
    <row r="1023" spans="1:1" s="59" customFormat="1"/>
    <row r="1024" spans="1:1" s="59" customFormat="1"/>
    <row r="1025" s="59" customFormat="1"/>
    <row r="1026" s="59" customFormat="1"/>
    <row r="1027" s="59" customFormat="1"/>
    <row r="1028" s="59" customFormat="1"/>
    <row r="1029" s="59" customFormat="1"/>
    <row r="1030" s="59" customFormat="1"/>
    <row r="1031" s="59" customFormat="1"/>
    <row r="1032" s="59" customFormat="1"/>
    <row r="1033" s="59" customFormat="1"/>
    <row r="1034" s="59" customFormat="1"/>
    <row r="1035" s="59" customFormat="1"/>
    <row r="1036" s="59" customFormat="1"/>
    <row r="1037" s="59" customFormat="1"/>
    <row r="1038" s="59" customFormat="1"/>
    <row r="1039" s="59" customFormat="1"/>
    <row r="1040" s="59" customFormat="1"/>
    <row r="1041" s="59" customFormat="1"/>
    <row r="1042" s="59" customFormat="1"/>
    <row r="1043" s="59" customFormat="1"/>
    <row r="1044" s="59" customFormat="1"/>
    <row r="1045" s="59" customFormat="1"/>
    <row r="1046" s="59" customFormat="1"/>
    <row r="1047" s="59" customFormat="1"/>
    <row r="1048" s="59" customFormat="1"/>
    <row r="1049" s="59" customFormat="1"/>
    <row r="1050" s="59" customFormat="1"/>
    <row r="1051" s="59" customFormat="1"/>
    <row r="1052" s="59" customFormat="1"/>
    <row r="1053" s="59" customFormat="1"/>
    <row r="1054" s="59" customFormat="1"/>
    <row r="1055" s="59" customFormat="1"/>
    <row r="1056" s="59" customFormat="1"/>
    <row r="1057" s="59" customFormat="1"/>
    <row r="1058" s="59" customFormat="1"/>
    <row r="1059" s="59" customFormat="1"/>
    <row r="1060" s="59" customFormat="1"/>
    <row r="1061" s="59" customFormat="1"/>
    <row r="1062" s="59" customFormat="1"/>
    <row r="1063" s="59" customFormat="1"/>
    <row r="1064" s="59" customFormat="1"/>
    <row r="1065" s="59" customFormat="1"/>
    <row r="1066" s="59" customFormat="1"/>
    <row r="1067" s="59" customFormat="1"/>
    <row r="1068" s="59" customFormat="1"/>
    <row r="1069" s="59" customFormat="1"/>
    <row r="1070" s="59" customFormat="1"/>
    <row r="1071" s="59" customFormat="1"/>
    <row r="1072" s="59" customFormat="1"/>
    <row r="1073" s="59" customFormat="1"/>
    <row r="1074" s="59" customFormat="1"/>
    <row r="1075" s="59" customFormat="1"/>
    <row r="1076" s="59" customFormat="1"/>
    <row r="1077" s="59" customFormat="1"/>
    <row r="1078" s="59" customFormat="1"/>
    <row r="1079" s="59" customFormat="1"/>
    <row r="1080" s="59" customFormat="1"/>
    <row r="1081" s="59" customFormat="1"/>
    <row r="1082" s="59" customFormat="1"/>
    <row r="1083" s="59" customFormat="1"/>
    <row r="1084" s="59" customFormat="1"/>
    <row r="1085" s="59" customFormat="1"/>
    <row r="1086" s="59" customFormat="1"/>
    <row r="1087" s="59" customFormat="1"/>
    <row r="1088" s="59" customFormat="1"/>
    <row r="1089" s="59" customFormat="1"/>
    <row r="1090" s="59" customFormat="1"/>
    <row r="1091" s="59" customFormat="1"/>
    <row r="1092" s="59" customFormat="1"/>
    <row r="1093" s="59" customFormat="1"/>
    <row r="1094" s="59" customFormat="1"/>
    <row r="1095" s="59" customFormat="1"/>
    <row r="1096" s="59" customFormat="1"/>
    <row r="1097" s="59" customFormat="1"/>
    <row r="1098" s="59" customFormat="1"/>
    <row r="1099" s="59" customFormat="1"/>
    <row r="1100" s="59" customFormat="1"/>
    <row r="1101" s="59" customFormat="1"/>
    <row r="1102" s="59" customFormat="1"/>
    <row r="1103" s="59" customFormat="1"/>
    <row r="1104" s="59" customFormat="1"/>
    <row r="1105" s="59" customFormat="1"/>
    <row r="1106" s="59" customFormat="1"/>
    <row r="1107" s="59" customFormat="1"/>
    <row r="1108" s="59" customFormat="1"/>
    <row r="1109" s="59" customFormat="1"/>
    <row r="1110" s="59" customFormat="1"/>
    <row r="1111" s="59" customFormat="1"/>
    <row r="1112" s="59" customFormat="1"/>
    <row r="1113" s="59" customFormat="1"/>
    <row r="1114" s="59" customFormat="1"/>
    <row r="1115" s="59" customFormat="1"/>
    <row r="1116" s="59" customFormat="1"/>
    <row r="1117" s="59" customFormat="1"/>
    <row r="1118" s="59" customFormat="1"/>
    <row r="1119" s="59" customFormat="1"/>
    <row r="1120" s="59" customFormat="1"/>
    <row r="1121" s="59" customFormat="1"/>
    <row r="1122" s="59" customFormat="1"/>
    <row r="1123" s="59" customFormat="1"/>
    <row r="1124" s="59" customFormat="1"/>
    <row r="1125" s="59" customFormat="1"/>
    <row r="1126" s="59" customFormat="1"/>
    <row r="1127" s="59" customFormat="1"/>
    <row r="1128" s="59" customFormat="1"/>
    <row r="1129" s="59" customFormat="1"/>
    <row r="1130" s="59" customFormat="1"/>
    <row r="1131" s="59" customFormat="1"/>
    <row r="1132" s="59" customFormat="1"/>
    <row r="1133" s="59" customFormat="1"/>
    <row r="1134" s="59" customFormat="1"/>
    <row r="1135" s="59" customFormat="1"/>
    <row r="1136" s="59" customFormat="1"/>
    <row r="1137" s="59" customFormat="1"/>
    <row r="1138" s="59" customFormat="1"/>
    <row r="1139" s="59" customFormat="1"/>
    <row r="1140" s="59" customFormat="1"/>
    <row r="1141" s="59" customFormat="1"/>
    <row r="1142" s="59" customFormat="1"/>
    <row r="1143" s="59" customFormat="1"/>
    <row r="1144" s="59" customFormat="1"/>
    <row r="1145" s="59" customFormat="1"/>
    <row r="1146" s="59" customFormat="1"/>
    <row r="1147" s="59" customFormat="1"/>
    <row r="1148" s="59" customFormat="1"/>
    <row r="1149" s="59" customFormat="1"/>
    <row r="1150" s="59" customFormat="1"/>
    <row r="1151" s="59" customFormat="1"/>
    <row r="1152" s="59" customFormat="1"/>
    <row r="1153" s="59" customFormat="1"/>
    <row r="1154" s="59" customFormat="1"/>
    <row r="1155" s="59" customFormat="1"/>
    <row r="1156" s="59" customFormat="1"/>
    <row r="1157" s="59" customFormat="1"/>
    <row r="1158" s="59" customFormat="1"/>
    <row r="1159" s="59" customFormat="1"/>
    <row r="1160" s="59" customFormat="1"/>
    <row r="1161" s="59" customFormat="1"/>
    <row r="1162" s="59" customFormat="1"/>
    <row r="1163" s="59" customFormat="1"/>
    <row r="1164" s="59" customFormat="1"/>
    <row r="1165" s="59" customFormat="1"/>
    <row r="1166" s="59" customFormat="1"/>
    <row r="1167" s="59" customFormat="1"/>
    <row r="1168" s="59" customFormat="1"/>
    <row r="1169" s="59" customFormat="1"/>
    <row r="1170" s="59" customFormat="1"/>
    <row r="1171" s="59" customFormat="1"/>
    <row r="1172" s="59" customFormat="1"/>
    <row r="1173" s="59" customFormat="1"/>
    <row r="1174" s="59" customFormat="1"/>
    <row r="1175" s="59" customFormat="1"/>
    <row r="1176" s="59" customFormat="1"/>
    <row r="1177" s="59" customFormat="1"/>
    <row r="1178" s="59" customFormat="1"/>
    <row r="1179" s="59" customFormat="1"/>
    <row r="1180" s="59" customFormat="1"/>
    <row r="1181" s="59" customFormat="1"/>
    <row r="1182" s="59" customFormat="1"/>
    <row r="1183" s="59" customFormat="1"/>
    <row r="1184" s="59" customFormat="1"/>
    <row r="1185" s="59" customFormat="1"/>
    <row r="1186" s="59" customFormat="1"/>
    <row r="1187" s="59" customFormat="1"/>
    <row r="1188" s="59" customFormat="1"/>
    <row r="1189" s="59" customFormat="1"/>
    <row r="1190" s="59" customFormat="1"/>
    <row r="1191" s="59" customFormat="1"/>
    <row r="1192" s="59" customFormat="1"/>
    <row r="1193" s="59" customFormat="1"/>
    <row r="1194" s="59" customFormat="1"/>
    <row r="1195" s="59" customFormat="1"/>
    <row r="1196" s="59" customFormat="1"/>
    <row r="1197" s="59" customFormat="1"/>
    <row r="1198" s="59" customFormat="1"/>
    <row r="1199" s="59" customFormat="1"/>
    <row r="1200" s="59" customFormat="1"/>
    <row r="1201" s="59" customFormat="1"/>
    <row r="1202" s="59" customFormat="1"/>
    <row r="1203" s="59" customFormat="1"/>
    <row r="1204" s="59" customFormat="1"/>
    <row r="1205" s="59" customFormat="1"/>
    <row r="1206" s="59" customFormat="1"/>
    <row r="1207" s="59" customFormat="1"/>
    <row r="1208" s="59" customFormat="1"/>
    <row r="1209" s="59" customFormat="1"/>
    <row r="1210" s="59" customFormat="1"/>
    <row r="1211" s="59" customFormat="1"/>
    <row r="1212" s="59" customFormat="1"/>
    <row r="1213" s="59" customFormat="1"/>
    <row r="1214" s="59" customFormat="1"/>
    <row r="1215" s="59" customFormat="1"/>
    <row r="1216" s="59" customFormat="1"/>
    <row r="1217" s="59" customFormat="1"/>
    <row r="1218" s="59" customFormat="1"/>
    <row r="1219" s="59" customFormat="1"/>
    <row r="1220" s="59" customFormat="1"/>
    <row r="1221" s="59" customFormat="1"/>
    <row r="1222" s="59" customFormat="1"/>
    <row r="1223" s="59" customFormat="1"/>
    <row r="1224" s="59" customFormat="1"/>
    <row r="1225" s="59" customFormat="1"/>
    <row r="1226" s="59" customFormat="1"/>
    <row r="1227" s="59" customFormat="1"/>
    <row r="1228" s="59" customFormat="1"/>
    <row r="1229" s="59" customFormat="1"/>
    <row r="1230" s="59" customFormat="1"/>
    <row r="1231" s="59" customFormat="1"/>
    <row r="1232" s="59" customFormat="1"/>
    <row r="1233" s="59" customFormat="1"/>
    <row r="1234" s="59" customFormat="1"/>
    <row r="1235" s="59" customFormat="1"/>
    <row r="1236" s="59" customFormat="1"/>
    <row r="1237" s="59" customFormat="1"/>
    <row r="1238" s="59" customFormat="1"/>
    <row r="1239" s="59" customFormat="1"/>
    <row r="1240" s="59" customFormat="1"/>
    <row r="1241" s="59" customFormat="1"/>
    <row r="1242" s="59" customFormat="1"/>
    <row r="1243" s="59" customFormat="1"/>
    <row r="1244" s="59" customFormat="1"/>
    <row r="1245" s="59" customFormat="1"/>
    <row r="1246" s="59" customFormat="1"/>
    <row r="1247" s="59" customFormat="1"/>
    <row r="1248" s="59" customFormat="1"/>
    <row r="1249" spans="1:7" s="59" customFormat="1"/>
    <row r="1250" spans="1:7" s="59" customFormat="1"/>
    <row r="1251" spans="1:7" s="59" customFormat="1"/>
    <row r="1252" spans="1:7" s="59" customFormat="1"/>
    <row r="1253" spans="1:7" s="59" customFormat="1"/>
    <row r="1254" spans="1:7" s="59" customFormat="1"/>
    <row r="1255" spans="1:7" s="59" customFormat="1"/>
    <row r="1256" spans="1:7" s="59" customFormat="1"/>
    <row r="1257" spans="1:7" s="59" customFormat="1"/>
    <row r="1258" spans="1:7" s="59" customFormat="1"/>
    <row r="1259" spans="1:7" s="59" customFormat="1"/>
    <row r="1260" spans="1:7" s="59" customFormat="1"/>
    <row r="1261" spans="1:7" s="59" customFormat="1"/>
    <row r="1262" spans="1:7" s="59" customFormat="1"/>
    <row r="1263" spans="1:7" s="59" customFormat="1"/>
    <row r="1264" spans="1:7" s="59" customFormat="1">
      <c r="A1264" s="106"/>
      <c r="B1264" s="106"/>
      <c r="C1264" s="106"/>
      <c r="D1264" s="106"/>
      <c r="E1264" s="106"/>
      <c r="F1264" s="106"/>
      <c r="G1264" s="106"/>
    </row>
    <row r="1265" spans="1:7" s="59" customFormat="1">
      <c r="A1265" s="106"/>
      <c r="B1265" s="106"/>
      <c r="C1265" s="106"/>
      <c r="D1265" s="106"/>
      <c r="E1265" s="106"/>
      <c r="F1265" s="106"/>
      <c r="G1265" s="106"/>
    </row>
    <row r="1266" spans="1:7" s="59" customFormat="1">
      <c r="A1266" s="106"/>
      <c r="B1266" s="106"/>
      <c r="C1266" s="106"/>
      <c r="D1266" s="106"/>
      <c r="E1266" s="106"/>
      <c r="F1266" s="106"/>
      <c r="G1266" s="106"/>
    </row>
    <row r="1267" spans="1:7" s="59" customFormat="1">
      <c r="A1267" s="106"/>
      <c r="B1267" s="106"/>
      <c r="C1267" s="106"/>
      <c r="D1267" s="106"/>
      <c r="E1267" s="106"/>
      <c r="F1267" s="106"/>
      <c r="G1267" s="106"/>
    </row>
    <row r="1268" spans="1:7" s="59" customFormat="1">
      <c r="A1268" s="106"/>
      <c r="B1268" s="106"/>
      <c r="C1268" s="106"/>
      <c r="D1268" s="106"/>
      <c r="E1268" s="106"/>
      <c r="F1268" s="106"/>
      <c r="G1268" s="106"/>
    </row>
    <row r="1269" spans="1:7" s="59" customFormat="1">
      <c r="A1269" s="106"/>
      <c r="B1269" s="106"/>
      <c r="C1269" s="106"/>
      <c r="D1269" s="106"/>
      <c r="E1269" s="106"/>
      <c r="F1269" s="106"/>
      <c r="G1269" s="106"/>
    </row>
    <row r="1270" spans="1:7" s="59" customFormat="1">
      <c r="A1270" s="106"/>
      <c r="B1270" s="106"/>
      <c r="C1270" s="106"/>
      <c r="D1270" s="106"/>
      <c r="E1270" s="106"/>
      <c r="F1270" s="106"/>
      <c r="G1270" s="106"/>
    </row>
    <row r="1271" spans="1:7" s="59" customFormat="1">
      <c r="A1271" s="106"/>
      <c r="B1271" s="106"/>
      <c r="C1271" s="106"/>
      <c r="D1271" s="106"/>
      <c r="E1271" s="106"/>
      <c r="F1271" s="106"/>
      <c r="G1271" s="106"/>
    </row>
    <row r="1272" spans="1:7" s="59" customFormat="1">
      <c r="A1272" s="106"/>
      <c r="B1272" s="106"/>
      <c r="C1272" s="106"/>
      <c r="D1272" s="106"/>
      <c r="E1272" s="106"/>
      <c r="F1272" s="106"/>
      <c r="G1272" s="106"/>
    </row>
    <row r="1273" spans="1:7" s="59" customFormat="1">
      <c r="A1273" s="106"/>
      <c r="B1273" s="106"/>
      <c r="C1273" s="106"/>
      <c r="D1273" s="106"/>
      <c r="E1273" s="106"/>
      <c r="F1273" s="106"/>
      <c r="G1273" s="106"/>
    </row>
    <row r="1274" spans="1:7" s="59" customFormat="1">
      <c r="A1274" s="106"/>
      <c r="B1274" s="106"/>
      <c r="C1274" s="106"/>
      <c r="D1274" s="106"/>
      <c r="E1274" s="106"/>
      <c r="F1274" s="106"/>
      <c r="G1274" s="106"/>
    </row>
    <row r="1275" spans="1:7" s="59" customFormat="1">
      <c r="A1275" s="106"/>
      <c r="B1275" s="106"/>
      <c r="C1275" s="106"/>
      <c r="D1275" s="106"/>
      <c r="E1275" s="106"/>
      <c r="F1275" s="106"/>
      <c r="G1275" s="106"/>
    </row>
    <row r="1276" spans="1:7" s="59" customFormat="1">
      <c r="A1276" s="106"/>
      <c r="B1276" s="106"/>
      <c r="C1276" s="106"/>
      <c r="D1276" s="106"/>
      <c r="E1276" s="106"/>
      <c r="F1276" s="106"/>
      <c r="G1276" s="106"/>
    </row>
    <row r="1277" spans="1:7" s="59" customFormat="1">
      <c r="A1277" s="106"/>
      <c r="B1277" s="106"/>
      <c r="C1277" s="106"/>
      <c r="D1277" s="106"/>
      <c r="E1277" s="106"/>
      <c r="F1277" s="106"/>
      <c r="G1277" s="106"/>
    </row>
    <row r="1278" spans="1:7" s="59" customFormat="1">
      <c r="A1278" s="106"/>
      <c r="B1278" s="106"/>
      <c r="C1278" s="106"/>
      <c r="D1278" s="106"/>
      <c r="E1278" s="106"/>
      <c r="F1278" s="106"/>
      <c r="G1278" s="106"/>
    </row>
    <row r="1279" spans="1:7" s="59" customFormat="1">
      <c r="A1279" s="106"/>
      <c r="B1279" s="106"/>
      <c r="C1279" s="106"/>
      <c r="D1279" s="106"/>
      <c r="E1279" s="106"/>
      <c r="F1279" s="106"/>
      <c r="G1279" s="106"/>
    </row>
    <row r="1280" spans="1:7" s="59" customFormat="1">
      <c r="A1280" s="106"/>
      <c r="B1280" s="106"/>
      <c r="C1280" s="106"/>
      <c r="D1280" s="106"/>
      <c r="E1280" s="106"/>
      <c r="F1280" s="106"/>
      <c r="G1280" s="106"/>
    </row>
    <row r="1281" spans="1:7" s="59" customFormat="1">
      <c r="A1281" s="106"/>
      <c r="B1281" s="106"/>
      <c r="C1281" s="106"/>
      <c r="D1281" s="106"/>
      <c r="E1281" s="106"/>
      <c r="F1281" s="106"/>
      <c r="G1281" s="106"/>
    </row>
    <row r="1282" spans="1:7" s="59" customFormat="1">
      <c r="A1282" s="106"/>
      <c r="B1282" s="106"/>
      <c r="C1282" s="106"/>
      <c r="D1282" s="106"/>
      <c r="E1282" s="106"/>
      <c r="F1282" s="106"/>
      <c r="G1282" s="106"/>
    </row>
    <row r="1283" spans="1:7" s="59" customFormat="1">
      <c r="A1283" s="106"/>
      <c r="B1283" s="106"/>
      <c r="C1283" s="106"/>
      <c r="D1283" s="106"/>
      <c r="E1283" s="106"/>
      <c r="F1283" s="106"/>
      <c r="G1283" s="106"/>
    </row>
    <row r="1284" spans="1:7" s="59" customFormat="1">
      <c r="A1284" s="106"/>
      <c r="B1284" s="106"/>
      <c r="C1284" s="106"/>
      <c r="D1284" s="106"/>
      <c r="E1284" s="106"/>
      <c r="F1284" s="106"/>
      <c r="G1284" s="106"/>
    </row>
    <row r="1285" spans="1:7" s="59" customFormat="1">
      <c r="A1285" s="106"/>
      <c r="B1285" s="106"/>
      <c r="C1285" s="106"/>
      <c r="D1285" s="106"/>
      <c r="E1285" s="106"/>
      <c r="F1285" s="106"/>
      <c r="G1285" s="106"/>
    </row>
    <row r="1286" spans="1:7" s="59" customFormat="1">
      <c r="A1286" s="106"/>
      <c r="B1286" s="106"/>
      <c r="C1286" s="106"/>
      <c r="D1286" s="106"/>
      <c r="E1286" s="106"/>
      <c r="F1286" s="106"/>
      <c r="G1286" s="106"/>
    </row>
    <row r="1287" spans="1:7" s="59" customFormat="1">
      <c r="A1287" s="106"/>
      <c r="B1287" s="106"/>
      <c r="C1287" s="106"/>
      <c r="D1287" s="106"/>
      <c r="E1287" s="106"/>
      <c r="F1287" s="106"/>
      <c r="G1287" s="106"/>
    </row>
    <row r="1288" spans="1:7" s="59" customFormat="1">
      <c r="A1288" s="106"/>
      <c r="B1288" s="106"/>
      <c r="C1288" s="106"/>
      <c r="D1288" s="106"/>
      <c r="E1288" s="106"/>
      <c r="F1288" s="106"/>
      <c r="G1288" s="106"/>
    </row>
    <row r="1289" spans="1:7" s="59" customFormat="1">
      <c r="A1289" s="106"/>
      <c r="B1289" s="106"/>
      <c r="C1289" s="106"/>
      <c r="D1289" s="106"/>
      <c r="E1289" s="106"/>
      <c r="F1289" s="106"/>
      <c r="G1289" s="106"/>
    </row>
    <row r="1290" spans="1:7" s="59" customFormat="1">
      <c r="A1290" s="106"/>
      <c r="B1290" s="106"/>
      <c r="C1290" s="106"/>
      <c r="D1290" s="106"/>
      <c r="E1290" s="106"/>
      <c r="F1290" s="106"/>
      <c r="G1290" s="106"/>
    </row>
    <row r="1291" spans="1:7" s="59" customFormat="1">
      <c r="A1291" s="106"/>
      <c r="B1291" s="106"/>
      <c r="C1291" s="106"/>
      <c r="D1291" s="106"/>
      <c r="E1291" s="106"/>
      <c r="F1291" s="106"/>
      <c r="G1291" s="106"/>
    </row>
    <row r="1292" spans="1:7" s="59" customFormat="1">
      <c r="A1292" s="106"/>
      <c r="B1292" s="106"/>
      <c r="C1292" s="106"/>
      <c r="D1292" s="106"/>
      <c r="E1292" s="106"/>
      <c r="F1292" s="106"/>
      <c r="G1292" s="106"/>
    </row>
    <row r="1293" spans="1:7" s="59" customFormat="1">
      <c r="A1293" s="106"/>
      <c r="B1293" s="106"/>
      <c r="C1293" s="106"/>
      <c r="D1293" s="106"/>
      <c r="E1293" s="106"/>
      <c r="F1293" s="106"/>
      <c r="G1293" s="106"/>
    </row>
    <row r="1294" spans="1:7" s="59" customFormat="1">
      <c r="A1294" s="106"/>
      <c r="B1294" s="106"/>
      <c r="C1294" s="106"/>
      <c r="D1294" s="106"/>
      <c r="E1294" s="106"/>
      <c r="F1294" s="106"/>
      <c r="G1294" s="106"/>
    </row>
    <row r="1295" spans="1:7" s="59" customFormat="1">
      <c r="A1295" s="106"/>
      <c r="B1295" s="106"/>
      <c r="C1295" s="106"/>
      <c r="D1295" s="106"/>
      <c r="E1295" s="106"/>
      <c r="F1295" s="106"/>
      <c r="G1295" s="106"/>
    </row>
    <row r="1296" spans="1:7" s="59" customFormat="1">
      <c r="A1296" s="106"/>
      <c r="B1296" s="106"/>
      <c r="C1296" s="106"/>
      <c r="D1296" s="106"/>
      <c r="E1296" s="106"/>
      <c r="F1296" s="106"/>
      <c r="G1296" s="106"/>
    </row>
    <row r="1297" spans="1:7" s="59" customFormat="1">
      <c r="A1297" s="106"/>
      <c r="B1297" s="106"/>
      <c r="C1297" s="106"/>
      <c r="D1297" s="106"/>
      <c r="E1297" s="106"/>
      <c r="F1297" s="106"/>
      <c r="G1297" s="106"/>
    </row>
    <row r="1298" spans="1:7" s="59" customFormat="1">
      <c r="A1298" s="106"/>
      <c r="B1298" s="106"/>
      <c r="C1298" s="106"/>
      <c r="D1298" s="106"/>
      <c r="E1298" s="106"/>
      <c r="F1298" s="106"/>
      <c r="G1298" s="106"/>
    </row>
    <row r="1299" spans="1:7" s="59" customFormat="1">
      <c r="A1299" s="106"/>
      <c r="B1299" s="106"/>
      <c r="C1299" s="106"/>
      <c r="D1299" s="106"/>
      <c r="E1299" s="106"/>
      <c r="F1299" s="106"/>
      <c r="G1299" s="106"/>
    </row>
    <row r="1300" spans="1:7" s="59" customFormat="1">
      <c r="A1300" s="106"/>
      <c r="B1300" s="106"/>
      <c r="C1300" s="106"/>
      <c r="D1300" s="106"/>
      <c r="E1300" s="106"/>
      <c r="F1300" s="106"/>
      <c r="G1300" s="106"/>
    </row>
    <row r="1301" spans="1:7" s="59" customFormat="1">
      <c r="A1301" s="106"/>
      <c r="B1301" s="106"/>
      <c r="C1301" s="106"/>
      <c r="D1301" s="106"/>
      <c r="E1301" s="106"/>
      <c r="F1301" s="106"/>
      <c r="G1301" s="106"/>
    </row>
    <row r="1302" spans="1:7" s="59" customFormat="1">
      <c r="A1302" s="106"/>
      <c r="B1302" s="106"/>
      <c r="C1302" s="106"/>
      <c r="D1302" s="106"/>
      <c r="E1302" s="106"/>
      <c r="F1302" s="106"/>
      <c r="G1302" s="106"/>
    </row>
    <row r="1303" spans="1:7" s="59" customFormat="1">
      <c r="A1303" s="106"/>
      <c r="B1303" s="106"/>
      <c r="C1303" s="106"/>
      <c r="D1303" s="106"/>
      <c r="E1303" s="106"/>
      <c r="F1303" s="106"/>
      <c r="G1303" s="106"/>
    </row>
    <row r="1304" spans="1:7" s="59" customFormat="1">
      <c r="A1304" s="106"/>
      <c r="B1304" s="106"/>
      <c r="C1304" s="106"/>
      <c r="D1304" s="106"/>
      <c r="E1304" s="106"/>
      <c r="F1304" s="106"/>
      <c r="G1304" s="106"/>
    </row>
    <row r="1305" spans="1:7" s="59" customFormat="1">
      <c r="A1305" s="106"/>
      <c r="B1305" s="106"/>
      <c r="C1305" s="106"/>
      <c r="D1305" s="106"/>
      <c r="E1305" s="106"/>
      <c r="F1305" s="106"/>
      <c r="G1305" s="106"/>
    </row>
    <row r="1306" spans="1:7" s="59" customFormat="1">
      <c r="A1306" s="106"/>
      <c r="B1306" s="106"/>
      <c r="C1306" s="106"/>
      <c r="D1306" s="106"/>
      <c r="E1306" s="106"/>
      <c r="F1306" s="106"/>
      <c r="G1306" s="106"/>
    </row>
    <row r="1307" spans="1:7" s="59" customFormat="1">
      <c r="A1307" s="106"/>
      <c r="B1307" s="106"/>
      <c r="C1307" s="106"/>
      <c r="D1307" s="106"/>
      <c r="E1307" s="106"/>
      <c r="F1307" s="106"/>
      <c r="G1307" s="106"/>
    </row>
    <row r="1308" spans="1:7" s="59" customFormat="1">
      <c r="A1308" s="106"/>
      <c r="B1308" s="106"/>
      <c r="C1308" s="106"/>
      <c r="D1308" s="106"/>
      <c r="E1308" s="106"/>
      <c r="F1308" s="106"/>
      <c r="G1308" s="106"/>
    </row>
    <row r="1309" spans="1:7" s="59" customFormat="1">
      <c r="A1309" s="106"/>
      <c r="B1309" s="106"/>
      <c r="C1309" s="106"/>
      <c r="D1309" s="106"/>
      <c r="E1309" s="106"/>
      <c r="F1309" s="106"/>
      <c r="G1309" s="106"/>
    </row>
    <row r="1310" spans="1:7" s="59" customFormat="1">
      <c r="A1310" s="106"/>
      <c r="B1310" s="106"/>
      <c r="C1310" s="106"/>
      <c r="D1310" s="106"/>
      <c r="E1310" s="106"/>
      <c r="F1310" s="106"/>
      <c r="G1310" s="106"/>
    </row>
    <row r="1311" spans="1:7" s="59" customFormat="1">
      <c r="A1311" s="106"/>
      <c r="B1311" s="106"/>
      <c r="C1311" s="106"/>
      <c r="D1311" s="106"/>
      <c r="E1311" s="106"/>
      <c r="F1311" s="106"/>
      <c r="G1311" s="106"/>
    </row>
    <row r="1312" spans="1:7" s="59" customFormat="1">
      <c r="A1312" s="106"/>
      <c r="B1312" s="106"/>
      <c r="C1312" s="106"/>
      <c r="D1312" s="106"/>
      <c r="E1312" s="106"/>
      <c r="F1312" s="106"/>
      <c r="G1312" s="106"/>
    </row>
    <row r="1313" spans="1:7" s="59" customFormat="1">
      <c r="A1313" s="106"/>
      <c r="B1313" s="106"/>
      <c r="C1313" s="106"/>
      <c r="D1313" s="106"/>
      <c r="E1313" s="106"/>
      <c r="F1313" s="106"/>
      <c r="G1313" s="106"/>
    </row>
    <row r="1314" spans="1:7" s="59" customFormat="1">
      <c r="A1314" s="106"/>
      <c r="B1314" s="106"/>
      <c r="C1314" s="106"/>
      <c r="D1314" s="106"/>
      <c r="E1314" s="106"/>
      <c r="F1314" s="106"/>
      <c r="G1314" s="106"/>
    </row>
    <row r="1315" spans="1:7" s="59" customFormat="1">
      <c r="A1315" s="106"/>
      <c r="B1315" s="106"/>
      <c r="C1315" s="106"/>
      <c r="D1315" s="106"/>
      <c r="E1315" s="106"/>
      <c r="F1315" s="106"/>
      <c r="G1315" s="106"/>
    </row>
    <row r="1316" spans="1:7" s="59" customFormat="1">
      <c r="A1316" s="106"/>
      <c r="B1316" s="106"/>
      <c r="C1316" s="106"/>
      <c r="D1316" s="106"/>
      <c r="E1316" s="106"/>
      <c r="F1316" s="106"/>
      <c r="G1316" s="106"/>
    </row>
    <row r="1317" spans="1:7" s="59" customFormat="1">
      <c r="A1317" s="106"/>
      <c r="B1317" s="106"/>
      <c r="C1317" s="106"/>
      <c r="D1317" s="106"/>
      <c r="E1317" s="106"/>
      <c r="F1317" s="106"/>
      <c r="G1317" s="106"/>
    </row>
    <row r="1318" spans="1:7" s="59" customFormat="1">
      <c r="A1318" s="106"/>
      <c r="B1318" s="106"/>
      <c r="C1318" s="106"/>
      <c r="D1318" s="106"/>
      <c r="E1318" s="106"/>
      <c r="F1318" s="106"/>
      <c r="G1318" s="106"/>
    </row>
    <row r="1319" spans="1:7" s="59" customFormat="1">
      <c r="A1319" s="106"/>
      <c r="B1319" s="106"/>
      <c r="C1319" s="106"/>
      <c r="D1319" s="106"/>
      <c r="E1319" s="106"/>
      <c r="F1319" s="106"/>
      <c r="G1319" s="106"/>
    </row>
    <row r="1320" spans="1:7" s="59" customFormat="1">
      <c r="A1320" s="106"/>
      <c r="B1320" s="106"/>
      <c r="C1320" s="106"/>
      <c r="D1320" s="106"/>
      <c r="E1320" s="106"/>
      <c r="F1320" s="106"/>
      <c r="G1320" s="106"/>
    </row>
    <row r="1321" spans="1:7" s="59" customFormat="1">
      <c r="A1321" s="106"/>
      <c r="B1321" s="106"/>
      <c r="C1321" s="106"/>
      <c r="D1321" s="106"/>
      <c r="E1321" s="106"/>
      <c r="F1321" s="106"/>
      <c r="G1321" s="106"/>
    </row>
    <row r="1322" spans="1:7" s="59" customFormat="1">
      <c r="A1322" s="106"/>
      <c r="B1322" s="106"/>
      <c r="C1322" s="106"/>
      <c r="D1322" s="106"/>
      <c r="E1322" s="106"/>
      <c r="F1322" s="106"/>
      <c r="G1322" s="106"/>
    </row>
    <row r="1323" spans="1:7" s="59" customFormat="1">
      <c r="A1323" s="106"/>
      <c r="B1323" s="106"/>
      <c r="C1323" s="106"/>
      <c r="D1323" s="106"/>
      <c r="E1323" s="106"/>
      <c r="F1323" s="106"/>
      <c r="G1323" s="106"/>
    </row>
    <row r="1324" spans="1:7" s="59" customFormat="1">
      <c r="A1324" s="106"/>
      <c r="B1324" s="106"/>
      <c r="C1324" s="106"/>
      <c r="D1324" s="106"/>
      <c r="E1324" s="106"/>
      <c r="F1324" s="106"/>
      <c r="G1324" s="106"/>
    </row>
    <row r="1325" spans="1:7" s="59" customFormat="1">
      <c r="A1325" s="106"/>
      <c r="B1325" s="106"/>
      <c r="C1325" s="106"/>
      <c r="D1325" s="106"/>
      <c r="E1325" s="106"/>
      <c r="F1325" s="106"/>
      <c r="G1325" s="106"/>
    </row>
    <row r="1326" spans="1:7" s="59" customFormat="1">
      <c r="A1326" s="106"/>
      <c r="B1326" s="106"/>
      <c r="C1326" s="106"/>
      <c r="D1326" s="106"/>
      <c r="E1326" s="106"/>
      <c r="F1326" s="106"/>
      <c r="G1326" s="106"/>
    </row>
    <row r="1327" spans="1:7" s="59" customFormat="1">
      <c r="A1327" s="106"/>
      <c r="B1327" s="106"/>
      <c r="C1327" s="106"/>
      <c r="D1327" s="106"/>
      <c r="E1327" s="106"/>
      <c r="F1327" s="106"/>
      <c r="G1327" s="106"/>
    </row>
    <row r="1328" spans="1:7" s="59" customFormat="1">
      <c r="A1328" s="106"/>
      <c r="B1328" s="106"/>
      <c r="C1328" s="106"/>
      <c r="D1328" s="106"/>
      <c r="E1328" s="106"/>
      <c r="F1328" s="106"/>
      <c r="G1328" s="106"/>
    </row>
    <row r="1329" spans="1:7" s="59" customFormat="1">
      <c r="A1329" s="106"/>
      <c r="B1329" s="106"/>
      <c r="C1329" s="106"/>
      <c r="D1329" s="106"/>
      <c r="E1329" s="106"/>
      <c r="F1329" s="106"/>
      <c r="G1329" s="106"/>
    </row>
    <row r="1330" spans="1:7" s="59" customFormat="1">
      <c r="A1330" s="106"/>
      <c r="B1330" s="106"/>
      <c r="C1330" s="106"/>
      <c r="D1330" s="106"/>
      <c r="E1330" s="106"/>
      <c r="F1330" s="106"/>
      <c r="G1330" s="106"/>
    </row>
    <row r="1331" spans="1:7" s="59" customFormat="1">
      <c r="A1331" s="106"/>
      <c r="B1331" s="106"/>
      <c r="C1331" s="106"/>
      <c r="D1331" s="106"/>
      <c r="E1331" s="106"/>
      <c r="F1331" s="106"/>
      <c r="G1331" s="106"/>
    </row>
    <row r="1332" spans="1:7" s="59" customFormat="1">
      <c r="A1332" s="106"/>
      <c r="B1332" s="106"/>
      <c r="C1332" s="106"/>
      <c r="D1332" s="106"/>
      <c r="E1332" s="106"/>
      <c r="F1332" s="106"/>
      <c r="G1332" s="106"/>
    </row>
    <row r="1333" spans="1:7" s="59" customFormat="1">
      <c r="A1333" s="106"/>
      <c r="B1333" s="106"/>
      <c r="C1333" s="106"/>
      <c r="D1333" s="106"/>
      <c r="E1333" s="106"/>
      <c r="F1333" s="106"/>
      <c r="G1333" s="106"/>
    </row>
    <row r="1334" spans="1:7" s="59" customFormat="1">
      <c r="A1334" s="106"/>
      <c r="B1334" s="106"/>
      <c r="C1334" s="106"/>
      <c r="D1334" s="106"/>
      <c r="E1334" s="106"/>
      <c r="F1334" s="106"/>
      <c r="G1334" s="106"/>
    </row>
    <row r="1335" spans="1:7" s="59" customFormat="1">
      <c r="A1335" s="106"/>
      <c r="B1335" s="106"/>
      <c r="C1335" s="106"/>
      <c r="D1335" s="106"/>
      <c r="E1335" s="106"/>
      <c r="F1335" s="106"/>
      <c r="G1335" s="106"/>
    </row>
    <row r="1336" spans="1:7" s="59" customFormat="1">
      <c r="A1336" s="106"/>
      <c r="B1336" s="106"/>
      <c r="C1336" s="106"/>
      <c r="D1336" s="106"/>
      <c r="E1336" s="106"/>
      <c r="F1336" s="106"/>
      <c r="G1336" s="106"/>
    </row>
    <row r="1337" spans="1:7" s="59" customFormat="1">
      <c r="A1337" s="106"/>
      <c r="B1337" s="106"/>
      <c r="C1337" s="106"/>
      <c r="D1337" s="106"/>
      <c r="E1337" s="106"/>
      <c r="F1337" s="106"/>
      <c r="G1337" s="106"/>
    </row>
    <row r="1338" spans="1:7" s="59" customFormat="1">
      <c r="A1338" s="106"/>
      <c r="B1338" s="106"/>
      <c r="C1338" s="106"/>
      <c r="D1338" s="106"/>
      <c r="E1338" s="106"/>
      <c r="F1338" s="106"/>
      <c r="G1338" s="106"/>
    </row>
    <row r="1339" spans="1:7" s="59" customFormat="1">
      <c r="A1339" s="106"/>
      <c r="B1339" s="106"/>
      <c r="C1339" s="106"/>
      <c r="D1339" s="106"/>
      <c r="E1339" s="106"/>
      <c r="F1339" s="106"/>
      <c r="G1339" s="106"/>
    </row>
    <row r="1340" spans="1:7" s="59" customFormat="1">
      <c r="A1340" s="106"/>
      <c r="B1340" s="106"/>
      <c r="C1340" s="106"/>
      <c r="D1340" s="106"/>
      <c r="E1340" s="106"/>
      <c r="F1340" s="106"/>
      <c r="G1340" s="106"/>
    </row>
    <row r="1341" spans="1:7" s="59" customFormat="1">
      <c r="A1341" s="106"/>
      <c r="B1341" s="106"/>
      <c r="C1341" s="106"/>
      <c r="D1341" s="106"/>
      <c r="E1341" s="106"/>
      <c r="F1341" s="106"/>
      <c r="G1341" s="106"/>
    </row>
    <row r="1342" spans="1:7" s="59" customFormat="1">
      <c r="A1342" s="106"/>
      <c r="B1342" s="106"/>
      <c r="C1342" s="106"/>
      <c r="D1342" s="106"/>
      <c r="E1342" s="106"/>
      <c r="F1342" s="106"/>
      <c r="G1342" s="106"/>
    </row>
  </sheetData>
  <conditionalFormatting sqref="A18:A998">
    <cfRule type="containsText" dxfId="8" priority="3" stopIfTrue="1" operator="containsText" text="Exchange Rate :">
      <formula>NOT(ISERROR(SEARCH("Exchange Rate :",A18)))</formula>
    </cfRule>
  </conditionalFormatting>
  <conditionalFormatting sqref="B18:G1000">
    <cfRule type="cellIs" dxfId="7" priority="2" stopIfTrue="1" operator="equal">
      <formula>0</formula>
    </cfRule>
  </conditionalFormatting>
  <conditionalFormatting sqref="C18:C1001 B27">
    <cfRule type="cellIs" dxfId="6" priority="5" stopIfTrue="1" operator="equal">
      <formula>"ALERT"</formula>
    </cfRule>
  </conditionalFormatting>
  <conditionalFormatting sqref="E10:E15">
    <cfRule type="cellIs" dxfId="5" priority="1" stopIfTrue="1" operator="equal">
      <formula>0</formula>
    </cfRule>
  </conditionalFormatting>
  <hyperlinks>
    <hyperlink ref="A7" r:id="rId1" display="http://www.achadirect.com/" xr:uid="{00000000-0004-0000-0100-000000000000}"/>
  </hyperlinks>
  <printOptions horizontalCentered="1" verticalCentered="1"/>
  <pageMargins left="0.12" right="0.18" top="0.22" bottom="0.3" header="0.15748031496063" footer="0.15748031496063"/>
  <pageSetup paperSize="9" scale="80" orientation="portrait" horizontalDpi="4294967293" verticalDpi="300" r:id="rId2"/>
  <headerFooter alignWithMargins="0">
    <oddFooter>Page &amp;P of &amp;N</odd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Invoice</vt:lpstr>
      <vt:lpstr>Tax Invoice</vt:lpstr>
      <vt:lpstr>Invoice!Print_Area</vt:lpstr>
      <vt:lpstr>'Tax Invoice'!Print_Area</vt:lpstr>
      <vt:lpstr>Invoice!Print_Titles</vt:lpstr>
      <vt:lpstr>'Tax Invoice'!Print_Titles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</dc:creator>
  <cp:lastModifiedBy>Officer Acha</cp:lastModifiedBy>
  <cp:lastPrinted>2024-03-06T10:29:33Z</cp:lastPrinted>
  <dcterms:created xsi:type="dcterms:W3CDTF">2006-01-06T19:59:33Z</dcterms:created>
  <dcterms:modified xsi:type="dcterms:W3CDTF">2024-03-06T10:29:33Z</dcterms:modified>
</cp:coreProperties>
</file>