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60B6FBD3-BE7D-4F5A-B93C-1C514BC68F26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Invoice'!$A$1:$G$1006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3" i="1" l="1"/>
  <c r="G1014" i="1"/>
  <c r="G1015" i="1"/>
  <c r="G1016" i="1"/>
  <c r="G1012" i="1"/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F832" i="1"/>
  <c r="A830" i="2" s="1"/>
  <c r="F829" i="2"/>
  <c r="F831" i="1"/>
  <c r="A829" i="2" s="1"/>
  <c r="F828" i="2"/>
  <c r="F830" i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F698" i="2"/>
  <c r="F700" i="1"/>
  <c r="A698" i="2" s="1"/>
  <c r="F697" i="2"/>
  <c r="F699" i="1"/>
  <c r="A697" i="2" s="1"/>
  <c r="F696" i="2"/>
  <c r="F698" i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F667" i="2"/>
  <c r="F669" i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A644" i="2" s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F575" i="2"/>
  <c r="F577" i="1"/>
  <c r="A575" i="2" s="1"/>
  <c r="F574" i="2"/>
  <c r="F576" i="1"/>
  <c r="A574" i="2" s="1"/>
  <c r="F573" i="2"/>
  <c r="F575" i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F124" i="2"/>
  <c r="F126" i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G127" i="2" s="1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G158" i="2" s="1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G222" i="2" s="1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G229" i="2" s="1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G256" i="2" s="1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G354" i="2" s="1"/>
  <c r="B355" i="2"/>
  <c r="C355" i="2"/>
  <c r="B356" i="2"/>
  <c r="C356" i="2"/>
  <c r="B357" i="2"/>
  <c r="C357" i="2"/>
  <c r="G357" i="2" s="1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G416" i="2" s="1"/>
  <c r="B417" i="2"/>
  <c r="C417" i="2"/>
  <c r="B418" i="2"/>
  <c r="C418" i="2"/>
  <c r="B419" i="2"/>
  <c r="C419" i="2"/>
  <c r="G419" i="2" s="1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G473" i="2" s="1"/>
  <c r="B474" i="2"/>
  <c r="C474" i="2"/>
  <c r="B475" i="2"/>
  <c r="C475" i="2"/>
  <c r="B476" i="2"/>
  <c r="C476" i="2"/>
  <c r="G476" i="2" s="1"/>
  <c r="B477" i="2"/>
  <c r="C477" i="2"/>
  <c r="B478" i="2"/>
  <c r="C478" i="2"/>
  <c r="B479" i="2"/>
  <c r="C479" i="2"/>
  <c r="G479" i="2" s="1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G546" i="2" s="1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G614" i="2" s="1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G631" i="2" s="1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G638" i="2" s="1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G687" i="2" s="1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G741" i="2" s="1"/>
  <c r="B742" i="2"/>
  <c r="C742" i="2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G778" i="2" s="1"/>
  <c r="B779" i="2"/>
  <c r="C779" i="2"/>
  <c r="B780" i="2"/>
  <c r="C780" i="2"/>
  <c r="B781" i="2"/>
  <c r="C781" i="2"/>
  <c r="B782" i="2"/>
  <c r="C782" i="2"/>
  <c r="B783" i="2"/>
  <c r="C783" i="2"/>
  <c r="B784" i="2"/>
  <c r="C784" i="2"/>
  <c r="G784" i="2" s="1"/>
  <c r="B785" i="2"/>
  <c r="C785" i="2"/>
  <c r="B786" i="2"/>
  <c r="C786" i="2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G796" i="2" s="1"/>
  <c r="B797" i="2"/>
  <c r="C797" i="2"/>
  <c r="B798" i="2"/>
  <c r="C798" i="2"/>
  <c r="B799" i="2"/>
  <c r="C799" i="2"/>
  <c r="G799" i="2" s="1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G856" i="2" s="1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G976" i="2" s="1"/>
  <c r="H977" i="1"/>
  <c r="H976" i="1"/>
  <c r="H975" i="1"/>
  <c r="H974" i="1"/>
  <c r="H973" i="1"/>
  <c r="H972" i="1"/>
  <c r="H971" i="1"/>
  <c r="H970" i="1"/>
  <c r="A968" i="2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184" i="2"/>
  <c r="A204" i="2"/>
  <c r="A248" i="2"/>
  <c r="A260" i="2"/>
  <c r="A287" i="2"/>
  <c r="A324" i="2"/>
  <c r="A348" i="2"/>
  <c r="A364" i="2"/>
  <c r="A372" i="2"/>
  <c r="A383" i="2"/>
  <c r="A389" i="2"/>
  <c r="A404" i="2"/>
  <c r="A408" i="2"/>
  <c r="A443" i="2"/>
  <c r="A445" i="2"/>
  <c r="A452" i="2"/>
  <c r="A488" i="2"/>
  <c r="A524" i="2"/>
  <c r="A540" i="2"/>
  <c r="A564" i="2"/>
  <c r="A572" i="2"/>
  <c r="A573" i="2"/>
  <c r="A576" i="2"/>
  <c r="A607" i="2"/>
  <c r="A620" i="2"/>
  <c r="A635" i="2"/>
  <c r="A639" i="2"/>
  <c r="A667" i="2"/>
  <c r="A668" i="2"/>
  <c r="A677" i="2"/>
  <c r="A696" i="2"/>
  <c r="A699" i="2"/>
  <c r="A708" i="2"/>
  <c r="A728" i="2"/>
  <c r="A744" i="2"/>
  <c r="A756" i="2"/>
  <c r="A778" i="2"/>
  <c r="A799" i="2"/>
  <c r="A804" i="2"/>
  <c r="A807" i="2"/>
  <c r="A816" i="2"/>
  <c r="A819" i="2"/>
  <c r="A824" i="2"/>
  <c r="A828" i="2"/>
  <c r="A831" i="2"/>
  <c r="A836" i="2"/>
  <c r="A884" i="2"/>
  <c r="A891" i="2"/>
  <c r="A901" i="2"/>
  <c r="A912" i="2"/>
  <c r="A920" i="2"/>
  <c r="A923" i="2"/>
  <c r="A925" i="2"/>
  <c r="A927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A125" i="2"/>
  <c r="H126" i="1"/>
  <c r="A124" i="2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121" i="2"/>
  <c r="G253" i="2"/>
  <c r="G343" i="2"/>
  <c r="G250" i="2"/>
  <c r="G333" i="2"/>
  <c r="G721" i="2"/>
  <c r="G693" i="2"/>
  <c r="G219" i="2"/>
  <c r="G549" i="2"/>
  <c r="G946" i="2"/>
  <c r="G513" i="2"/>
  <c r="G780" i="2"/>
  <c r="G684" i="2"/>
  <c r="G633" i="2"/>
  <c r="G355" i="2"/>
  <c r="G711" i="2"/>
  <c r="G501" i="2"/>
  <c r="G912" i="2"/>
  <c r="G29" i="1" l="1"/>
  <c r="G35" i="1"/>
  <c r="G30" i="1"/>
  <c r="G36" i="1"/>
  <c r="G31" i="1"/>
  <c r="G37" i="1"/>
  <c r="G32" i="1"/>
  <c r="G38" i="1"/>
  <c r="G33" i="1"/>
  <c r="G39" i="1"/>
  <c r="G34" i="1"/>
  <c r="G541" i="2"/>
  <c r="G718" i="2"/>
  <c r="G445" i="2"/>
  <c r="G715" i="2"/>
  <c r="G136" i="2"/>
  <c r="G382" i="2"/>
  <c r="G421" i="2"/>
  <c r="G76" i="2"/>
  <c r="G66" i="2"/>
  <c r="G88" i="2"/>
  <c r="G310" i="2"/>
  <c r="G319" i="2"/>
  <c r="G478" i="2"/>
  <c r="G769" i="2"/>
  <c r="G453" i="2"/>
  <c r="G348" i="2"/>
  <c r="G51" i="2"/>
  <c r="G151" i="2"/>
  <c r="G298" i="2"/>
  <c r="G304" i="2"/>
  <c r="G685" i="2"/>
  <c r="G676" i="2"/>
  <c r="G871" i="2"/>
  <c r="G604" i="2"/>
  <c r="G646" i="2"/>
  <c r="G223" i="2"/>
  <c r="G448" i="2"/>
  <c r="G813" i="2"/>
  <c r="G564" i="2"/>
  <c r="G777" i="2"/>
  <c r="G890" i="2"/>
  <c r="G656" i="2"/>
  <c r="G653" i="2"/>
  <c r="G524" i="2"/>
  <c r="G521" i="2"/>
  <c r="G329" i="2"/>
  <c r="G212" i="2"/>
  <c r="G200" i="2"/>
  <c r="G176" i="2"/>
  <c r="G804" i="2"/>
  <c r="G930" i="2"/>
  <c r="G675" i="2"/>
  <c r="G729" i="2"/>
  <c r="G116" i="2"/>
  <c r="G288" i="2"/>
  <c r="G537" i="2"/>
  <c r="G306" i="2"/>
  <c r="G865" i="2"/>
  <c r="G829" i="2"/>
  <c r="G823" i="2"/>
  <c r="G814" i="2"/>
  <c r="G724" i="2"/>
  <c r="G691" i="2"/>
  <c r="G688" i="2"/>
  <c r="G643" i="2"/>
  <c r="G613" i="2"/>
  <c r="G553" i="2"/>
  <c r="G487" i="2"/>
  <c r="G460" i="2"/>
  <c r="G391" i="2"/>
  <c r="G22" i="1"/>
  <c r="G28" i="1"/>
  <c r="G23" i="1"/>
  <c r="G24" i="1"/>
  <c r="G25" i="1"/>
  <c r="G26" i="1"/>
  <c r="G27" i="1"/>
  <c r="G379" i="2"/>
  <c r="G175" i="2"/>
  <c r="G63" i="2"/>
  <c r="G441" i="2"/>
  <c r="G697" i="2"/>
  <c r="G225" i="2"/>
  <c r="G827" i="2"/>
  <c r="G821" i="2"/>
  <c r="G818" i="2"/>
  <c r="G815" i="2"/>
  <c r="G812" i="2"/>
  <c r="G809" i="2"/>
  <c r="G767" i="2"/>
  <c r="G731" i="2"/>
  <c r="G626" i="2"/>
  <c r="G569" i="2"/>
  <c r="G560" i="2"/>
  <c r="G410" i="2"/>
  <c r="G850" i="2"/>
  <c r="G610" i="2"/>
  <c r="G486" i="2"/>
  <c r="G462" i="2"/>
  <c r="G98" i="2"/>
  <c r="G83" i="2"/>
  <c r="G494" i="2"/>
  <c r="G428" i="2"/>
  <c r="G245" i="2"/>
  <c r="G242" i="2"/>
  <c r="G21" i="1"/>
  <c r="G20" i="1"/>
  <c r="G117" i="2"/>
  <c r="G120" i="2"/>
  <c r="G658" i="2"/>
  <c r="G664" i="2"/>
  <c r="G43" i="2"/>
  <c r="G55" i="2"/>
  <c r="G114" i="2"/>
  <c r="G234" i="2"/>
  <c r="G270" i="2"/>
  <c r="G901" i="2"/>
  <c r="G393" i="2"/>
  <c r="G415" i="2"/>
  <c r="G595" i="2"/>
  <c r="G630" i="2"/>
  <c r="G892" i="2"/>
  <c r="G981" i="2"/>
  <c r="G72" i="2"/>
  <c r="G180" i="2"/>
  <c r="G238" i="2"/>
  <c r="G519" i="2"/>
  <c r="G592" i="2"/>
  <c r="G703" i="2"/>
  <c r="G844" i="2"/>
  <c r="G322" i="2"/>
  <c r="G363" i="2"/>
  <c r="G532" i="2"/>
  <c r="G739" i="2"/>
  <c r="G144" i="2"/>
  <c r="G166" i="2"/>
  <c r="G317" i="2"/>
  <c r="G468" i="2"/>
  <c r="G505" i="2"/>
  <c r="G514" i="2"/>
  <c r="G517" i="2"/>
  <c r="G526" i="2"/>
  <c r="G786" i="2"/>
  <c r="G636" i="2"/>
  <c r="G372" i="2"/>
  <c r="G965" i="2"/>
  <c r="G956" i="2"/>
  <c r="G950" i="2"/>
  <c r="G935" i="2"/>
  <c r="G797" i="2"/>
  <c r="G791" i="2"/>
  <c r="G779" i="2"/>
  <c r="G680" i="2"/>
  <c r="G374" i="2"/>
  <c r="G368" i="2"/>
  <c r="G290" i="2"/>
  <c r="G269" i="2"/>
  <c r="G137" i="2"/>
  <c r="G95" i="2"/>
  <c r="G974" i="2"/>
  <c r="G953" i="2"/>
  <c r="G941" i="2"/>
  <c r="G794" i="2"/>
  <c r="G782" i="2"/>
  <c r="G683" i="2"/>
  <c r="G335" i="2"/>
  <c r="G65" i="2"/>
  <c r="G904" i="2"/>
  <c r="G898" i="2"/>
  <c r="G886" i="2"/>
  <c r="G874" i="2"/>
  <c r="G847" i="2"/>
  <c r="G772" i="2"/>
  <c r="G760" i="2"/>
  <c r="G754" i="2"/>
  <c r="G742" i="2"/>
  <c r="G736" i="2"/>
  <c r="G655" i="2"/>
  <c r="G562" i="2"/>
  <c r="G427" i="2"/>
  <c r="G969" i="2"/>
  <c r="G966" i="2"/>
  <c r="G942" i="2"/>
  <c r="G738" i="2"/>
  <c r="G522" i="2"/>
  <c r="G252" i="2"/>
  <c r="G926" i="2"/>
  <c r="G920" i="2"/>
  <c r="G914" i="2"/>
  <c r="G899" i="2"/>
  <c r="G881" i="2"/>
  <c r="G695" i="2"/>
  <c r="G449" i="2"/>
  <c r="G356" i="2"/>
  <c r="G293" i="2"/>
  <c r="G287" i="2"/>
  <c r="G56" i="2"/>
  <c r="G41" i="2"/>
  <c r="G808" i="2"/>
  <c r="G586" i="2"/>
  <c r="G580" i="2"/>
  <c r="G370" i="2"/>
  <c r="G929" i="2"/>
  <c r="G917" i="2"/>
  <c r="G911" i="2"/>
  <c r="G902" i="2"/>
  <c r="G896" i="2"/>
  <c r="G887" i="2"/>
  <c r="G869" i="2"/>
  <c r="G89" i="2"/>
  <c r="G50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250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H37" i="1" l="1"/>
  <c r="F35" i="2"/>
  <c r="G35" i="2" s="1"/>
  <c r="F32" i="2"/>
  <c r="G32" i="2" s="1"/>
  <c r="H34" i="1"/>
  <c r="F29" i="2"/>
  <c r="G29" i="2" s="1"/>
  <c r="E29" i="2" s="1"/>
  <c r="H31" i="1"/>
  <c r="F37" i="2"/>
  <c r="G37" i="2" s="1"/>
  <c r="H39" i="1"/>
  <c r="H36" i="1"/>
  <c r="F34" i="2"/>
  <c r="G34" i="2" s="1"/>
  <c r="F31" i="2"/>
  <c r="G31" i="2" s="1"/>
  <c r="E31" i="2" s="1"/>
  <c r="H33" i="1"/>
  <c r="F28" i="2"/>
  <c r="G28" i="2" s="1"/>
  <c r="H30" i="1"/>
  <c r="F36" i="2"/>
  <c r="G36" i="2" s="1"/>
  <c r="H38" i="1"/>
  <c r="F33" i="2"/>
  <c r="G33" i="2" s="1"/>
  <c r="H35" i="1"/>
  <c r="F30" i="2"/>
  <c r="G30" i="2" s="1"/>
  <c r="H32" i="1"/>
  <c r="F27" i="2"/>
  <c r="G27" i="2" s="1"/>
  <c r="H29" i="1"/>
  <c r="H23" i="1"/>
  <c r="F21" i="2"/>
  <c r="G21" i="2" s="1"/>
  <c r="F26" i="2"/>
  <c r="G26" i="2" s="1"/>
  <c r="H28" i="1"/>
  <c r="F25" i="2"/>
  <c r="G25" i="2" s="1"/>
  <c r="E25" i="2" s="1"/>
  <c r="H27" i="1"/>
  <c r="F20" i="2"/>
  <c r="G20" i="2" s="1"/>
  <c r="E20" i="2" s="1"/>
  <c r="H22" i="1"/>
  <c r="H26" i="1"/>
  <c r="F24" i="2"/>
  <c r="G24" i="2" s="1"/>
  <c r="F23" i="2"/>
  <c r="G23" i="2" s="1"/>
  <c r="H25" i="1"/>
  <c r="F22" i="2"/>
  <c r="G22" i="2" s="1"/>
  <c r="H24" i="1"/>
  <c r="H20" i="1"/>
  <c r="F18" i="2"/>
  <c r="G18" i="2" s="1"/>
  <c r="E18" i="2" s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34" i="2" l="1"/>
  <c r="D31" i="2"/>
  <c r="D33" i="2"/>
  <c r="D29" i="2"/>
  <c r="D20" i="2"/>
  <c r="D18" i="2"/>
  <c r="D35" i="2"/>
  <c r="H1005" i="1"/>
  <c r="D24" i="2"/>
  <c r="G19" i="2"/>
  <c r="D19" i="2"/>
  <c r="H1006" i="1" l="1"/>
  <c r="H1008" i="1" s="1"/>
  <c r="E19" i="2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<sst xmlns="http://schemas.openxmlformats.org/spreadsheetml/2006/main" count="112" uniqueCount="75">
  <si>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</si>
  <si>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</si>
  <si>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</si>
  <si>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</si>
  <si>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</si>
  <si>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</si>
  <si>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</si>
  <si>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</si>
  <si>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</si>
  <si>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</si>
  <si>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</si>
  <si>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</si>
  <si>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</si>
  <si>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</si>
  <si>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</si>
  <si>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</si>
  <si>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</si>
  <si>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</si>
  <si>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</si>
  <si>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</si>
  <si>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</si>
  <si>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</si>
  <si>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</si>
  <si>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</si>
  <si>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</si>
  <si>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</si>
  <si>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</si>
  <si>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</si>
  <si>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</si>
  <si>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</si>
  <si>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</si>
  <si>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</si>
  <si>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</si>
  <si>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</si>
  <si>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</si>
  <si>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</si>
  <si>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</si>
  <si>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</si>
  <si>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</si>
  <si>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</si>
  <si>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</si>
  <si>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</si>
  <si>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</si>
  <si>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</si>
  <si>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</si>
  <si>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</si>
  <si>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</si>
  <si>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</si>
  <si>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</si>
  <si>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</si>
  <si>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EUR Exchange Rate</t>
  </si>
  <si>
    <t>Leo</t>
  </si>
  <si>
    <t>Tom-Yam Piercing</t>
  </si>
  <si>
    <t>Francisco Marzal</t>
  </si>
  <si>
    <t>C/ Antoni Roig 34</t>
  </si>
  <si>
    <t>43830 Torredembarra, Tarragona</t>
  </si>
  <si>
    <t>Spain</t>
  </si>
  <si>
    <t>Tel: +34 686172906</t>
  </si>
  <si>
    <t>Email: patxiika@hotmail.com</t>
  </si>
  <si>
    <t>XBT4G</t>
  </si>
  <si>
    <t>XBT3S</t>
  </si>
  <si>
    <t>Color: Black</t>
  </si>
  <si>
    <t>Color: Rainbow</t>
  </si>
  <si>
    <t>Color: Gold</t>
  </si>
  <si>
    <t>XBT4S</t>
  </si>
  <si>
    <t>Color: Blue</t>
  </si>
  <si>
    <t>XBT5G</t>
  </si>
  <si>
    <t>XBT6G</t>
  </si>
  <si>
    <t>Discount Offered to Customer
(Complaint Exchange Rate Difference last INV #52604)</t>
  </si>
  <si>
    <t>Exchange Rate USD-THB</t>
  </si>
  <si>
    <t>Total Order USD</t>
  </si>
  <si>
    <t>Total Invoice USD</t>
  </si>
  <si>
    <t>Total Order THB</t>
  </si>
  <si>
    <t>Total Invoice THB</t>
  </si>
  <si>
    <t>Exchange Rate THB-THB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</si>
</sst>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74" formatCode="_([$€-2]\ * #,##0.00_);_([$€-2]\ * \(#,##0.00\);_([$€-2]\ * &quot;-&quot;??_);_(@_)"/>
    <numFmt numFmtId="177" formatCode="_-* #,##0.00_-;\-* #,##0.00_-;_-* &quot;-&quot;??_-;_-@_-"/>
    <numFmt numFmtId="180" formatCode="#,##0.00000"/>
    <numFmt numFmtId="183" formatCode="0.00000"/>
  </numFmts>
  <fonts count="36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38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1" fillId="0" borderId="0"/>
    <xf numFmtId="0" fontId="12" fillId="0" borderId="0"/>
    <xf numFmtId="0" fontId="25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2" fillId="0" borderId="0" applyNumberFormat="0" applyFill="0" applyBorder="0" applyAlignment="0" applyProtection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7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30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9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7" fontId="1" fillId="0" borderId="0" applyFont="0" applyFill="0" applyBorder="0" applyAlignment="0" applyProtection="0"/>
    <xf numFmtId="0" fontId="12" fillId="0" borderId="0"/>
    <xf numFmtId="177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1" fillId="0" borderId="0"/>
    <xf numFmtId="0" fontId="27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44" fontId="1" fillId="0" borderId="0" applyFont="0" applyFill="0" applyBorder="0" applyAlignment="0" applyProtection="0"/>
    <xf numFmtId="0" fontId="33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2" fillId="0" borderId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14" xfId="0" applyNumberFormat="1" applyFont="1" applyFill="1" applyBorder="1" applyAlignment="1">
      <alignment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0" fontId="2" fillId="2" borderId="19" xfId="0" applyFont="1" applyFill="1" applyBorder="1" applyAlignment="1">
      <alignment horizontal="center" vertical="center" wrapText="1"/>
    </xf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168" fontId="16" fillId="2" borderId="18" xfId="0" applyNumberFormat="1" applyFont="1" applyFill="1" applyBorder="1"/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2" borderId="46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22" fillId="2" borderId="0" xfId="0" applyFont="1" applyFill="1"/>
    <xf numFmtId="174" fontId="16" fillId="2" borderId="18" xfId="0" applyNumberFormat="1" applyFont="1" applyFill="1" applyBorder="1"/>
    <xf numFmtId="168" fontId="0" fillId="0" borderId="0" xfId="0" applyNumberFormat="1"/>
    <xf numFmtId="0" fontId="4" fillId="0" borderId="6" xfId="0" applyFont="1" applyBorder="1" applyAlignment="1">
      <alignment horizontal="left" vertical="center" wrapText="1"/>
    </xf>
    <xf numFmtId="4" fontId="0" fillId="0" borderId="0" xfId="0" applyNumberFormat="1"/>
    <xf numFmtId="183" fontId="5" fillId="0" borderId="0" xfId="2" applyNumberFormat="1" applyFont="1" applyAlignment="1">
      <alignment horizontal="center" vertical="center"/>
    </xf>
    <xf numFmtId="180" fontId="22" fillId="0" borderId="0" xfId="4337" applyNumberFormat="1" applyFont="1"/>
    <xf numFmtId="0" fontId="22" fillId="0" borderId="0" xfId="4337" applyFont="1" applyAlignment="1">
      <alignment horizontal="right"/>
    </xf>
    <xf numFmtId="4" fontId="22" fillId="0" borderId="0" xfId="4337" applyNumberFormat="1" applyFont="1"/>
    <xf numFmtId="0" fontId="5" fillId="0" borderId="0" xfId="2" applyFont="1" applyAlignment="1">
      <alignment horizontal="center" vertical="center"/>
    </xf>
  </cellXfs>
  <cellStyles count="5382">
    <cellStyle name="Comma 2" xfId="9" xr:uid="{B0BB6D87-6E08-4C1F-8D05-120C3AC47BF8}"/>
    <cellStyle name="Comma 2 2" xfId="4432" xr:uid="{C45D45B0-EFB4-4E8C-ACE2-C733710E920B}"/>
    <cellStyle name="Comma 2 2 2" xfId="4757" xr:uid="{E7118EA9-BB59-4655-81AD-A0D200523859}"/>
    <cellStyle name="Comma 2 2 2 2" xfId="5328" xr:uid="{F2C11B33-1FA8-4FB2-88CE-C6BC16663738}"/>
    <cellStyle name="Comma 2 2 3" xfId="4593" xr:uid="{FD82E5B6-A5C5-4330-8D2E-BB1027A43D81}"/>
    <cellStyle name="Comma 2 2 4" xfId="5343" xr:uid="{5F4CAB75-678E-421F-A424-176A79E1014E}"/>
    <cellStyle name="Comma 2 2 5" xfId="5377" xr:uid="{0AC05A51-18AA-4F4D-A97A-ED9569DED609}"/>
    <cellStyle name="Comma 3" xfId="4320" xr:uid="{AB742E1F-D85A-4CB1-AB7A-7AD5868B412C}"/>
    <cellStyle name="Comma 3 2" xfId="4434" xr:uid="{196C2E45-D382-4658-9C66-2104034B3A76}"/>
    <cellStyle name="Comma 3 2 2" xfId="4758" xr:uid="{AB8005D5-804D-4A1E-90F4-62F2FA861477}"/>
    <cellStyle name="Comma 3 2 2 2" xfId="5329" xr:uid="{7461684D-F0CC-4D9B-A523-6A7D4B705453}"/>
    <cellStyle name="Comma 3 2 3" xfId="5327" xr:uid="{66E1F8C8-BA65-4E7B-BA84-4ACD8D5BBECE}"/>
    <cellStyle name="Comma 3 2 4" xfId="5344" xr:uid="{6B71D221-2AC3-47D7-980D-CBD9F187F0AB}"/>
    <cellStyle name="Comma 3 2 5" xfId="5378" xr:uid="{6FCC9F41-A4B6-4413-9096-F83837D55CA8}"/>
    <cellStyle name="Currency 10" xfId="10" xr:uid="{20052774-EFF8-45BC-9D30-E026B5322079}"/>
    <cellStyle name="Currency 10 2" xfId="11" xr:uid="{840B2CF1-34F0-4F4F-AFB8-2EFBF179FF12}"/>
    <cellStyle name="Currency 10 2 2" xfId="205" xr:uid="{D429E8AB-8D13-42A8-81B1-02235F51FF01}"/>
    <cellStyle name="Currency 10 2 2 2" xfId="4618" xr:uid="{CCA2863F-E04E-420F-9E45-CFFB32AE38BE}"/>
    <cellStyle name="Currency 10 2 3" xfId="4513" xr:uid="{26CE002A-C39E-47FB-9E58-432D52E83070}"/>
    <cellStyle name="Currency 10 3" xfId="12" xr:uid="{07D72801-36B6-4761-9712-0D1280972C7D}"/>
    <cellStyle name="Currency 10 3 2" xfId="206" xr:uid="{CC62B1FD-6737-4084-9227-DD56604DFEF0}"/>
    <cellStyle name="Currency 10 3 2 2" xfId="4619" xr:uid="{66C0B2AD-A972-4D31-B490-5372AE11E2A6}"/>
    <cellStyle name="Currency 10 3 3" xfId="4514" xr:uid="{2FED5209-B68E-4840-849C-4E43A8E63DD4}"/>
    <cellStyle name="Currency 10 4" xfId="207" xr:uid="{E48021E6-F511-48DA-9E10-5EF668ABABF3}"/>
    <cellStyle name="Currency 10 4 2" xfId="4620" xr:uid="{279BA5E0-39F2-42EF-A82D-7317FB78B3E1}"/>
    <cellStyle name="Currency 10 5" xfId="4439" xr:uid="{4F62706D-2890-4C67-A011-D4C55EDCB7F0}"/>
    <cellStyle name="Currency 10 6" xfId="4512" xr:uid="{8442EE7A-62B7-45B8-BD99-091F3F7991F4}"/>
    <cellStyle name="Currency 11" xfId="13" xr:uid="{33ACB475-282A-4400-BE7B-1DD012D6D0A0}"/>
    <cellStyle name="Currency 11 2" xfId="14" xr:uid="{137A3CEE-7D9F-4F8A-BDEB-E2CFC7700526}"/>
    <cellStyle name="Currency 11 2 2" xfId="208" xr:uid="{41D714C4-2B68-42B0-B6F3-0D6E8C30B638}"/>
    <cellStyle name="Currency 11 2 2 2" xfId="4621" xr:uid="{AF021766-3E7F-400B-AA1C-765958CE92A2}"/>
    <cellStyle name="Currency 11 2 3" xfId="4516" xr:uid="{AC1A670B-DF25-444B-84CC-468090E23C77}"/>
    <cellStyle name="Currency 11 3" xfId="15" xr:uid="{28AEE2E4-2B10-410B-86C0-FD1C954DBABC}"/>
    <cellStyle name="Currency 11 3 2" xfId="209" xr:uid="{BDDB83F1-D394-4B32-9C22-887D2496D898}"/>
    <cellStyle name="Currency 11 3 2 2" xfId="4622" xr:uid="{317485CB-C71E-4B62-971C-9D207E8F6283}"/>
    <cellStyle name="Currency 11 3 3" xfId="4517" xr:uid="{C64565CA-003E-453B-AFCD-6B3B9687A6C7}"/>
    <cellStyle name="Currency 11 4" xfId="210" xr:uid="{13D75C36-0F99-437F-BDE3-8DA7A7626F2B}"/>
    <cellStyle name="Currency 11 4 2" xfId="4623" xr:uid="{919AAC4D-D594-4B89-8C8D-C16BD0BAE069}"/>
    <cellStyle name="Currency 11 5" xfId="4321" xr:uid="{26C3A4BA-BB68-4241-A00B-8E31BC00B63F}"/>
    <cellStyle name="Currency 11 5 2" xfId="4440" xr:uid="{84DF5AEF-26DD-4267-8174-06ABF174C67B}"/>
    <cellStyle name="Currency 11 5 3" xfId="4722" xr:uid="{73257E63-1EA7-4811-A037-4077270F5447}"/>
    <cellStyle name="Currency 11 5 3 2" xfId="5317" xr:uid="{6EDACC5A-F1B7-4FE6-8742-BAEB233914F7}"/>
    <cellStyle name="Currency 11 5 3 3" xfId="4759" xr:uid="{A1410496-E6CA-4902-8161-35BF978B9487}"/>
    <cellStyle name="Currency 11 5 4" xfId="4699" xr:uid="{BCF96D42-61BF-442F-A9D3-C9E5CDDCEECE}"/>
    <cellStyle name="Currency 11 6" xfId="4515" xr:uid="{2DD6E4B4-281E-4BB8-A5FA-59B12A046C0E}"/>
    <cellStyle name="Currency 12" xfId="16" xr:uid="{F1E94196-AFE3-4EE1-9E6A-1785233AE62E}"/>
    <cellStyle name="Currency 12 2" xfId="17" xr:uid="{799D1AAF-E91F-4391-9834-5D1C13C48220}"/>
    <cellStyle name="Currency 12 2 2" xfId="211" xr:uid="{6E8BEDEA-75CF-4514-B2E9-0EEC0E432328}"/>
    <cellStyle name="Currency 12 2 2 2" xfId="4624" xr:uid="{278EE7F0-9BEE-4E84-AF17-CE3BA20DD4C6}"/>
    <cellStyle name="Currency 12 2 3" xfId="4519" xr:uid="{DAA7572E-2570-441A-BF07-12AF710392EF}"/>
    <cellStyle name="Currency 12 3" xfId="212" xr:uid="{9B396806-C8D2-48D3-98B3-599716E3CB08}"/>
    <cellStyle name="Currency 12 3 2" xfId="4625" xr:uid="{72B9B89C-E23B-46D7-AE9E-68C8DC95ED40}"/>
    <cellStyle name="Currency 12 4" xfId="4518" xr:uid="{C992C8F3-C154-451E-8453-749588F31D4D}"/>
    <cellStyle name="Currency 13" xfId="18" xr:uid="{6D1C1649-7034-43F4-9747-CAB8C44DDDA3}"/>
    <cellStyle name="Currency 13 2" xfId="4323" xr:uid="{C44324E0-7D52-47B0-98E3-3B2D3C3A5954}"/>
    <cellStyle name="Currency 13 3" xfId="4324" xr:uid="{D97F1BE9-ECEC-44D4-A23F-BFE40C9C0BCA}"/>
    <cellStyle name="Currency 13 3 2" xfId="4761" xr:uid="{ACA43642-0989-4B69-A7C9-A851ED395A88}"/>
    <cellStyle name="Currency 13 4" xfId="4322" xr:uid="{6EB4EDDA-45BC-4F35-BD7B-EE91B249E54A}"/>
    <cellStyle name="Currency 13 5" xfId="4760" xr:uid="{A8110C43-B71E-45B6-AEAB-F5490B23D7DD}"/>
    <cellStyle name="Currency 14" xfId="19" xr:uid="{6C3CEEA4-585A-4A5C-BB8B-C68A894A33E9}"/>
    <cellStyle name="Currency 14 2" xfId="213" xr:uid="{02900FBA-CF7D-492B-B86A-2D7716AB8993}"/>
    <cellStyle name="Currency 14 2 2" xfId="4626" xr:uid="{119B6910-453B-49AC-AA8E-AE0F4D74E0AC}"/>
    <cellStyle name="Currency 14 3" xfId="4520" xr:uid="{04C7C559-9952-479F-8856-92081529ABB8}"/>
    <cellStyle name="Currency 15" xfId="4416" xr:uid="{A65A0926-CF51-4920-945C-F80C35FF2C85}"/>
    <cellStyle name="Currency 15 2" xfId="5370" xr:uid="{8A8DC16D-FFFF-4C88-8190-22EED6AEBDB3}"/>
    <cellStyle name="Currency 16" xfId="5356" xr:uid="{E6F88FA6-289A-426F-A7D7-780F1590A6F7}"/>
    <cellStyle name="Currency 17" xfId="4325" xr:uid="{46309C0A-95D8-4DFC-AF34-543408323278}"/>
    <cellStyle name="Currency 2" xfId="20" xr:uid="{861FE9AF-14DE-4A8B-AECA-DBCF5FD0D722}"/>
    <cellStyle name="Currency 2 2" xfId="21" xr:uid="{7ABAA5F4-0E50-4B76-8DB0-B3F3A2AF03F4}"/>
    <cellStyle name="Currency 2 2 2" xfId="22" xr:uid="{BE49A6AC-082B-4E74-8AFF-6A4B86B52EC9}"/>
    <cellStyle name="Currency 2 2 2 2" xfId="23" xr:uid="{A99D1227-70E8-46D6-BD43-A1AAD8B0E7DC}"/>
    <cellStyle name="Currency 2 2 2 2 2" xfId="4762" xr:uid="{FA727BF7-049A-480F-A254-B7DBC755E7C0}"/>
    <cellStyle name="Currency 2 2 2 3" xfId="24" xr:uid="{C7D58507-9ABB-4085-A102-37CC75FF5852}"/>
    <cellStyle name="Currency 2 2 2 3 2" xfId="214" xr:uid="{04672E99-DB54-4B51-89CD-2D0FDC3AFB68}"/>
    <cellStyle name="Currency 2 2 2 3 2 2" xfId="4627" xr:uid="{7B056DD7-BDE3-4DD0-AF21-563E26E21A1A}"/>
    <cellStyle name="Currency 2 2 2 3 3" xfId="4523" xr:uid="{4C79C99D-B9D6-4726-8213-6516CC62F096}"/>
    <cellStyle name="Currency 2 2 2 4" xfId="215" xr:uid="{BB64D53D-E142-43BD-8A01-B09E13B403E7}"/>
    <cellStyle name="Currency 2 2 2 4 2" xfId="4628" xr:uid="{2784134C-E77B-482C-BE5D-F3F0D44A1847}"/>
    <cellStyle name="Currency 2 2 2 5" xfId="4522" xr:uid="{5B6D830B-2B42-40AE-AD20-7300E44AB760}"/>
    <cellStyle name="Currency 2 2 3" xfId="216" xr:uid="{C3E0CDB9-C427-47AF-9A72-8F25A6516CB0}"/>
    <cellStyle name="Currency 2 2 3 2" xfId="4629" xr:uid="{F1E6A033-C933-445A-BA50-0B14DBF43432}"/>
    <cellStyle name="Currency 2 2 4" xfId="4521" xr:uid="{AFB087C1-BF95-47BB-9745-4E6830EB34F9}"/>
    <cellStyle name="Currency 2 3" xfId="25" xr:uid="{34C3EAC7-421C-4D08-8D60-43197BB7E06F}"/>
    <cellStyle name="Currency 2 3 2" xfId="217" xr:uid="{6E90DA62-C64C-4F31-865C-62A1ACD5B032}"/>
    <cellStyle name="Currency 2 3 2 2" xfId="4630" xr:uid="{400F4C7C-16BB-4D15-8198-C212E236DEA5}"/>
    <cellStyle name="Currency 2 3 3" xfId="4524" xr:uid="{665FA825-208F-4F1C-9B34-3843D123FB55}"/>
    <cellStyle name="Currency 2 4" xfId="218" xr:uid="{DF7BD84D-1E96-4B07-B287-2CFDEA5EF100}"/>
    <cellStyle name="Currency 2 4 2" xfId="219" xr:uid="{6092414C-C179-4A59-A643-DEDAFF38B2BA}"/>
    <cellStyle name="Currency 2 5" xfId="220" xr:uid="{720007C5-9C3C-48E6-BC99-4C8597D5BD2E}"/>
    <cellStyle name="Currency 2 5 2" xfId="221" xr:uid="{1B084341-9C1E-43DB-ADBC-522B80630968}"/>
    <cellStyle name="Currency 2 6" xfId="222" xr:uid="{160A5DFD-78A0-452E-B4B9-BABF55C6FC0C}"/>
    <cellStyle name="Currency 3" xfId="26" xr:uid="{EE6830B2-AD20-4A85-A665-7C81109D7CF9}"/>
    <cellStyle name="Currency 3 2" xfId="27" xr:uid="{66FE9593-1B1D-47FF-A947-7F9EEDAEDE64}"/>
    <cellStyle name="Currency 3 2 2" xfId="223" xr:uid="{C84AB83A-683F-41E5-9F6A-1D12DBE31A58}"/>
    <cellStyle name="Currency 3 2 2 2" xfId="4631" xr:uid="{CCC06738-D5CF-4C50-BB62-4CA6428A1993}"/>
    <cellStyle name="Currency 3 2 3" xfId="4526" xr:uid="{D7F875B6-5F77-47D9-A8A3-B30FD99D9D01}"/>
    <cellStyle name="Currency 3 3" xfId="28" xr:uid="{F0435453-8EF9-4E5A-9580-0089825DE1F8}"/>
    <cellStyle name="Currency 3 3 2" xfId="224" xr:uid="{8928EB14-EF69-427F-9B08-74E307ACB34B}"/>
    <cellStyle name="Currency 3 3 2 2" xfId="4632" xr:uid="{E4008F25-3738-452B-B873-41A45130AE74}"/>
    <cellStyle name="Currency 3 3 3" xfId="4527" xr:uid="{990DC404-5714-4135-8B2B-432578FB3D44}"/>
    <cellStyle name="Currency 3 4" xfId="29" xr:uid="{3C55BD79-44CF-43AD-A322-3A3E53C43221}"/>
    <cellStyle name="Currency 3 4 2" xfId="225" xr:uid="{38811272-FC40-40FB-AB80-F64B33DB377E}"/>
    <cellStyle name="Currency 3 4 2 2" xfId="4633" xr:uid="{03F8B32F-427B-42CB-98CD-F449D06E30FC}"/>
    <cellStyle name="Currency 3 4 3" xfId="4528" xr:uid="{5740DE9A-6731-44B3-AB8E-E52F1A6DB1AA}"/>
    <cellStyle name="Currency 3 5" xfId="226" xr:uid="{C46C6EFE-2203-40A5-B272-7764B3C17E78}"/>
    <cellStyle name="Currency 3 5 2" xfId="4634" xr:uid="{DDD83627-2566-4272-8119-9547930C77B2}"/>
    <cellStyle name="Currency 3 6" xfId="4525" xr:uid="{1C6D5F88-DF23-443F-9B88-AFBB8860D67E}"/>
    <cellStyle name="Currency 4" xfId="30" xr:uid="{A7EA7745-8DBD-41A7-8681-D391C3CAD690}"/>
    <cellStyle name="Currency 4 2" xfId="31" xr:uid="{346B9C5B-E8BE-4E3A-B4FE-4231F5D4D8FC}"/>
    <cellStyle name="Currency 4 2 2" xfId="227" xr:uid="{44394317-1542-4F11-8D6C-AAADE2DCF53B}"/>
    <cellStyle name="Currency 4 2 2 2" xfId="4635" xr:uid="{F2072520-3A1A-43CC-95BC-25C2BDD2B091}"/>
    <cellStyle name="Currency 4 2 3" xfId="4530" xr:uid="{76203AA8-44B3-4626-8EEF-CCBD9EB4A2C7}"/>
    <cellStyle name="Currency 4 3" xfId="32" xr:uid="{88E8C8AB-F6ED-4E3C-BAA5-E5B340B0F811}"/>
    <cellStyle name="Currency 4 3 2" xfId="228" xr:uid="{753F78A4-A82D-4F6F-9996-B2A391335FEC}"/>
    <cellStyle name="Currency 4 3 2 2" xfId="4636" xr:uid="{40AC6112-3F22-4D53-B62B-24495B4CAAAD}"/>
    <cellStyle name="Currency 4 3 3" xfId="4531" xr:uid="{0AC51EAA-E180-43C7-A295-8B45DD963819}"/>
    <cellStyle name="Currency 4 4" xfId="229" xr:uid="{5FAE302E-B41E-40A2-842D-BCED7D94A0A7}"/>
    <cellStyle name="Currency 4 4 2" xfId="4637" xr:uid="{7E1FAFE1-FC24-4556-85D9-BD9A66BAF610}"/>
    <cellStyle name="Currency 4 5" xfId="4326" xr:uid="{1277108A-59E0-4D19-843F-37A53C05D72F}"/>
    <cellStyle name="Currency 4 5 2" xfId="4441" xr:uid="{BAC45C4E-E88D-4E83-94E6-7983F4C6D6A3}"/>
    <cellStyle name="Currency 4 5 3" xfId="4723" xr:uid="{C5DDCD8C-31F4-4787-9871-717FA419DC82}"/>
    <cellStyle name="Currency 4 5 3 2" xfId="5318" xr:uid="{E26EE28D-1604-4F65-8FBA-78ABEFC899EE}"/>
    <cellStyle name="Currency 4 5 3 3" xfId="4763" xr:uid="{AF50E28E-32A2-45AE-9E53-D9A93A234130}"/>
    <cellStyle name="Currency 4 5 4" xfId="4700" xr:uid="{CF107440-4DF7-49BA-95A5-668E29C42FD8}"/>
    <cellStyle name="Currency 4 6" xfId="4529" xr:uid="{9AFD94FB-CDF0-4A94-B036-19F79056E654}"/>
    <cellStyle name="Currency 5" xfId="33" xr:uid="{84C25BBF-15C7-4810-9DD8-BC581BA2A478}"/>
    <cellStyle name="Currency 5 2" xfId="34" xr:uid="{7AB60637-E0D6-4735-8CD2-ACE47017AB71}"/>
    <cellStyle name="Currency 5 2 2" xfId="230" xr:uid="{0734365D-4701-4208-9C1A-69A6C60B9021}"/>
    <cellStyle name="Currency 5 2 2 2" xfId="4638" xr:uid="{9DA83698-AAED-4816-97DF-40EEB01AE4F8}"/>
    <cellStyle name="Currency 5 2 3" xfId="4532" xr:uid="{89321410-8062-42D2-B985-BAA85341445F}"/>
    <cellStyle name="Currency 5 3" xfId="4327" xr:uid="{FFEA7509-997F-4022-89B9-BF6832EAA6D9}"/>
    <cellStyle name="Currency 5 3 2" xfId="4442" xr:uid="{C96C1FA1-3008-42A6-A0CB-7DED349E7100}"/>
    <cellStyle name="Currency 5 3 2 2" xfId="5308" xr:uid="{31865697-013F-45B0-A025-D3812C5425D6}"/>
    <cellStyle name="Currency 5 3 2 3" xfId="4765" xr:uid="{7E05A344-AC36-4570-90DF-4AF6B7FD4B3C}"/>
    <cellStyle name="Currency 5 4" xfId="4764" xr:uid="{205C4C25-09A6-4A63-8F03-69BBC0AB67F1}"/>
    <cellStyle name="Currency 6" xfId="35" xr:uid="{67801A42-D89B-4035-9A39-DEB804D535A2}"/>
    <cellStyle name="Currency 6 2" xfId="231" xr:uid="{A1D9ADCC-18AC-4586-BA9B-A498CD968B1D}"/>
    <cellStyle name="Currency 6 2 2" xfId="4639" xr:uid="{B4D44891-7657-4668-A5E5-DA403763C9A3}"/>
    <cellStyle name="Currency 6 3" xfId="4328" xr:uid="{A3A14EDB-2909-4DC9-9692-2289F4D17A18}"/>
    <cellStyle name="Currency 6 3 2" xfId="4443" xr:uid="{992E43AF-FC72-4DAE-BAAA-30149875E112}"/>
    <cellStyle name="Currency 6 3 3" xfId="4724" xr:uid="{FEA4292E-7EF8-49BB-BF65-30749926A100}"/>
    <cellStyle name="Currency 6 3 3 2" xfId="5319" xr:uid="{CD514B2F-D1C0-470E-8C63-019EF9D1BB00}"/>
    <cellStyle name="Currency 6 3 3 3" xfId="4766" xr:uid="{8B5DB79C-EB85-433F-A006-F0C935A7F234}"/>
    <cellStyle name="Currency 6 3 4" xfId="4701" xr:uid="{37E4210F-1DC1-45DB-8D1C-9B3DAAB5D0C9}"/>
    <cellStyle name="Currency 6 4" xfId="4533" xr:uid="{42183FB9-C75E-4F4C-8F7D-7101B660B138}"/>
    <cellStyle name="Currency 7" xfId="36" xr:uid="{0FA2F5D4-F9E8-496A-842B-0087ED4EAA6F}"/>
    <cellStyle name="Currency 7 2" xfId="37" xr:uid="{4CB50C56-12C8-4B1B-B1CE-49D007571196}"/>
    <cellStyle name="Currency 7 2 2" xfId="252" xr:uid="{419F086F-D948-4FDE-BCC3-F73D4DBED182}"/>
    <cellStyle name="Currency 7 2 2 2" xfId="4640" xr:uid="{E7369F5E-874C-4FF3-8A46-036E5C34176F}"/>
    <cellStyle name="Currency 7 2 3" xfId="4535" xr:uid="{0A0143E1-8DAB-457E-BC67-1068C2A06237}"/>
    <cellStyle name="Currency 7 3" xfId="232" xr:uid="{B6075E87-365B-44A2-93AB-EC6CD4ED602F}"/>
    <cellStyle name="Currency 7 3 2" xfId="4641" xr:uid="{7F4E7431-BBD3-4888-BF11-C1B37C7966A3}"/>
    <cellStyle name="Currency 7 4" xfId="4444" xr:uid="{534F2501-F9FC-4C95-94A8-AB2225BFF01C}"/>
    <cellStyle name="Currency 7 5" xfId="4534" xr:uid="{BAEBD48B-FEFC-4A6D-B3A2-C442082BC132}"/>
    <cellStyle name="Currency 8" xfId="38" xr:uid="{EACA8AAC-B087-4D97-8195-BD5F80DF9CD0}"/>
    <cellStyle name="Currency 8 2" xfId="39" xr:uid="{E4D56F02-402D-4D5D-AAAC-8EECBBE1ED6C}"/>
    <cellStyle name="Currency 8 2 2" xfId="233" xr:uid="{90DFD273-0CFA-4D41-BA4E-2A7D02171D0D}"/>
    <cellStyle name="Currency 8 2 2 2" xfId="4642" xr:uid="{36B292F3-C480-4CEB-8461-FF5863F46098}"/>
    <cellStyle name="Currency 8 2 3" xfId="4537" xr:uid="{FC9E1493-A6D5-485F-8AF9-3C5DF04461F9}"/>
    <cellStyle name="Currency 8 3" xfId="40" xr:uid="{8F634523-533F-44E4-B64D-3C84906CD453}"/>
    <cellStyle name="Currency 8 3 2" xfId="234" xr:uid="{BFB75079-0C2B-4460-A306-24969A0F0C42}"/>
    <cellStyle name="Currency 8 3 2 2" xfId="4643" xr:uid="{9B3A863A-E13C-4217-98F8-1D07A7706875}"/>
    <cellStyle name="Currency 8 3 3" xfId="4538" xr:uid="{98CBFC08-5CD0-4C24-9F2F-ED10A6DD772A}"/>
    <cellStyle name="Currency 8 4" xfId="41" xr:uid="{A5E8AA84-3018-4FE5-B45F-A93B8FF7B1EF}"/>
    <cellStyle name="Currency 8 4 2" xfId="235" xr:uid="{D0CF0BA2-20E2-4187-9B19-E3956C6C4A5F}"/>
    <cellStyle name="Currency 8 4 2 2" xfId="4644" xr:uid="{91E4C209-0C0C-4852-B910-9691773CCB33}"/>
    <cellStyle name="Currency 8 4 3" xfId="4539" xr:uid="{C4AF16C8-F512-45C4-AB2E-C036611DA681}"/>
    <cellStyle name="Currency 8 5" xfId="236" xr:uid="{5EDFB8F2-B6F3-4EBF-BD72-9F60B060FBCD}"/>
    <cellStyle name="Currency 8 5 2" xfId="4645" xr:uid="{E912205F-D94E-4C03-B464-A98EFBB0AAAC}"/>
    <cellStyle name="Currency 8 6" xfId="4445" xr:uid="{FBBA22B3-0CF5-47D5-AFDE-EE5754530A38}"/>
    <cellStyle name="Currency 8 7" xfId="4536" xr:uid="{4B8ACB70-E12A-4CCF-9AE7-6E8EC548C06F}"/>
    <cellStyle name="Currency 9" xfId="42" xr:uid="{F98C65C8-6C1C-4F24-BDD4-3689DE9A5648}"/>
    <cellStyle name="Currency 9 2" xfId="43" xr:uid="{4BE51726-871D-452F-A26A-3F7DB15A1A9D}"/>
    <cellStyle name="Currency 9 2 2" xfId="237" xr:uid="{B595396B-BDE3-4DFE-A4B4-13A47DACF885}"/>
    <cellStyle name="Currency 9 2 2 2" xfId="4646" xr:uid="{6A16F6B4-A873-4119-9956-F73CA0B6D4C1}"/>
    <cellStyle name="Currency 9 2 3" xfId="4541" xr:uid="{048188A4-8E69-436C-8B68-03DC8427CCDC}"/>
    <cellStyle name="Currency 9 3" xfId="44" xr:uid="{20FDA218-BD52-4AA4-8B55-5C018FF8FAD1}"/>
    <cellStyle name="Currency 9 3 2" xfId="238" xr:uid="{2747960A-BFBA-4FFC-8E56-7566CFE436C7}"/>
    <cellStyle name="Currency 9 3 2 2" xfId="4647" xr:uid="{F1C6025F-3423-49A4-B1EE-16AAE26FFD2B}"/>
    <cellStyle name="Currency 9 3 3" xfId="4542" xr:uid="{0984790C-3780-4C9B-92FC-CB4A56B520E1}"/>
    <cellStyle name="Currency 9 4" xfId="239" xr:uid="{2372B237-3378-4D32-9756-3785507FFA1B}"/>
    <cellStyle name="Currency 9 4 2" xfId="4648" xr:uid="{A56DA487-3907-406C-ACEC-F916D50D8E8D}"/>
    <cellStyle name="Currency 9 5" xfId="4329" xr:uid="{48F9E364-2C27-4722-9AAA-5F7970C2A8C8}"/>
    <cellStyle name="Currency 9 5 2" xfId="4446" xr:uid="{CC843053-903C-41DB-BD98-BC5EFA0058D8}"/>
    <cellStyle name="Currency 9 5 3" xfId="4725" xr:uid="{B121B43B-A3BF-4B3A-814C-AA8CE3F8A969}"/>
    <cellStyle name="Currency 9 5 4" xfId="4702" xr:uid="{4C1BBE46-870B-46FF-95FC-5BEE63CE0CFC}"/>
    <cellStyle name="Currency 9 6" xfId="4540" xr:uid="{0CC6B6F3-2654-42EB-99B6-3649479B226E}"/>
    <cellStyle name="Hyperlink" xfId="1" builtinId="8"/>
    <cellStyle name="Hyperlink 2" xfId="8" xr:uid="{7D62128B-0860-46C6-A755-581524526972}"/>
    <cellStyle name="Hyperlink 2 2" xfId="5374" xr:uid="{8D736D38-4CFE-41AF-BF06-63238F80C711}"/>
    <cellStyle name="Hyperlink 3" xfId="204" xr:uid="{B35BBDB5-37C1-4D5E-AB20-01823BCEE1AD}"/>
    <cellStyle name="Hyperlink 3 2" xfId="4417" xr:uid="{8D5D139D-D5FD-4A8D-BE25-254129238BC3}"/>
    <cellStyle name="Hyperlink 3 3" xfId="4330" xr:uid="{8C77C83E-839A-4A19-B638-F5693694A9BF}"/>
    <cellStyle name="Hyperlink 4" xfId="4331" xr:uid="{B9E88008-D951-4643-8076-565C509AE4BB}"/>
    <cellStyle name="Hyperlink 4 2" xfId="5368" xr:uid="{ED876B4D-0174-4353-994F-B0C4134B5118}"/>
    <cellStyle name="Hyperlink 4 2 2" xfId="5381" xr:uid="{E8376E31-76CB-4A5C-BF86-A85275FF953A}"/>
    <cellStyle name="Hyperlink 4 2 3" xfId="5380" xr:uid="{8BA2371F-6318-4D15-B02A-91943BF7FE44}"/>
    <cellStyle name="Normal" xfId="0" builtinId="0"/>
    <cellStyle name="Normal 10" xfId="45" xr:uid="{F3E5FF25-C826-4F54-8B36-DF070C614A70}"/>
    <cellStyle name="Normal 10 10" xfId="905" xr:uid="{6E2642F1-8B5D-4F9E-86F5-CDADCD5FDB1A}"/>
    <cellStyle name="Normal 10 10 2" xfId="2510" xr:uid="{66F7AC41-38B8-4EA3-9BA1-0896CA93FCE2}"/>
    <cellStyle name="Normal 10 10 2 2" xfId="4333" xr:uid="{C0D24E30-6EE6-4CB3-AFC0-3A8F14D125ED}"/>
    <cellStyle name="Normal 10 10 2 3" xfId="4677" xr:uid="{ACA8C902-C649-4800-9070-4215E57C0FFD}"/>
    <cellStyle name="Normal 10 10 3" xfId="2511" xr:uid="{2E8DC84C-1C90-4A82-82FF-0BAC18B45CE3}"/>
    <cellStyle name="Normal 10 10 4" xfId="2512" xr:uid="{C0790E58-242F-4794-B5A7-87D584663C14}"/>
    <cellStyle name="Normal 10 11" xfId="2513" xr:uid="{F9FF7701-A16E-4678-9D4F-F84F6560400C}"/>
    <cellStyle name="Normal 10 11 2" xfId="2514" xr:uid="{9282C7BB-FFD8-435F-8729-E2EF01AA29D7}"/>
    <cellStyle name="Normal 10 11 3" xfId="2515" xr:uid="{DA820B5A-4AA2-4BC7-9D65-DBE8E2939341}"/>
    <cellStyle name="Normal 10 11 4" xfId="2516" xr:uid="{34DA9D5F-6525-4894-BF8B-FBE578A337B6}"/>
    <cellStyle name="Normal 10 12" xfId="2517" xr:uid="{225E1EBF-3A76-4909-AF72-967AE68D6101}"/>
    <cellStyle name="Normal 10 12 2" xfId="2518" xr:uid="{E84F5B0F-1EE9-49B2-90C6-A022F160FB3A}"/>
    <cellStyle name="Normal 10 13" xfId="2519" xr:uid="{B90C70EA-6800-489E-9D8E-A2EF46B306C3}"/>
    <cellStyle name="Normal 10 14" xfId="2520" xr:uid="{C49418FF-4B4B-4205-8C31-AE0EAE495250}"/>
    <cellStyle name="Normal 10 15" xfId="2521" xr:uid="{9A041D1E-5FD4-4BAB-9D75-BFD264522410}"/>
    <cellStyle name="Normal 10 2" xfId="46" xr:uid="{A8E983D2-AE7E-44B2-91A0-CABEE8ED5D9F}"/>
    <cellStyle name="Normal 10 2 10" xfId="2522" xr:uid="{35CD790A-12D3-4271-BE4D-D3DBF2C59437}"/>
    <cellStyle name="Normal 10 2 11" xfId="2523" xr:uid="{E0BF25DA-BD78-4E85-923C-75D20938A77E}"/>
    <cellStyle name="Normal 10 2 2" xfId="47" xr:uid="{99AF0758-29F0-4DA2-9DA7-59829FC709A2}"/>
    <cellStyle name="Normal 10 2 2 2" xfId="48" xr:uid="{E690E52B-3E00-4349-9055-C898D4A7F56F}"/>
    <cellStyle name="Normal 10 2 2 2 2" xfId="240" xr:uid="{16F89DB7-A390-49ED-8FEF-D01DA439F44A}"/>
    <cellStyle name="Normal 10 2 2 2 2 2" xfId="456" xr:uid="{DE5D397A-3358-4DC0-87BC-28E1A3499D0B}"/>
    <cellStyle name="Normal 10 2 2 2 2 2 2" xfId="457" xr:uid="{3639A706-728D-48DF-A9A8-FD2BFF78D862}"/>
    <cellStyle name="Normal 10 2 2 2 2 2 2 2" xfId="906" xr:uid="{DB7B37A8-BB2C-499A-87B7-EC6EA21178AD}"/>
    <cellStyle name="Normal 10 2 2 2 2 2 2 2 2" xfId="907" xr:uid="{32C12423-A10C-41F4-9275-367A3FE22984}"/>
    <cellStyle name="Normal 10 2 2 2 2 2 2 3" xfId="908" xr:uid="{63E3A7A3-8EC2-466A-86E2-C26DEBDFDAB1}"/>
    <cellStyle name="Normal 10 2 2 2 2 2 3" xfId="909" xr:uid="{0F1A5699-0F6E-4DC0-83E3-7C97B1721876}"/>
    <cellStyle name="Normal 10 2 2 2 2 2 3 2" xfId="910" xr:uid="{C8C8CFFD-DCCC-410C-96B3-7C23A696C129}"/>
    <cellStyle name="Normal 10 2 2 2 2 2 4" xfId="911" xr:uid="{4D1D98E2-AB7C-41D0-A4CA-90DDD235CEAF}"/>
    <cellStyle name="Normal 10 2 2 2 2 3" xfId="458" xr:uid="{F1FBCBF9-2218-4F50-8661-AB01FD37BA2F}"/>
    <cellStyle name="Normal 10 2 2 2 2 3 2" xfId="912" xr:uid="{3119A892-916B-4332-B7F1-986A62FDD451}"/>
    <cellStyle name="Normal 10 2 2 2 2 3 2 2" xfId="913" xr:uid="{C748B697-BABD-401B-B83E-73CF505C49B8}"/>
    <cellStyle name="Normal 10 2 2 2 2 3 3" xfId="914" xr:uid="{8ADDA3F4-A400-4E7C-9CF9-5A8CFC9CC297}"/>
    <cellStyle name="Normal 10 2 2 2 2 3 4" xfId="2524" xr:uid="{AB914BA5-CD75-48A6-9609-BFED96FE6072}"/>
    <cellStyle name="Normal 10 2 2 2 2 4" xfId="915" xr:uid="{2236F415-1222-4FEF-B7D4-27895608BCC2}"/>
    <cellStyle name="Normal 10 2 2 2 2 4 2" xfId="916" xr:uid="{E4277EE4-DB84-4924-9FA4-7C1C845A1983}"/>
    <cellStyle name="Normal 10 2 2 2 2 5" xfId="917" xr:uid="{BA7B1AE9-1B28-4AC3-8428-19DAE5A7EB65}"/>
    <cellStyle name="Normal 10 2 2 2 2 6" xfId="2525" xr:uid="{411285ED-1A67-46F2-B3C3-583983A4AD87}"/>
    <cellStyle name="Normal 10 2 2 2 3" xfId="241" xr:uid="{BDE74C24-2898-4BEC-95A0-5F52521ADC17}"/>
    <cellStyle name="Normal 10 2 2 2 3 2" xfId="459" xr:uid="{0A5D2ECB-019B-4237-B53F-ED200792470C}"/>
    <cellStyle name="Normal 10 2 2 2 3 2 2" xfId="460" xr:uid="{67B435CA-B723-4CBD-8B33-549325214F6A}"/>
    <cellStyle name="Normal 10 2 2 2 3 2 2 2" xfId="918" xr:uid="{057C09B7-7D19-429A-9190-B005ADDCE9AE}"/>
    <cellStyle name="Normal 10 2 2 2 3 2 2 2 2" xfId="919" xr:uid="{A1AD9A2C-88C7-4FBF-9D7A-638095A72F40}"/>
    <cellStyle name="Normal 10 2 2 2 3 2 2 3" xfId="920" xr:uid="{6C6E32C9-61E4-4690-9627-6526555EEDD4}"/>
    <cellStyle name="Normal 10 2 2 2 3 2 3" xfId="921" xr:uid="{98711B2D-071D-4567-B5A8-D5B0144B4314}"/>
    <cellStyle name="Normal 10 2 2 2 3 2 3 2" xfId="922" xr:uid="{0A52F720-8B2C-467F-AD6C-E287A4570FC0}"/>
    <cellStyle name="Normal 10 2 2 2 3 2 4" xfId="923" xr:uid="{8AFEBE79-D56A-4BEC-B95C-4E593A2A7F06}"/>
    <cellStyle name="Normal 10 2 2 2 3 3" xfId="461" xr:uid="{E9FA666F-3C0A-4354-9C1C-6F12BFD870F3}"/>
    <cellStyle name="Normal 10 2 2 2 3 3 2" xfId="924" xr:uid="{128EDB5C-D461-449A-B50E-1832F0848ED7}"/>
    <cellStyle name="Normal 10 2 2 2 3 3 2 2" xfId="925" xr:uid="{5FDCE140-56B1-413F-943B-9BACC2E6D4D8}"/>
    <cellStyle name="Normal 10 2 2 2 3 3 3" xfId="926" xr:uid="{7050F08A-6DC8-46A4-83ED-98D438D8BB97}"/>
    <cellStyle name="Normal 10 2 2 2 3 4" xfId="927" xr:uid="{918882F2-5C68-4D9F-B1F5-245B3BE1A36F}"/>
    <cellStyle name="Normal 10 2 2 2 3 4 2" xfId="928" xr:uid="{23B86CBF-9068-4BBB-A88C-5ED332E886EF}"/>
    <cellStyle name="Normal 10 2 2 2 3 5" xfId="929" xr:uid="{CA7F31DD-3AEB-4EBD-8569-9CE22398BE44}"/>
    <cellStyle name="Normal 10 2 2 2 4" xfId="462" xr:uid="{10101E83-6E83-4FF8-988A-6569A5E62576}"/>
    <cellStyle name="Normal 10 2 2 2 4 2" xfId="463" xr:uid="{2B44F695-1470-41C7-99C6-7379395EF138}"/>
    <cellStyle name="Normal 10 2 2 2 4 2 2" xfId="930" xr:uid="{D6403107-84E3-4572-9BF8-96F89F4AA847}"/>
    <cellStyle name="Normal 10 2 2 2 4 2 2 2" xfId="931" xr:uid="{A36795E1-C59E-45D6-9C26-E68C97CED3DC}"/>
    <cellStyle name="Normal 10 2 2 2 4 2 3" xfId="932" xr:uid="{313020A2-3D6B-4227-B1CD-34346FF7046D}"/>
    <cellStyle name="Normal 10 2 2 2 4 3" xfId="933" xr:uid="{CAA67311-14BC-415A-8286-EB22545DC6E4}"/>
    <cellStyle name="Normal 10 2 2 2 4 3 2" xfId="934" xr:uid="{ED2968BC-C5B4-49C8-A36D-BED854FDEF8B}"/>
    <cellStyle name="Normal 10 2 2 2 4 4" xfId="935" xr:uid="{F5828521-100C-4B4A-9CDF-AB5EB6620282}"/>
    <cellStyle name="Normal 10 2 2 2 5" xfId="464" xr:uid="{0AD92577-91E7-4F5D-91F3-4F40D08684E9}"/>
    <cellStyle name="Normal 10 2 2 2 5 2" xfId="936" xr:uid="{CC5493B4-404B-43D9-83FC-17CAD7BD9B29}"/>
    <cellStyle name="Normal 10 2 2 2 5 2 2" xfId="937" xr:uid="{47C6D0BC-CB52-41A5-A299-94B40BC883F8}"/>
    <cellStyle name="Normal 10 2 2 2 5 3" xfId="938" xr:uid="{379563E1-A4EF-4A7D-9D99-592B72346D73}"/>
    <cellStyle name="Normal 10 2 2 2 5 4" xfId="2526" xr:uid="{B30F7D03-453C-4CB4-AA56-B5A1B85C49D7}"/>
    <cellStyle name="Normal 10 2 2 2 6" xfId="939" xr:uid="{D4D2A630-B5BE-471A-8981-AEE01AA6EB5A}"/>
    <cellStyle name="Normal 10 2 2 2 6 2" xfId="940" xr:uid="{8F8A1DA4-62A8-4E3F-957B-CC3620CAA2E4}"/>
    <cellStyle name="Normal 10 2 2 2 7" xfId="941" xr:uid="{CB26670A-2879-43B0-ADE2-3CA71C59EB6A}"/>
    <cellStyle name="Normal 10 2 2 2 8" xfId="2527" xr:uid="{339F3FB0-9797-4D42-8E63-11CFB977E522}"/>
    <cellStyle name="Normal 10 2 2 3" xfId="242" xr:uid="{56A701A3-D3CB-4ACA-AD08-3BBEA859A010}"/>
    <cellStyle name="Normal 10 2 2 3 2" xfId="465" xr:uid="{FB785391-2652-434D-B950-D4E11E8EE504}"/>
    <cellStyle name="Normal 10 2 2 3 2 2" xfId="466" xr:uid="{969E9ACF-88C8-4592-B0F4-1161BFA04D0A}"/>
    <cellStyle name="Normal 10 2 2 3 2 2 2" xfId="942" xr:uid="{FDABD141-E288-469E-8F6C-1997AB339258}"/>
    <cellStyle name="Normal 10 2 2 3 2 2 2 2" xfId="943" xr:uid="{61D375A3-5C32-4E47-8D7B-378E487BCE76}"/>
    <cellStyle name="Normal 10 2 2 3 2 2 3" xfId="944" xr:uid="{B3D83169-D6E9-4EC7-B85E-3EF5DA76CD21}"/>
    <cellStyle name="Normal 10 2 2 3 2 3" xfId="945" xr:uid="{DE72E294-8E9B-4B3F-84FF-2D9CE251FE14}"/>
    <cellStyle name="Normal 10 2 2 3 2 3 2" xfId="946" xr:uid="{DC045E15-B8FA-4F83-B25C-8F79B4F5213B}"/>
    <cellStyle name="Normal 10 2 2 3 2 4" xfId="947" xr:uid="{A9266BD3-06A3-49BF-A19A-F98F61448975}"/>
    <cellStyle name="Normal 10 2 2 3 3" xfId="467" xr:uid="{9F8AD226-6587-48A2-A695-1C1F7E535AC9}"/>
    <cellStyle name="Normal 10 2 2 3 3 2" xfId="948" xr:uid="{39347F4B-5603-4289-8CAC-93200B602F70}"/>
    <cellStyle name="Normal 10 2 2 3 3 2 2" xfId="949" xr:uid="{4085B425-0A15-49BC-9270-35FE193DE84D}"/>
    <cellStyle name="Normal 10 2 2 3 3 3" xfId="950" xr:uid="{5FB3425F-D77C-4999-BD0F-DD1338C49B1B}"/>
    <cellStyle name="Normal 10 2 2 3 3 4" xfId="2528" xr:uid="{2B05382F-9AB4-420D-9D5F-E4C76A665F7A}"/>
    <cellStyle name="Normal 10 2 2 3 4" xfId="951" xr:uid="{CD5F9B34-CE88-467A-B285-D562C1AD6B51}"/>
    <cellStyle name="Normal 10 2 2 3 4 2" xfId="952" xr:uid="{6888383C-AA69-49F8-A03D-B39D062DC026}"/>
    <cellStyle name="Normal 10 2 2 3 5" xfId="953" xr:uid="{FE1CE6A7-B136-4E59-88B8-D81B9DC8E966}"/>
    <cellStyle name="Normal 10 2 2 3 6" xfId="2529" xr:uid="{7192B08B-2DF4-4E81-BDB3-57B049BA1321}"/>
    <cellStyle name="Normal 10 2 2 4" xfId="243" xr:uid="{3F55D9E5-6792-4158-BFDC-A8753D1A1BB1}"/>
    <cellStyle name="Normal 10 2 2 4 2" xfId="468" xr:uid="{5EB5A638-F5FA-4813-9120-47BD104C6064}"/>
    <cellStyle name="Normal 10 2 2 4 2 2" xfId="469" xr:uid="{209A23EF-A325-4B8C-ADEE-26F332A2DAD2}"/>
    <cellStyle name="Normal 10 2 2 4 2 2 2" xfId="954" xr:uid="{6DF69AE6-17E4-49AD-9BB0-977B0200EE40}"/>
    <cellStyle name="Normal 10 2 2 4 2 2 2 2" xfId="955" xr:uid="{B1263C20-BF6B-47F3-8511-4445BBE497F4}"/>
    <cellStyle name="Normal 10 2 2 4 2 2 3" xfId="956" xr:uid="{2473D569-632D-4A2E-B2B9-7F1038645C33}"/>
    <cellStyle name="Normal 10 2 2 4 2 3" xfId="957" xr:uid="{63072630-D815-44AA-8B2C-D79C4BC85B1A}"/>
    <cellStyle name="Normal 10 2 2 4 2 3 2" xfId="958" xr:uid="{BF876261-C537-44C9-B046-B6ACCC63C228}"/>
    <cellStyle name="Normal 10 2 2 4 2 4" xfId="959" xr:uid="{CD88C791-5773-4243-A748-99F671DC9423}"/>
    <cellStyle name="Normal 10 2 2 4 3" xfId="470" xr:uid="{39CF25EA-FBBE-4FA7-997A-A44C97C9FF39}"/>
    <cellStyle name="Normal 10 2 2 4 3 2" xfId="960" xr:uid="{5CCBE094-9D61-4C55-B310-C4D7A247B760}"/>
    <cellStyle name="Normal 10 2 2 4 3 2 2" xfId="961" xr:uid="{35159170-6EBA-4459-B758-83959428E14F}"/>
    <cellStyle name="Normal 10 2 2 4 3 3" xfId="962" xr:uid="{0D338D7E-B18E-4916-A743-46E857880361}"/>
    <cellStyle name="Normal 10 2 2 4 4" xfId="963" xr:uid="{938D9490-6E4A-4990-B28C-B41D1C6297B0}"/>
    <cellStyle name="Normal 10 2 2 4 4 2" xfId="964" xr:uid="{BB9AE836-03CB-4FA8-8136-3C403A636925}"/>
    <cellStyle name="Normal 10 2 2 4 5" xfId="965" xr:uid="{CDC6E32D-B7C4-4CE7-8819-0F863C314875}"/>
    <cellStyle name="Normal 10 2 2 5" xfId="244" xr:uid="{488F504C-01A2-4BCE-AE6D-39FF14B07A0B}"/>
    <cellStyle name="Normal 10 2 2 5 2" xfId="471" xr:uid="{91576A67-7A7A-43C3-9C94-539C245C302D}"/>
    <cellStyle name="Normal 10 2 2 5 2 2" xfId="966" xr:uid="{FC2F0F22-4DC5-4D25-B9FE-0343F76A8E38}"/>
    <cellStyle name="Normal 10 2 2 5 2 2 2" xfId="967" xr:uid="{318361CA-8F6A-4A6B-B3CC-30F92FC2B763}"/>
    <cellStyle name="Normal 10 2 2 5 2 3" xfId="968" xr:uid="{B6959E9C-6BE1-4A5A-A789-9962FD1586EF}"/>
    <cellStyle name="Normal 10 2 2 5 3" xfId="969" xr:uid="{9678A921-E932-4476-B67B-0F15B4BCCB09}"/>
    <cellStyle name="Normal 10 2 2 5 3 2" xfId="970" xr:uid="{CB41484B-274D-4D0F-94BA-218BEE2C4E2E}"/>
    <cellStyle name="Normal 10 2 2 5 4" xfId="971" xr:uid="{46FAADD5-9075-400F-92C6-6F738157BBB1}"/>
    <cellStyle name="Normal 10 2 2 6" xfId="472" xr:uid="{7F428368-4D72-4464-AC20-0F466F0D4690}"/>
    <cellStyle name="Normal 10 2 2 6 2" xfId="972" xr:uid="{FCAA7E3C-2469-44DB-BCDA-04DC751D792C}"/>
    <cellStyle name="Normal 10 2 2 6 2 2" xfId="973" xr:uid="{0E64E534-CF40-4C0D-A5C7-43A6EBED8B82}"/>
    <cellStyle name="Normal 10 2 2 6 2 3" xfId="4335" xr:uid="{D072D2C2-D056-4B0C-8E29-C76ED258C4E2}"/>
    <cellStyle name="Normal 10 2 2 6 3" xfId="974" xr:uid="{EE1FABD6-9BB0-4FAA-9F1C-30C4790AA039}"/>
    <cellStyle name="Normal 10 2 2 6 4" xfId="2530" xr:uid="{AECA093E-E458-4BD4-BBE6-906977589A33}"/>
    <cellStyle name="Normal 10 2 2 6 4 2" xfId="4566" xr:uid="{5815E6D1-0880-43A0-9B34-F6EC404335E8}"/>
    <cellStyle name="Normal 10 2 2 6 4 3" xfId="4678" xr:uid="{8C3511E8-4282-49AE-8DF3-107082369A5A}"/>
    <cellStyle name="Normal 10 2 2 6 4 4" xfId="4604" xr:uid="{2FA3D92B-0A57-4FA9-BFAA-E23558CEDCD0}"/>
    <cellStyle name="Normal 10 2 2 7" xfId="975" xr:uid="{8DAFF09A-396C-40C1-8A63-FC3541DE3A95}"/>
    <cellStyle name="Normal 10 2 2 7 2" xfId="976" xr:uid="{68487485-6C92-4BAA-A504-365C50540DC0}"/>
    <cellStyle name="Normal 10 2 2 8" xfId="977" xr:uid="{40A4E8FA-2D6E-43E2-973E-82E36887147E}"/>
    <cellStyle name="Normal 10 2 2 9" xfId="2531" xr:uid="{C06233CA-0EAF-46C6-B2FF-6113BCD7C5F9}"/>
    <cellStyle name="Normal 10 2 3" xfId="49" xr:uid="{009952A1-88BA-4B5E-97E9-F912E8C13626}"/>
    <cellStyle name="Normal 10 2 3 2" xfId="50" xr:uid="{AA188C17-763E-4A1B-87C5-52F3CC9F5932}"/>
    <cellStyle name="Normal 10 2 3 2 2" xfId="473" xr:uid="{62FC9045-5668-40CD-96CF-81758EE9A6A4}"/>
    <cellStyle name="Normal 10 2 3 2 2 2" xfId="474" xr:uid="{B432BA80-9959-4186-AC5A-F3A2934C5558}"/>
    <cellStyle name="Normal 10 2 3 2 2 2 2" xfId="978" xr:uid="{F75DE814-91BC-4D1F-8E08-8A1864C69416}"/>
    <cellStyle name="Normal 10 2 3 2 2 2 2 2" xfId="979" xr:uid="{5BF33BC3-0855-434F-9BB2-E82D138CFF7B}"/>
    <cellStyle name="Normal 10 2 3 2 2 2 3" xfId="980" xr:uid="{3F1C9070-8738-46FD-B0E8-6E8E1BDB6AEE}"/>
    <cellStyle name="Normal 10 2 3 2 2 3" xfId="981" xr:uid="{3845D669-46C4-46EF-B8FF-E5520EF6EA26}"/>
    <cellStyle name="Normal 10 2 3 2 2 3 2" xfId="982" xr:uid="{A85CA739-A711-4B80-8251-0DE5DC3BE9E0}"/>
    <cellStyle name="Normal 10 2 3 2 2 4" xfId="983" xr:uid="{A9F8BFCA-F556-4C23-8457-592AA4CC6B8D}"/>
    <cellStyle name="Normal 10 2 3 2 3" xfId="475" xr:uid="{A8CE62EA-24CB-41B9-8C68-DDCF8DB0C887}"/>
    <cellStyle name="Normal 10 2 3 2 3 2" xfId="984" xr:uid="{2CA0B88B-76BF-4B3D-851B-0334F8517C72}"/>
    <cellStyle name="Normal 10 2 3 2 3 2 2" xfId="985" xr:uid="{63CA6038-5D87-4568-BFAC-A329BF28BAE0}"/>
    <cellStyle name="Normal 10 2 3 2 3 3" xfId="986" xr:uid="{47248B3B-50AA-4FA4-B563-6B447ADBE3E0}"/>
    <cellStyle name="Normal 10 2 3 2 3 4" xfId="2532" xr:uid="{624FE584-1E9D-4562-BEEF-FCEEAE78804D}"/>
    <cellStyle name="Normal 10 2 3 2 4" xfId="987" xr:uid="{68006DB1-BF3B-49D6-B524-B8EAABA55DE7}"/>
    <cellStyle name="Normal 10 2 3 2 4 2" xfId="988" xr:uid="{CA70EDAD-438B-4A60-B8F4-2FFA54655B94}"/>
    <cellStyle name="Normal 10 2 3 2 5" xfId="989" xr:uid="{4135B4F6-B5F5-4A04-9CB7-3471549519F6}"/>
    <cellStyle name="Normal 10 2 3 2 6" xfId="2533" xr:uid="{C6623DFB-542F-466C-A557-7C016C1666A5}"/>
    <cellStyle name="Normal 10 2 3 3" xfId="245" xr:uid="{55F11789-EE70-49AD-B598-00E8D3B82642}"/>
    <cellStyle name="Normal 10 2 3 3 2" xfId="476" xr:uid="{A06DCB4B-C051-411C-A145-C682A495B420}"/>
    <cellStyle name="Normal 10 2 3 3 2 2" xfId="477" xr:uid="{B03B75D1-0275-456C-A224-90F51687A459}"/>
    <cellStyle name="Normal 10 2 3 3 2 2 2" xfId="990" xr:uid="{E840A692-0C9A-493B-9A3E-1E55C881D51C}"/>
    <cellStyle name="Normal 10 2 3 3 2 2 2 2" xfId="991" xr:uid="{981C3D2B-EA6F-46D9-9A86-42850C615C10}"/>
    <cellStyle name="Normal 10 2 3 3 2 2 3" xfId="992" xr:uid="{745F8A1F-CB97-4698-B0DD-206AEE265271}"/>
    <cellStyle name="Normal 10 2 3 3 2 3" xfId="993" xr:uid="{C560A1F9-A8FE-4883-89CF-540094A6F587}"/>
    <cellStyle name="Normal 10 2 3 3 2 3 2" xfId="994" xr:uid="{BBA55B33-0250-4193-9FF5-71A5128C1789}"/>
    <cellStyle name="Normal 10 2 3 3 2 4" xfId="995" xr:uid="{EA62CA07-3F97-40E9-8249-B1DCCBDF6525}"/>
    <cellStyle name="Normal 10 2 3 3 3" xfId="478" xr:uid="{35DC956B-17E4-4F3D-B2AF-77460532C10D}"/>
    <cellStyle name="Normal 10 2 3 3 3 2" xfId="996" xr:uid="{023B8FCB-DEDA-4D03-BCC1-398DF7D4370C}"/>
    <cellStyle name="Normal 10 2 3 3 3 2 2" xfId="997" xr:uid="{6815E0D6-ACA5-4940-8000-F3FBB4CC1C8B}"/>
    <cellStyle name="Normal 10 2 3 3 3 3" xfId="998" xr:uid="{241857D8-3AE1-44FC-BABC-4DFCD6D946F4}"/>
    <cellStyle name="Normal 10 2 3 3 4" xfId="999" xr:uid="{5C937236-CB07-41AF-897E-A1D0AB958663}"/>
    <cellStyle name="Normal 10 2 3 3 4 2" xfId="1000" xr:uid="{8D23D85B-002F-4EF5-ADCF-1CF4D6053FF6}"/>
    <cellStyle name="Normal 10 2 3 3 5" xfId="1001" xr:uid="{7A3385FA-E8D6-4161-9E5D-F6820BD55ECF}"/>
    <cellStyle name="Normal 10 2 3 4" xfId="246" xr:uid="{99FB921A-4652-437E-B498-4F677F9D2A5B}"/>
    <cellStyle name="Normal 10 2 3 4 2" xfId="479" xr:uid="{D42436BC-867A-4BD8-A5E5-417420C211F8}"/>
    <cellStyle name="Normal 10 2 3 4 2 2" xfId="1002" xr:uid="{E3559CD2-A23D-4EDD-B92E-3EF86BC492D6}"/>
    <cellStyle name="Normal 10 2 3 4 2 2 2" xfId="1003" xr:uid="{31F22D16-9BB7-4280-91B2-A1F204FDDACA}"/>
    <cellStyle name="Normal 10 2 3 4 2 3" xfId="1004" xr:uid="{78B31B41-63D7-4E37-B7E1-B2E040D19F87}"/>
    <cellStyle name="Normal 10 2 3 4 3" xfId="1005" xr:uid="{2EF927E9-521C-4415-87F9-F525CFE52701}"/>
    <cellStyle name="Normal 10 2 3 4 3 2" xfId="1006" xr:uid="{047C1944-2776-4C69-9F71-C2DAB94E940F}"/>
    <cellStyle name="Normal 10 2 3 4 4" xfId="1007" xr:uid="{4401A307-C220-46CE-9378-D2F775590378}"/>
    <cellStyle name="Normal 10 2 3 5" xfId="480" xr:uid="{A64F03D8-5852-4C08-B4B1-0A02E8A5792F}"/>
    <cellStyle name="Normal 10 2 3 5 2" xfId="1008" xr:uid="{39C5B007-B00F-4EAC-932D-00D9FF8FF126}"/>
    <cellStyle name="Normal 10 2 3 5 2 2" xfId="1009" xr:uid="{8C4AD694-86E9-4DDA-9453-128D5318D688}"/>
    <cellStyle name="Normal 10 2 3 5 2 3" xfId="4336" xr:uid="{D3354068-54DA-4363-A04B-5C17E023213F}"/>
    <cellStyle name="Normal 10 2 3 5 3" xfId="1010" xr:uid="{D6D7F09E-D382-49B8-92C3-AC4E537EA592}"/>
    <cellStyle name="Normal 10 2 3 5 4" xfId="2534" xr:uid="{1E57013C-2587-4D1D-A89F-785F86E31FE6}"/>
    <cellStyle name="Normal 10 2 3 5 4 2" xfId="4567" xr:uid="{BA3B2FCC-CECE-4193-9218-2DC5861D94CC}"/>
    <cellStyle name="Normal 10 2 3 5 4 3" xfId="4679" xr:uid="{6FB31995-69BE-4E54-825E-5D17A83C4468}"/>
    <cellStyle name="Normal 10 2 3 5 4 4" xfId="4605" xr:uid="{3EB66B4D-05B5-48BF-9E43-892FF8653B93}"/>
    <cellStyle name="Normal 10 2 3 6" xfId="1011" xr:uid="{5746DBAB-1A2C-42F4-AB60-193DE9A5628F}"/>
    <cellStyle name="Normal 10 2 3 6 2" xfId="1012" xr:uid="{D94FA98A-FC32-4C99-9E96-30C1F2DDEC28}"/>
    <cellStyle name="Normal 10 2 3 7" xfId="1013" xr:uid="{CBF6E26A-75D3-46E7-AC96-609881A2A45F}"/>
    <cellStyle name="Normal 10 2 3 8" xfId="2535" xr:uid="{72951822-4413-4B1A-B814-9D378F701332}"/>
    <cellStyle name="Normal 10 2 4" xfId="51" xr:uid="{C8683FF4-5F40-45A4-A40E-703814D2B68F}"/>
    <cellStyle name="Normal 10 2 4 2" xfId="431" xr:uid="{33AE264A-EABC-4B9F-B83A-31DDDD70AEFC}"/>
    <cellStyle name="Normal 10 2 4 2 2" xfId="481" xr:uid="{98D14774-A6DD-4014-A7AF-A3ACB2BDD18C}"/>
    <cellStyle name="Normal 10 2 4 2 2 2" xfId="1014" xr:uid="{0F2F9671-8F71-4908-822E-ADE9F86C66E2}"/>
    <cellStyle name="Normal 10 2 4 2 2 2 2" xfId="1015" xr:uid="{20E5C602-389E-4AFF-A199-2C9F10C575BA}"/>
    <cellStyle name="Normal 10 2 4 2 2 3" xfId="1016" xr:uid="{6DD0CF54-3B0B-445D-A9C8-BC8106FEA15F}"/>
    <cellStyle name="Normal 10 2 4 2 2 4" xfId="2536" xr:uid="{F6946ED0-B181-4B3F-8305-C35112A45F54}"/>
    <cellStyle name="Normal 10 2 4 2 3" xfId="1017" xr:uid="{05BABBE2-61B5-4EE7-9EA3-C00C42D72CB6}"/>
    <cellStyle name="Normal 10 2 4 2 3 2" xfId="1018" xr:uid="{9C860D87-DE56-4595-948C-76A4C0CCBEBD}"/>
    <cellStyle name="Normal 10 2 4 2 4" xfId="1019" xr:uid="{9F7B9596-D35B-4BAB-9A50-90EBE7E6C922}"/>
    <cellStyle name="Normal 10 2 4 2 5" xfId="2537" xr:uid="{E17CE99A-5C2F-4F9C-B561-A724A521C79C}"/>
    <cellStyle name="Normal 10 2 4 3" xfId="482" xr:uid="{C1F6CC39-DE67-45EA-A1A1-AB029CFF1317}"/>
    <cellStyle name="Normal 10 2 4 3 2" xfId="1020" xr:uid="{E3E7D0E2-3643-4DCE-AD66-7864F0A04BE0}"/>
    <cellStyle name="Normal 10 2 4 3 2 2" xfId="1021" xr:uid="{B19EEF02-E06A-4F96-8E9B-6592409D7860}"/>
    <cellStyle name="Normal 10 2 4 3 3" xfId="1022" xr:uid="{37B4442C-095C-421A-B9AF-33577EA86DC2}"/>
    <cellStyle name="Normal 10 2 4 3 4" xfId="2538" xr:uid="{AD6576B0-4496-4368-BCAA-6A047105B193}"/>
    <cellStyle name="Normal 10 2 4 4" xfId="1023" xr:uid="{715EC014-A7F9-40C8-AE6D-CB5781C4D94F}"/>
    <cellStyle name="Normal 10 2 4 4 2" xfId="1024" xr:uid="{BD5B9B31-B76E-4E88-86D0-8B80867260C4}"/>
    <cellStyle name="Normal 10 2 4 4 3" xfId="2539" xr:uid="{9DCE6A65-B52E-427A-AEC7-40B5C6A25BAE}"/>
    <cellStyle name="Normal 10 2 4 4 4" xfId="2540" xr:uid="{0A77BED1-23FA-49B4-B162-DB33297CE904}"/>
    <cellStyle name="Normal 10 2 4 5" xfId="1025" xr:uid="{640AF580-9528-4CFA-8A9E-57667FD5A1A8}"/>
    <cellStyle name="Normal 10 2 4 6" xfId="2541" xr:uid="{0E89A6E4-1738-4BC1-9B87-A65641E0F58F}"/>
    <cellStyle name="Normal 10 2 4 7" xfId="2542" xr:uid="{B71A37B7-F231-4395-98B9-143F9AF68DB3}"/>
    <cellStyle name="Normal 10 2 5" xfId="247" xr:uid="{6E748A4E-AF69-4536-908A-C3E8D0D13BD4}"/>
    <cellStyle name="Normal 10 2 5 2" xfId="483" xr:uid="{13F17DF8-B2D2-4D01-AC2D-0E1A33DF4203}"/>
    <cellStyle name="Normal 10 2 5 2 2" xfId="484" xr:uid="{15E46AA3-077D-4C6C-AF0A-4B9519CC1C02}"/>
    <cellStyle name="Normal 10 2 5 2 2 2" xfId="1026" xr:uid="{7C0E96AA-BAA3-4AEA-A18B-27D278A2A17F}"/>
    <cellStyle name="Normal 10 2 5 2 2 2 2" xfId="1027" xr:uid="{E5146323-4E4E-40F7-B8FA-DD7C1E60399B}"/>
    <cellStyle name="Normal 10 2 5 2 2 3" xfId="1028" xr:uid="{F807B2C8-202C-4D09-867F-40C363D0B811}"/>
    <cellStyle name="Normal 10 2 5 2 3" xfId="1029" xr:uid="{88AC2E12-D210-4D50-B3FB-919B2FC3E800}"/>
    <cellStyle name="Normal 10 2 5 2 3 2" xfId="1030" xr:uid="{FB086C2C-5FD2-4F12-A39E-21566FD58FF5}"/>
    <cellStyle name="Normal 10 2 5 2 4" xfId="1031" xr:uid="{265832CA-BE9A-4F1C-AF3B-7450832916C2}"/>
    <cellStyle name="Normal 10 2 5 3" xfId="485" xr:uid="{B77A7A73-7363-4021-A160-0038BB75399D}"/>
    <cellStyle name="Normal 10 2 5 3 2" xfId="1032" xr:uid="{7D7411D5-89BF-4E0E-886E-62FF83AA7B46}"/>
    <cellStyle name="Normal 10 2 5 3 2 2" xfId="1033" xr:uid="{A820B450-3CAE-4070-B3E1-658F846EBE62}"/>
    <cellStyle name="Normal 10 2 5 3 3" xfId="1034" xr:uid="{7A2DE767-48EA-4D3A-A068-36DB310298CC}"/>
    <cellStyle name="Normal 10 2 5 3 4" xfId="2543" xr:uid="{D9ED2A84-0E97-4833-BA53-C829CBB7FD28}"/>
    <cellStyle name="Normal 10 2 5 4" xfId="1035" xr:uid="{88528BB4-18F5-41BB-8378-20502C8E1C1B}"/>
    <cellStyle name="Normal 10 2 5 4 2" xfId="1036" xr:uid="{BB7DB346-4244-4D34-8166-6BE9E7F32F77}"/>
    <cellStyle name="Normal 10 2 5 5" xfId="1037" xr:uid="{9A160D3C-6913-435D-80E6-1D7699FE2464}"/>
    <cellStyle name="Normal 10 2 5 6" xfId="2544" xr:uid="{F2E77CB6-12FD-411B-9546-142339EB2986}"/>
    <cellStyle name="Normal 10 2 6" xfId="248" xr:uid="{0A04CB42-D866-45E2-B09F-97D30CE8C513}"/>
    <cellStyle name="Normal 10 2 6 2" xfId="486" xr:uid="{A780D3D2-926F-4742-B6C1-78898F152448}"/>
    <cellStyle name="Normal 10 2 6 2 2" xfId="1038" xr:uid="{50A0C4C8-36AD-4038-B2C5-F5C01106D572}"/>
    <cellStyle name="Normal 10 2 6 2 2 2" xfId="1039" xr:uid="{D05545B8-9B03-4F5F-9DB4-D0128E5C8D25}"/>
    <cellStyle name="Normal 10 2 6 2 3" xfId="1040" xr:uid="{AF304976-DAF1-43BE-8F5F-7726942D6461}"/>
    <cellStyle name="Normal 10 2 6 2 4" xfId="2545" xr:uid="{49B7E393-F128-46E2-AE07-5BFFCBB075A1}"/>
    <cellStyle name="Normal 10 2 6 3" xfId="1041" xr:uid="{B410F254-B5BC-46F5-A12B-865ADF8EA534}"/>
    <cellStyle name="Normal 10 2 6 3 2" xfId="1042" xr:uid="{09F89203-EC1E-4245-BB2B-B2AA410B98D7}"/>
    <cellStyle name="Normal 10 2 6 4" xfId="1043" xr:uid="{21C8EB46-B8F0-456E-B24D-3B2FC8662C48}"/>
    <cellStyle name="Normal 10 2 6 5" xfId="2546" xr:uid="{0AC8E490-DBED-45D3-8876-ED69EC0A4E0F}"/>
    <cellStyle name="Normal 10 2 7" xfId="487" xr:uid="{D0A5021D-9A8B-41DE-8695-D49F8607DAE5}"/>
    <cellStyle name="Normal 10 2 7 2" xfId="1044" xr:uid="{DA614DE4-497B-45FD-A4A5-386F60BC25CB}"/>
    <cellStyle name="Normal 10 2 7 2 2" xfId="1045" xr:uid="{D34EB687-6384-4A1F-8BFD-E272B1CFE538}"/>
    <cellStyle name="Normal 10 2 7 2 3" xfId="4334" xr:uid="{24DF2071-CA28-4C96-8F2E-55AE34FC97B5}"/>
    <cellStyle name="Normal 10 2 7 3" xfId="1046" xr:uid="{047F262C-DE6C-4524-812D-2DA99C065402}"/>
    <cellStyle name="Normal 10 2 7 4" xfId="2547" xr:uid="{0F683C49-B1AB-4219-A7EB-8D4A5A5CE0E0}"/>
    <cellStyle name="Normal 10 2 7 4 2" xfId="4565" xr:uid="{3631EF30-880A-4CDA-BB76-C26156926353}"/>
    <cellStyle name="Normal 10 2 7 4 3" xfId="4680" xr:uid="{2C794662-BB1A-48B2-B9DB-74297BF64774}"/>
    <cellStyle name="Normal 10 2 7 4 4" xfId="4603" xr:uid="{CF23F898-3B09-4717-B712-2F28806C50E3}"/>
    <cellStyle name="Normal 10 2 8" xfId="1047" xr:uid="{45D49A49-597F-4F08-AA75-173B5600F2DB}"/>
    <cellStyle name="Normal 10 2 8 2" xfId="1048" xr:uid="{6CC7FEE9-168C-4770-B602-1DF4C0B6BC76}"/>
    <cellStyle name="Normal 10 2 8 3" xfId="2548" xr:uid="{6B8AE361-A4B3-4F7E-B8FF-3033BB0E23B7}"/>
    <cellStyle name="Normal 10 2 8 4" xfId="2549" xr:uid="{A9E770B8-3E23-4081-A7DB-E4EA98DDE302}"/>
    <cellStyle name="Normal 10 2 9" xfId="1049" xr:uid="{7EFF2DDD-74CE-47DF-89DD-0A9735E79D6A}"/>
    <cellStyle name="Normal 10 3" xfId="52" xr:uid="{4FBFEF01-85AA-4AF4-8B4A-BEC17A7600CB}"/>
    <cellStyle name="Normal 10 3 10" xfId="2550" xr:uid="{37482962-E730-42F0-B6A6-2B23945840B2}"/>
    <cellStyle name="Normal 10 3 11" xfId="2551" xr:uid="{728F86AF-AB11-4170-940E-576F4D2F718A}"/>
    <cellStyle name="Normal 10 3 2" xfId="53" xr:uid="{09671506-5D8E-4CA8-8F7D-7907B13F30A8}"/>
    <cellStyle name="Normal 10 3 2 2" xfId="54" xr:uid="{40E5039F-E399-4DC1-861F-20AF497FFF7B}"/>
    <cellStyle name="Normal 10 3 2 2 2" xfId="249" xr:uid="{B56A41DE-2AB6-4821-8321-F2A0A6C59485}"/>
    <cellStyle name="Normal 10 3 2 2 2 2" xfId="488" xr:uid="{14600D4D-D3B1-4663-AC15-D0DB746E2921}"/>
    <cellStyle name="Normal 10 3 2 2 2 2 2" xfId="1050" xr:uid="{8E42D6CA-9D73-4771-97DC-3294842CEF09}"/>
    <cellStyle name="Normal 10 3 2 2 2 2 2 2" xfId="1051" xr:uid="{DB2F637B-C73D-4635-98E7-0E93DD4DCD07}"/>
    <cellStyle name="Normal 10 3 2 2 2 2 3" xfId="1052" xr:uid="{4641C5C8-7C17-4730-B991-5343A0AF60B1}"/>
    <cellStyle name="Normal 10 3 2 2 2 2 4" xfId="2552" xr:uid="{2339BDE2-A3D5-4C61-A03C-AE33EF7131EF}"/>
    <cellStyle name="Normal 10 3 2 2 2 3" xfId="1053" xr:uid="{EF170945-DB11-4FC0-8D9D-2FC069492BC7}"/>
    <cellStyle name="Normal 10 3 2 2 2 3 2" xfId="1054" xr:uid="{ADEA0866-3BD4-4CCB-9FB1-A252EC58B4F1}"/>
    <cellStyle name="Normal 10 3 2 2 2 3 3" xfId="2553" xr:uid="{C9FABD82-1AE3-49D8-997B-3140F9B5C773}"/>
    <cellStyle name="Normal 10 3 2 2 2 3 4" xfId="2554" xr:uid="{9A438C11-FF8E-471C-8E22-9025386915F3}"/>
    <cellStyle name="Normal 10 3 2 2 2 4" xfId="1055" xr:uid="{656BACF2-A6F0-4164-A324-C1B462AD6E83}"/>
    <cellStyle name="Normal 10 3 2 2 2 5" xfId="2555" xr:uid="{CC18AB5E-3AD5-4517-BAAC-4BAD5BE168E4}"/>
    <cellStyle name="Normal 10 3 2 2 2 6" xfId="2556" xr:uid="{A9864DEB-C404-499C-92C9-ACCCE856D3EA}"/>
    <cellStyle name="Normal 10 3 2 2 3" xfId="489" xr:uid="{C7A9DE8D-94C2-4B2D-BB89-EA4CBAFBF537}"/>
    <cellStyle name="Normal 10 3 2 2 3 2" xfId="1056" xr:uid="{6A835BE8-57D7-493A-AD8D-CADF819538BA}"/>
    <cellStyle name="Normal 10 3 2 2 3 2 2" xfId="1057" xr:uid="{8E13D8EA-B774-4101-B7CA-766C5354E673}"/>
    <cellStyle name="Normal 10 3 2 2 3 2 3" xfId="2557" xr:uid="{7C05A957-56C1-445F-BACA-DB3B14790CAB}"/>
    <cellStyle name="Normal 10 3 2 2 3 2 4" xfId="2558" xr:uid="{DE8E1249-22DD-432B-A377-B39310A4BC17}"/>
    <cellStyle name="Normal 10 3 2 2 3 3" xfId="1058" xr:uid="{D0A687A7-2A03-4A17-ADE2-F5B7963013EA}"/>
    <cellStyle name="Normal 10 3 2 2 3 4" xfId="2559" xr:uid="{D8F581AA-E4A1-4008-BB0E-485D2426C81F}"/>
    <cellStyle name="Normal 10 3 2 2 3 5" xfId="2560" xr:uid="{777B9DDA-16DF-42E0-AB16-BBD7F5675B06}"/>
    <cellStyle name="Normal 10 3 2 2 4" xfId="1059" xr:uid="{43965000-FF64-42EE-ABC2-5E6B50D1E1C1}"/>
    <cellStyle name="Normal 10 3 2 2 4 2" xfId="1060" xr:uid="{D406B8FD-ED16-41A8-A147-56ACE600B040}"/>
    <cellStyle name="Normal 10 3 2 2 4 3" xfId="2561" xr:uid="{FE74CEC0-57CE-4316-A7C3-1B2B0DC59A66}"/>
    <cellStyle name="Normal 10 3 2 2 4 4" xfId="2562" xr:uid="{78D71373-B368-4CE0-9338-4B7980426B77}"/>
    <cellStyle name="Normal 10 3 2 2 5" xfId="1061" xr:uid="{B71331EF-7BF4-43AE-BBBD-119DFA2F77D6}"/>
    <cellStyle name="Normal 10 3 2 2 5 2" xfId="2563" xr:uid="{D0A98647-3050-41EF-A65E-83FF4C17CC54}"/>
    <cellStyle name="Normal 10 3 2 2 5 3" xfId="2564" xr:uid="{4B53908C-BA01-44F8-A429-EB9FF39008AC}"/>
    <cellStyle name="Normal 10 3 2 2 5 4" xfId="2565" xr:uid="{5294C472-8A2B-4845-98E2-5F0A882317BD}"/>
    <cellStyle name="Normal 10 3 2 2 6" xfId="2566" xr:uid="{5639FE6A-3D60-43F6-9754-DE58FBD286DF}"/>
    <cellStyle name="Normal 10 3 2 2 7" xfId="2567" xr:uid="{0DB7EB96-3D4C-4A54-B4AF-7F249A34A1C1}"/>
    <cellStyle name="Normal 10 3 2 2 8" xfId="2568" xr:uid="{D57A1770-A1A7-45F3-BA11-B6B9ADDD80AB}"/>
    <cellStyle name="Normal 10 3 2 3" xfId="250" xr:uid="{5E8C23A9-A2D0-4558-A180-F53016E440D3}"/>
    <cellStyle name="Normal 10 3 2 3 2" xfId="490" xr:uid="{E4CF23E5-46CC-4FDE-8923-79947B25E298}"/>
    <cellStyle name="Normal 10 3 2 3 2 2" xfId="491" xr:uid="{D594D995-1FF0-4112-B9BD-B213F055DE20}"/>
    <cellStyle name="Normal 10 3 2 3 2 2 2" xfId="1062" xr:uid="{8DBCAE34-6F79-41EF-ADA2-F100F30EC8B2}"/>
    <cellStyle name="Normal 10 3 2 3 2 2 2 2" xfId="1063" xr:uid="{E57B8000-40BA-454E-B0C5-6E2A66F626B9}"/>
    <cellStyle name="Normal 10 3 2 3 2 2 3" xfId="1064" xr:uid="{1A0AED93-BAED-4CF4-92AC-7544FB7BCEB1}"/>
    <cellStyle name="Normal 10 3 2 3 2 3" xfId="1065" xr:uid="{8CB1C765-D085-438A-BB4B-BB0C2DCECC85}"/>
    <cellStyle name="Normal 10 3 2 3 2 3 2" xfId="1066" xr:uid="{81A6BB23-40C8-4E0E-8670-005BC7559E3D}"/>
    <cellStyle name="Normal 10 3 2 3 2 4" xfId="1067" xr:uid="{0CC61A83-D33E-4AB0-8E80-725B3EE194D8}"/>
    <cellStyle name="Normal 10 3 2 3 3" xfId="492" xr:uid="{1A0DAC3A-F7C2-46CA-B785-9D7E38D6E6B7}"/>
    <cellStyle name="Normal 10 3 2 3 3 2" xfId="1068" xr:uid="{5820CF62-F37C-4528-B36F-5D87C25EE07C}"/>
    <cellStyle name="Normal 10 3 2 3 3 2 2" xfId="1069" xr:uid="{A4907551-D81B-4D09-BDAA-3CF0B909D534}"/>
    <cellStyle name="Normal 10 3 2 3 3 3" xfId="1070" xr:uid="{417F373A-A519-4441-9E8E-1E65552DD4E1}"/>
    <cellStyle name="Normal 10 3 2 3 3 4" xfId="2569" xr:uid="{709184A6-457F-4B9D-A09B-EB4E2C0E0837}"/>
    <cellStyle name="Normal 10 3 2 3 4" xfId="1071" xr:uid="{69C3E3AB-1D05-4FDE-9FEB-45E0F0DB3227}"/>
    <cellStyle name="Normal 10 3 2 3 4 2" xfId="1072" xr:uid="{98FAD74D-2E94-4868-B644-39A6258B36E5}"/>
    <cellStyle name="Normal 10 3 2 3 5" xfId="1073" xr:uid="{2EFE5EDF-3F27-4AB7-9859-713C4DB34585}"/>
    <cellStyle name="Normal 10 3 2 3 6" xfId="2570" xr:uid="{84FD2882-4245-43F9-988A-7C6846DF7DD6}"/>
    <cellStyle name="Normal 10 3 2 4" xfId="251" xr:uid="{2CC70AD0-4891-4987-B7FB-6AAAA4C6F5CA}"/>
    <cellStyle name="Normal 10 3 2 4 2" xfId="493" xr:uid="{3549E15D-52C5-49B9-A733-7ACFC27CE19B}"/>
    <cellStyle name="Normal 10 3 2 4 2 2" xfId="1074" xr:uid="{A24FFB30-E622-4F80-84B1-80CF04E595A4}"/>
    <cellStyle name="Normal 10 3 2 4 2 2 2" xfId="1075" xr:uid="{AF1FE987-EE10-42D0-87A3-6ECBEEBBA189}"/>
    <cellStyle name="Normal 10 3 2 4 2 3" xfId="1076" xr:uid="{2C283454-725B-4B77-A869-B9F5C54F103B}"/>
    <cellStyle name="Normal 10 3 2 4 2 4" xfId="2571" xr:uid="{82D6B338-FCFC-4288-A587-2A13549D37F4}"/>
    <cellStyle name="Normal 10 3 2 4 3" xfId="1077" xr:uid="{14327CCF-91F2-4213-8F23-812A477B2393}"/>
    <cellStyle name="Normal 10 3 2 4 3 2" xfId="1078" xr:uid="{1CFE3F28-69D8-484E-B863-931CA6F6A27C}"/>
    <cellStyle name="Normal 10 3 2 4 4" xfId="1079" xr:uid="{D4770E49-AA23-446C-A601-18AC6728D9BE}"/>
    <cellStyle name="Normal 10 3 2 4 5" xfId="2572" xr:uid="{FD1B0154-54BF-4B40-B08F-9FCAD45A97B7}"/>
    <cellStyle name="Normal 10 3 2 5" xfId="253" xr:uid="{7F56B4EC-4474-4D84-B188-CFD24B414500}"/>
    <cellStyle name="Normal 10 3 2 5 2" xfId="1080" xr:uid="{58CB40A4-1AEC-4B0D-8171-6749562B1156}"/>
    <cellStyle name="Normal 10 3 2 5 2 2" xfId="1081" xr:uid="{862A97B3-1EB1-4F7D-8D63-198005C9C0F0}"/>
    <cellStyle name="Normal 10 3 2 5 3" xfId="1082" xr:uid="{97C5DA1C-1E8C-4A8D-83E1-CB19DB6128DA}"/>
    <cellStyle name="Normal 10 3 2 5 4" xfId="2573" xr:uid="{C8F4029D-1287-42A9-9C44-BC907AD58B74}"/>
    <cellStyle name="Normal 10 3 2 6" xfId="1083" xr:uid="{3237AD84-611F-497F-B41A-3CFBE29C55E7}"/>
    <cellStyle name="Normal 10 3 2 6 2" xfId="1084" xr:uid="{10770D4F-633C-45AC-9536-1FA0C16A6B8B}"/>
    <cellStyle name="Normal 10 3 2 6 3" xfId="2574" xr:uid="{2363C7A1-CDE4-42BC-9CB7-E390172A9009}"/>
    <cellStyle name="Normal 10 3 2 6 4" xfId="2575" xr:uid="{D7918FD7-F77B-4B12-A6CE-061FEC10866F}"/>
    <cellStyle name="Normal 10 3 2 7" xfId="1085" xr:uid="{52C98B50-5F48-4BB1-A2F6-C26A6871BC18}"/>
    <cellStyle name="Normal 10 3 2 8" xfId="2576" xr:uid="{2223184A-DBCC-452B-90DF-42FF88DD7E36}"/>
    <cellStyle name="Normal 10 3 2 9" xfId="2577" xr:uid="{B4370467-2CE1-4295-92BD-E6B093E92DEF}"/>
    <cellStyle name="Normal 10 3 3" xfId="55" xr:uid="{624596F0-71FC-4F04-B9EF-E32987D6E31F}"/>
    <cellStyle name="Normal 10 3 3 2" xfId="56" xr:uid="{1A9A0E15-D10B-46DA-88E8-0F794A85BD0E}"/>
    <cellStyle name="Normal 10 3 3 2 2" xfId="494" xr:uid="{87A5946F-C2D3-43F8-9FAB-3B90EB2A17D8}"/>
    <cellStyle name="Normal 10 3 3 2 2 2" xfId="1086" xr:uid="{F204A642-FFEA-4977-8115-F978903C3F4B}"/>
    <cellStyle name="Normal 10 3 3 2 2 2 2" xfId="1087" xr:uid="{9752CD4E-E6D8-4753-A8D7-D9BA8D4A715B}"/>
    <cellStyle name="Normal 10 3 3 2 2 2 2 2" xfId="4447" xr:uid="{E3456878-3A62-4B48-ACB6-94D3F62B179D}"/>
    <cellStyle name="Normal 10 3 3 2 2 2 3" xfId="4448" xr:uid="{12B91C74-D84F-474B-B1C6-2AA491034725}"/>
    <cellStyle name="Normal 10 3 3 2 2 3" xfId="1088" xr:uid="{B0266852-786E-48DD-AB76-35944D4FC4A1}"/>
    <cellStyle name="Normal 10 3 3 2 2 3 2" xfId="4449" xr:uid="{B0C216F3-3E7E-4F79-90DD-0D8D3568AEE1}"/>
    <cellStyle name="Normal 10 3 3 2 2 4" xfId="2578" xr:uid="{ABD64164-169D-4191-B229-D4B220C72D9D}"/>
    <cellStyle name="Normal 10 3 3 2 3" xfId="1089" xr:uid="{E4A28841-9BA9-4715-A30A-A23E5565A2CA}"/>
    <cellStyle name="Normal 10 3 3 2 3 2" xfId="1090" xr:uid="{7B91927D-87DE-4174-B2D6-25894F07E54C}"/>
    <cellStyle name="Normal 10 3 3 2 3 2 2" xfId="4450" xr:uid="{A1691251-7833-4CB4-AEB5-E884A5C77D6F}"/>
    <cellStyle name="Normal 10 3 3 2 3 3" xfId="2579" xr:uid="{1B2AF3BF-3ECC-488E-9387-16C665D6C576}"/>
    <cellStyle name="Normal 10 3 3 2 3 4" xfId="2580" xr:uid="{F06BFE77-78ED-4D07-9F8C-D773BB63091F}"/>
    <cellStyle name="Normal 10 3 3 2 4" xfId="1091" xr:uid="{7DE8311C-8DE5-4BEA-BA04-56A84876336E}"/>
    <cellStyle name="Normal 10 3 3 2 4 2" xfId="4451" xr:uid="{0870AF8F-C05A-4916-95F2-BF1FB9F9A0CE}"/>
    <cellStyle name="Normal 10 3 3 2 5" xfId="2581" xr:uid="{FA4B5C73-B4C2-4848-84EC-C45062D32EAC}"/>
    <cellStyle name="Normal 10 3 3 2 6" xfId="2582" xr:uid="{1E7AC7C2-E760-49FC-A343-0C2A469F30EA}"/>
    <cellStyle name="Normal 10 3 3 3" xfId="254" xr:uid="{3927F514-8945-46EE-B25C-7605AA3E5BD5}"/>
    <cellStyle name="Normal 10 3 3 3 2" xfId="1092" xr:uid="{E11204C7-2FF5-4139-99D0-D4463A6F7899}"/>
    <cellStyle name="Normal 10 3 3 3 2 2" xfId="1093" xr:uid="{9BA4BC9A-4816-4A4B-A058-BAD68B8EF0BF}"/>
    <cellStyle name="Normal 10 3 3 3 2 2 2" xfId="4452" xr:uid="{86ABA70A-93D4-4789-9AA7-089B3AC299C9}"/>
    <cellStyle name="Normal 10 3 3 3 2 3" xfId="2583" xr:uid="{2649F17C-1249-45CC-A88D-06D040446209}"/>
    <cellStyle name="Normal 10 3 3 3 2 4" xfId="2584" xr:uid="{E642BAFA-A393-4D4C-886B-FA491523DAD5}"/>
    <cellStyle name="Normal 10 3 3 3 3" xfId="1094" xr:uid="{2575631D-74E8-48C2-85B4-12C2AD9991FF}"/>
    <cellStyle name="Normal 10 3 3 3 3 2" xfId="4453" xr:uid="{E60FC879-9A05-4E45-8AC8-C6F296F96073}"/>
    <cellStyle name="Normal 10 3 3 3 4" xfId="2585" xr:uid="{103C8A9D-1D73-4C70-944D-74F63AB0A5E1}"/>
    <cellStyle name="Normal 10 3 3 3 5" xfId="2586" xr:uid="{D4C81D70-B190-4727-82E7-8E3FFC152D5C}"/>
    <cellStyle name="Normal 10 3 3 4" xfId="1095" xr:uid="{F478B0FC-B751-4E0A-AE4E-D6F43708621C}"/>
    <cellStyle name="Normal 10 3 3 4 2" xfId="1096" xr:uid="{A8FFD0DC-06A7-4B68-A059-CBE64249348E}"/>
    <cellStyle name="Normal 10 3 3 4 2 2" xfId="4454" xr:uid="{426C2B5D-367A-41DE-A1A0-C5068A481BFE}"/>
    <cellStyle name="Normal 10 3 3 4 3" xfId="2587" xr:uid="{DE862D01-10D0-450B-B1B2-1FB21F9002F8}"/>
    <cellStyle name="Normal 10 3 3 4 4" xfId="2588" xr:uid="{ABEC8ABC-726F-4287-992C-DC6CC196BC37}"/>
    <cellStyle name="Normal 10 3 3 5" xfId="1097" xr:uid="{319CEBF0-0D98-4A51-8BE9-38F81A5F0153}"/>
    <cellStyle name="Normal 10 3 3 5 2" xfId="2589" xr:uid="{E9B444D0-E587-473A-946F-5DB90890245A}"/>
    <cellStyle name="Normal 10 3 3 5 3" xfId="2590" xr:uid="{FBE64528-0CB5-4660-8C29-DAE02E66C8ED}"/>
    <cellStyle name="Normal 10 3 3 5 4" xfId="2591" xr:uid="{601CEC67-49C7-438B-9ADC-EA7C568C6BBA}"/>
    <cellStyle name="Normal 10 3 3 6" xfId="2592" xr:uid="{E5638537-B2DE-449A-B0CE-2D4B2FFE9BB8}"/>
    <cellStyle name="Normal 10 3 3 7" xfId="2593" xr:uid="{E47F369E-79F7-4D54-9B61-CA77F655E7FA}"/>
    <cellStyle name="Normal 10 3 3 8" xfId="2594" xr:uid="{9EB68FFD-15DB-4A30-800F-29DF40C0C662}"/>
    <cellStyle name="Normal 10 3 4" xfId="57" xr:uid="{1ECE4A7D-2CF5-4DD5-A66E-9926E0C0E611}"/>
    <cellStyle name="Normal 10 3 4 2" xfId="495" xr:uid="{DD10268F-D602-4E5C-A2B9-E90E2BCD6667}"/>
    <cellStyle name="Normal 10 3 4 2 2" xfId="496" xr:uid="{4D297271-1FF5-4322-84B0-5A4EC0B771FE}"/>
    <cellStyle name="Normal 10 3 4 2 2 2" xfId="1098" xr:uid="{EA0E5A76-F79C-4DC8-BFB2-BEE9123F9FE2}"/>
    <cellStyle name="Normal 10 3 4 2 2 2 2" xfId="1099" xr:uid="{EE5F98E8-47DF-4275-9DC4-6C7C56688309}"/>
    <cellStyle name="Normal 10 3 4 2 2 3" xfId="1100" xr:uid="{902F51A1-68E0-4119-B4DB-2504828558A2}"/>
    <cellStyle name="Normal 10 3 4 2 2 4" xfId="2595" xr:uid="{B7FB379F-4FBE-4EE2-80F0-66EE2B3CCD80}"/>
    <cellStyle name="Normal 10 3 4 2 3" xfId="1101" xr:uid="{75D7793E-E7B4-4C37-A64D-84A7120DCE4E}"/>
    <cellStyle name="Normal 10 3 4 2 3 2" xfId="1102" xr:uid="{6885F538-2ED6-4016-834E-836F55710742}"/>
    <cellStyle name="Normal 10 3 4 2 4" xfId="1103" xr:uid="{10E4DDF0-1180-4A6E-840B-15579DCF129D}"/>
    <cellStyle name="Normal 10 3 4 2 5" xfId="2596" xr:uid="{72313EF5-5D76-4063-A255-9FD8DB9FDAA9}"/>
    <cellStyle name="Normal 10 3 4 3" xfId="497" xr:uid="{58E9C2B1-95D7-45E5-A247-A67BE561F23D}"/>
    <cellStyle name="Normal 10 3 4 3 2" xfId="1104" xr:uid="{237F3D5B-8A50-44E4-9336-2AD1D53807D9}"/>
    <cellStyle name="Normal 10 3 4 3 2 2" xfId="1105" xr:uid="{D22BB47D-9106-4E8F-B9EF-4933815F80E7}"/>
    <cellStyle name="Normal 10 3 4 3 3" xfId="1106" xr:uid="{DFC8B7DE-3558-4CA3-9690-69809F4EDE60}"/>
    <cellStyle name="Normal 10 3 4 3 4" xfId="2597" xr:uid="{59130807-1897-44E8-9821-134987432F51}"/>
    <cellStyle name="Normal 10 3 4 4" xfId="1107" xr:uid="{58F24AAD-04C7-49C7-B20E-E4A1BFDEF904}"/>
    <cellStyle name="Normal 10 3 4 4 2" xfId="1108" xr:uid="{3134EB16-067E-4EB2-8F24-007C2B1EE19E}"/>
    <cellStyle name="Normal 10 3 4 4 3" xfId="2598" xr:uid="{15221D94-E831-4F6F-BD1D-30133AE61B2F}"/>
    <cellStyle name="Normal 10 3 4 4 4" xfId="2599" xr:uid="{B8786BEF-EC61-4531-9FF4-3F0970502EF1}"/>
    <cellStyle name="Normal 10 3 4 5" xfId="1109" xr:uid="{AE8FC1C1-68E4-44E9-9794-773DE63CE463}"/>
    <cellStyle name="Normal 10 3 4 6" xfId="2600" xr:uid="{E78A33E1-CCE7-4241-A15F-E98997D0DA91}"/>
    <cellStyle name="Normal 10 3 4 7" xfId="2601" xr:uid="{D7274802-CF38-4623-BD1F-E0925B46B4EF}"/>
    <cellStyle name="Normal 10 3 5" xfId="255" xr:uid="{0A463D49-A752-48DD-A13D-717FF9EC7118}"/>
    <cellStyle name="Normal 10 3 5 2" xfId="498" xr:uid="{073F51C8-A17C-4AE2-865E-A9A09655AA85}"/>
    <cellStyle name="Normal 10 3 5 2 2" xfId="1110" xr:uid="{454E1898-1C2A-4857-ABB2-081362D20553}"/>
    <cellStyle name="Normal 10 3 5 2 2 2" xfId="1111" xr:uid="{7067183E-0FB6-4049-AD94-58F957664161}"/>
    <cellStyle name="Normal 10 3 5 2 3" xfId="1112" xr:uid="{9DAF44C2-AC94-42F1-AD2D-32C2BE002C9D}"/>
    <cellStyle name="Normal 10 3 5 2 4" xfId="2602" xr:uid="{819D6ADF-07A3-4C7F-8834-A6A4E13A1505}"/>
    <cellStyle name="Normal 10 3 5 3" xfId="1113" xr:uid="{436B1634-AC28-4FBA-96BF-5DD684F84F87}"/>
    <cellStyle name="Normal 10 3 5 3 2" xfId="1114" xr:uid="{45B6FB1B-EC27-47FC-8474-3B3E33F637D5}"/>
    <cellStyle name="Normal 10 3 5 3 3" xfId="2603" xr:uid="{B5E20A5F-EB1C-493A-9724-D1BAADB603FB}"/>
    <cellStyle name="Normal 10 3 5 3 4" xfId="2604" xr:uid="{8D859169-C99B-41C3-9207-F043DE17C95D}"/>
    <cellStyle name="Normal 10 3 5 4" xfId="1115" xr:uid="{5571D134-77A3-4C91-9803-3BBB8A5C7CB0}"/>
    <cellStyle name="Normal 10 3 5 5" xfId="2605" xr:uid="{931283F3-6873-40C2-B02F-CBA9CDF1F149}"/>
    <cellStyle name="Normal 10 3 5 6" xfId="2606" xr:uid="{AADF5286-251F-4179-983D-52B37C494ECB}"/>
    <cellStyle name="Normal 10 3 6" xfId="256" xr:uid="{2952510A-F21F-4C97-A5FC-070FD507F93D}"/>
    <cellStyle name="Normal 10 3 6 2" xfId="1116" xr:uid="{9C80DA76-1EFB-49F0-8593-C15091A5E84C}"/>
    <cellStyle name="Normal 10 3 6 2 2" xfId="1117" xr:uid="{213CE817-0F6A-4EBA-94D8-E24950289A21}"/>
    <cellStyle name="Normal 10 3 6 2 3" xfId="2607" xr:uid="{7A706DBC-CEE3-4680-9FE5-68E9B5AC920A}"/>
    <cellStyle name="Normal 10 3 6 2 4" xfId="2608" xr:uid="{ADB6894B-E697-46EA-986C-6AE3406F35AB}"/>
    <cellStyle name="Normal 10 3 6 3" xfId="1118" xr:uid="{4F6FEE07-FE25-4697-AA62-2EE3F825B1C7}"/>
    <cellStyle name="Normal 10 3 6 4" xfId="2609" xr:uid="{33182443-D745-4419-894D-A3972E52BCA8}"/>
    <cellStyle name="Normal 10 3 6 5" xfId="2610" xr:uid="{4E59C0D1-F557-4BBA-BAFD-01C3BED1D991}"/>
    <cellStyle name="Normal 10 3 7" xfId="1119" xr:uid="{A62AF902-325D-43A2-A745-332BC14CE7CE}"/>
    <cellStyle name="Normal 10 3 7 2" xfId="1120" xr:uid="{99C1CA30-AE5F-48E6-BDBA-904566C25449}"/>
    <cellStyle name="Normal 10 3 7 3" xfId="2611" xr:uid="{5BBF8FA8-62A5-4B67-BAE6-EEBF6A8C23C2}"/>
    <cellStyle name="Normal 10 3 7 4" xfId="2612" xr:uid="{809D5F06-A1F8-4297-B040-E137CB4D2394}"/>
    <cellStyle name="Normal 10 3 8" xfId="1121" xr:uid="{D035DC4B-B4E7-40BA-B75E-B301F9201225}"/>
    <cellStyle name="Normal 10 3 8 2" xfId="2613" xr:uid="{7CBD058E-A21E-4240-A350-6C9C4B10CC71}"/>
    <cellStyle name="Normal 10 3 8 3" xfId="2614" xr:uid="{B3E210A5-966D-461F-BDAF-B9D324DAAEFD}"/>
    <cellStyle name="Normal 10 3 8 4" xfId="2615" xr:uid="{4C727348-C156-4609-8B01-B0F46A1FA9C5}"/>
    <cellStyle name="Normal 10 3 9" xfId="2616" xr:uid="{7A09D7D4-6132-4F72-85EB-BDD8DB7FBA7A}"/>
    <cellStyle name="Normal 10 4" xfId="58" xr:uid="{56B85FFF-7571-4B7B-A177-771F08F11D04}"/>
    <cellStyle name="Normal 10 4 10" xfId="2617" xr:uid="{AC3798E6-E909-4D66-9603-B6ED72BED419}"/>
    <cellStyle name="Normal 10 4 11" xfId="2618" xr:uid="{068E4351-7895-49C9-BEF4-1D0E89B12B0B}"/>
    <cellStyle name="Normal 10 4 2" xfId="59" xr:uid="{3CADC186-9153-474B-9227-6C5C4A44C245}"/>
    <cellStyle name="Normal 10 4 2 2" xfId="257" xr:uid="{D1E05F18-6FE4-4385-8517-2AC4DFAB67F5}"/>
    <cellStyle name="Normal 10 4 2 2 2" xfId="499" xr:uid="{7369B982-96FC-494A-A9EE-4ED806B85787}"/>
    <cellStyle name="Normal 10 4 2 2 2 2" xfId="500" xr:uid="{E7C5266E-5DFC-437A-AF4E-B3BEB8B1C62F}"/>
    <cellStyle name="Normal 10 4 2 2 2 2 2" xfId="1122" xr:uid="{B45BB9AF-1AE9-4618-9A29-AA17ECD1FF13}"/>
    <cellStyle name="Normal 10 4 2 2 2 2 3" xfId="2619" xr:uid="{C689FC4F-3575-4B4E-8A81-EC11C84428F9}"/>
    <cellStyle name="Normal 10 4 2 2 2 2 4" xfId="2620" xr:uid="{CFE7F9CC-F11C-497C-8F5E-1DE4588A92E0}"/>
    <cellStyle name="Normal 10 4 2 2 2 3" xfId="1123" xr:uid="{E044F74F-46D8-4378-966C-4CBE0221C09E}"/>
    <cellStyle name="Normal 10 4 2 2 2 3 2" xfId="2621" xr:uid="{0A186261-5295-4553-95CC-57437BD55D14}"/>
    <cellStyle name="Normal 10 4 2 2 2 3 3" xfId="2622" xr:uid="{0A3D04A1-D886-4437-98E0-8ABBE9CB73DC}"/>
    <cellStyle name="Normal 10 4 2 2 2 3 4" xfId="2623" xr:uid="{E4B26A4B-8001-4E49-82E9-0F6D2AB039FE}"/>
    <cellStyle name="Normal 10 4 2 2 2 4" xfId="2624" xr:uid="{72BBEEB2-F643-48D3-8A5D-CCD2594EE855}"/>
    <cellStyle name="Normal 10 4 2 2 2 5" xfId="2625" xr:uid="{423E100C-EFB4-43CA-811C-F5F8EF16C48E}"/>
    <cellStyle name="Normal 10 4 2 2 2 6" xfId="2626" xr:uid="{3770B105-CF23-4551-9F76-83F2A92DB11E}"/>
    <cellStyle name="Normal 10 4 2 2 3" xfId="501" xr:uid="{19C0FEFC-E503-4988-8861-E96600415019}"/>
    <cellStyle name="Normal 10 4 2 2 3 2" xfId="1124" xr:uid="{34814C37-235A-4508-BF79-B4FBDA5BB95F}"/>
    <cellStyle name="Normal 10 4 2 2 3 2 2" xfId="2627" xr:uid="{316AB37D-AEC3-4C0B-AFE0-74B3D509710C}"/>
    <cellStyle name="Normal 10 4 2 2 3 2 3" xfId="2628" xr:uid="{66407971-158F-485D-9ABB-DE11EB1DFC85}"/>
    <cellStyle name="Normal 10 4 2 2 3 2 4" xfId="2629" xr:uid="{0ECEE083-6275-4789-AA6E-D461C50A07AA}"/>
    <cellStyle name="Normal 10 4 2 2 3 3" xfId="2630" xr:uid="{C999ACE3-A47F-4C46-9D96-C4D5C876A399}"/>
    <cellStyle name="Normal 10 4 2 2 3 4" xfId="2631" xr:uid="{64F69117-8E09-4B0E-A5DB-355E15C6B101}"/>
    <cellStyle name="Normal 10 4 2 2 3 5" xfId="2632" xr:uid="{61F558A4-347F-41AA-B933-8A1D275509A5}"/>
    <cellStyle name="Normal 10 4 2 2 4" xfId="1125" xr:uid="{89F7DEDF-F695-44D8-B32A-636C7426028D}"/>
    <cellStyle name="Normal 10 4 2 2 4 2" xfId="2633" xr:uid="{8B186F03-BA7A-45E6-8082-5C49D13E0CDA}"/>
    <cellStyle name="Normal 10 4 2 2 4 3" xfId="2634" xr:uid="{4BFEC55F-A848-4076-B5A7-2059373F2457}"/>
    <cellStyle name="Normal 10 4 2 2 4 4" xfId="2635" xr:uid="{950EADEB-0965-4A89-88D0-C2F332F3B0F5}"/>
    <cellStyle name="Normal 10 4 2 2 5" xfId="2636" xr:uid="{E4A043FF-65DA-492D-800A-9F5FC0DD9D06}"/>
    <cellStyle name="Normal 10 4 2 2 5 2" xfId="2637" xr:uid="{F0C643DA-A658-42CF-ADE2-D0FD0685207C}"/>
    <cellStyle name="Normal 10 4 2 2 5 3" xfId="2638" xr:uid="{3F8D7D70-0689-4D1F-BB2A-A11F7FF303EC}"/>
    <cellStyle name="Normal 10 4 2 2 5 4" xfId="2639" xr:uid="{BCE94F72-F094-4403-85AC-12C9FC5F11FF}"/>
    <cellStyle name="Normal 10 4 2 2 6" xfId="2640" xr:uid="{AE7AE9C2-665D-467F-94CE-0EA9ACD31ED6}"/>
    <cellStyle name="Normal 10 4 2 2 7" xfId="2641" xr:uid="{7586C18F-DD7D-4309-828E-F0F883923329}"/>
    <cellStyle name="Normal 10 4 2 2 8" xfId="2642" xr:uid="{9EFB799B-4D96-4CB0-A3CC-F720FEB41B1D}"/>
    <cellStyle name="Normal 10 4 2 3" xfId="502" xr:uid="{1F3BFE7C-1978-42DD-8CD9-E979BCFB6F0B}"/>
    <cellStyle name="Normal 10 4 2 3 2" xfId="503" xr:uid="{BA500007-2688-4E87-B4E7-B2381919FE9F}"/>
    <cellStyle name="Normal 10 4 2 3 2 2" xfId="504" xr:uid="{C8B4782A-E8E4-4F57-A438-6F933BB5C29B}"/>
    <cellStyle name="Normal 10 4 2 3 2 3" xfId="2643" xr:uid="{426AABE2-2CE5-4ECA-A90C-85A78270AD10}"/>
    <cellStyle name="Normal 10 4 2 3 2 4" xfId="2644" xr:uid="{397476BB-DA2F-4C0A-9A59-12D046F35E68}"/>
    <cellStyle name="Normal 10 4 2 3 3" xfId="505" xr:uid="{19E46D0C-BC82-434A-B5EC-ED22F2425F77}"/>
    <cellStyle name="Normal 10 4 2 3 3 2" xfId="2645" xr:uid="{A0021AC7-4AAE-473A-9688-48109A64496F}"/>
    <cellStyle name="Normal 10 4 2 3 3 3" xfId="2646" xr:uid="{1708030F-63EA-4E41-9E57-F70562AA4573}"/>
    <cellStyle name="Normal 10 4 2 3 3 4" xfId="2647" xr:uid="{F4CEA8B3-78F3-415F-92FD-4618ECE7AAAF}"/>
    <cellStyle name="Normal 10 4 2 3 4" xfId="2648" xr:uid="{87841A82-A4D1-4E5E-BE7F-8423F2160559}"/>
    <cellStyle name="Normal 10 4 2 3 5" xfId="2649" xr:uid="{C1D8A021-47EE-440F-9554-649EB1370219}"/>
    <cellStyle name="Normal 10 4 2 3 6" xfId="2650" xr:uid="{1D8244DA-429C-4E37-997F-B0D9B293E339}"/>
    <cellStyle name="Normal 10 4 2 4" xfId="506" xr:uid="{01642DF9-53C3-4057-9881-871C13096642}"/>
    <cellStyle name="Normal 10 4 2 4 2" xfId="507" xr:uid="{1400B092-9C56-4EA9-8C95-620BD4BA7A61}"/>
    <cellStyle name="Normal 10 4 2 4 2 2" xfId="2651" xr:uid="{865E792F-957F-4CAD-A369-2F31384777F1}"/>
    <cellStyle name="Normal 10 4 2 4 2 3" xfId="2652" xr:uid="{5F5B0E17-D085-4187-B938-CA1DF44952AC}"/>
    <cellStyle name="Normal 10 4 2 4 2 4" xfId="2653" xr:uid="{456A4221-FDE5-405E-AF26-D741398688EC}"/>
    <cellStyle name="Normal 10 4 2 4 3" xfId="2654" xr:uid="{529EF0F8-384B-44DC-8284-DF41425BEEC3}"/>
    <cellStyle name="Normal 10 4 2 4 4" xfId="2655" xr:uid="{5BF113E0-8A3E-4C78-B5C1-360D6DD992F0}"/>
    <cellStyle name="Normal 10 4 2 4 5" xfId="2656" xr:uid="{D86E7FD5-3CE8-490F-9E3D-985515EB18DC}"/>
    <cellStyle name="Normal 10 4 2 5" xfId="508" xr:uid="{5DAC042D-6634-4907-AB75-C7A02F0AF180}"/>
    <cellStyle name="Normal 10 4 2 5 2" xfId="2657" xr:uid="{1DF29C9B-E624-4705-AD9B-7CE223F8E5D8}"/>
    <cellStyle name="Normal 10 4 2 5 3" xfId="2658" xr:uid="{BDD151FC-7A16-4844-A74D-F02FF14C3C17}"/>
    <cellStyle name="Normal 10 4 2 5 4" xfId="2659" xr:uid="{B94F3B34-DAC0-449B-B64F-F6373DB96F9E}"/>
    <cellStyle name="Normal 10 4 2 6" xfId="2660" xr:uid="{154149F3-4B86-4D74-BD86-9A43AE598A99}"/>
    <cellStyle name="Normal 10 4 2 6 2" xfId="2661" xr:uid="{9FB51627-13C1-4F5E-A1D6-7591791C7019}"/>
    <cellStyle name="Normal 10 4 2 6 3" xfId="2662" xr:uid="{1F59C04B-B5FE-49E3-B770-6D6D0953259F}"/>
    <cellStyle name="Normal 10 4 2 6 4" xfId="2663" xr:uid="{C031F391-9E53-4FCC-AF53-1BEB09F781B9}"/>
    <cellStyle name="Normal 10 4 2 7" xfId="2664" xr:uid="{B4F46B40-465F-49BD-8A29-5C55DB96AEFF}"/>
    <cellStyle name="Normal 10 4 2 8" xfId="2665" xr:uid="{7DC267BC-BEF0-4206-89A7-21B757330949}"/>
    <cellStyle name="Normal 10 4 2 9" xfId="2666" xr:uid="{3A2A9899-EDA4-4BEB-BE73-E4598E0D6485}"/>
    <cellStyle name="Normal 10 4 3" xfId="258" xr:uid="{61560ADD-E4E8-42E0-8DFB-96612F1030FE}"/>
    <cellStyle name="Normal 10 4 3 2" xfId="509" xr:uid="{7221D582-1257-4FEC-90AA-CDDC9A5AB57E}"/>
    <cellStyle name="Normal 10 4 3 2 2" xfId="510" xr:uid="{E5BBC171-762D-404E-A079-A7B6AC98BA16}"/>
    <cellStyle name="Normal 10 4 3 2 2 2" xfId="1126" xr:uid="{83A8F467-A650-4CAA-A81E-C557B8498EFF}"/>
    <cellStyle name="Normal 10 4 3 2 2 2 2" xfId="1127" xr:uid="{1C14076B-B2AB-43CF-A2A1-209C4F613263}"/>
    <cellStyle name="Normal 10 4 3 2 2 3" xfId="1128" xr:uid="{4446FEE7-DBA1-4188-8614-C5339AC96CD8}"/>
    <cellStyle name="Normal 10 4 3 2 2 4" xfId="2667" xr:uid="{72351D55-4FE2-4C52-81AA-239F73768374}"/>
    <cellStyle name="Normal 10 4 3 2 3" xfId="1129" xr:uid="{4BC33881-5FD9-4B16-8FF9-782BEF8579FA}"/>
    <cellStyle name="Normal 10 4 3 2 3 2" xfId="1130" xr:uid="{3A59675A-C2D9-44C5-A439-DCEBB02CD94C}"/>
    <cellStyle name="Normal 10 4 3 2 3 3" xfId="2668" xr:uid="{3D7AC3BC-112B-494F-9857-EEEC453A9EA9}"/>
    <cellStyle name="Normal 10 4 3 2 3 4" xfId="2669" xr:uid="{845721CB-23A6-4EDF-A5AF-BFF294A2B49F}"/>
    <cellStyle name="Normal 10 4 3 2 4" xfId="1131" xr:uid="{72F9BBCE-08E6-44CC-97B8-FBEAE94078CC}"/>
    <cellStyle name="Normal 10 4 3 2 5" xfId="2670" xr:uid="{999C3CD8-03D6-434F-9E37-A52DB4D8F91B}"/>
    <cellStyle name="Normal 10 4 3 2 6" xfId="2671" xr:uid="{1A844818-6348-495F-86A7-D636182D8FE8}"/>
    <cellStyle name="Normal 10 4 3 3" xfId="511" xr:uid="{68DC46B2-6C51-4E61-B27C-6D0EDEC95219}"/>
    <cellStyle name="Normal 10 4 3 3 2" xfId="1132" xr:uid="{DFEFC1E6-027B-4E6E-A8FA-6926ABFD92C1}"/>
    <cellStyle name="Normal 10 4 3 3 2 2" xfId="1133" xr:uid="{14D93013-5FFF-4DD7-ACC8-099733558041}"/>
    <cellStyle name="Normal 10 4 3 3 2 3" xfId="2672" xr:uid="{65E2FB63-E988-4EAB-B3D9-B996BF738344}"/>
    <cellStyle name="Normal 10 4 3 3 2 4" xfId="2673" xr:uid="{D9942646-7CF6-48C2-874B-AA52F784B0B4}"/>
    <cellStyle name="Normal 10 4 3 3 3" xfId="1134" xr:uid="{6F4E85D7-8A0B-490D-9C90-13F27CCB39F5}"/>
    <cellStyle name="Normal 10 4 3 3 4" xfId="2674" xr:uid="{EE322E71-821F-4375-93BA-A65643E764A3}"/>
    <cellStyle name="Normal 10 4 3 3 5" xfId="2675" xr:uid="{DA2C54A8-5C58-4DEA-95DE-EA7316D329F6}"/>
    <cellStyle name="Normal 10 4 3 4" xfId="1135" xr:uid="{5135F585-B42B-47AB-A8D1-D9D4BFC72CFC}"/>
    <cellStyle name="Normal 10 4 3 4 2" xfId="1136" xr:uid="{C2DEC91E-253A-47C1-916F-75FD6165DFB6}"/>
    <cellStyle name="Normal 10 4 3 4 3" xfId="2676" xr:uid="{B33F18C0-78EA-4394-9521-054F369067CC}"/>
    <cellStyle name="Normal 10 4 3 4 4" xfId="2677" xr:uid="{75818606-2BDC-4AAB-B7F2-DDF2FD40DBEB}"/>
    <cellStyle name="Normal 10 4 3 5" xfId="1137" xr:uid="{B6C1ED4B-37ED-4B11-A7EF-503958AAF1CA}"/>
    <cellStyle name="Normal 10 4 3 5 2" xfId="2678" xr:uid="{C43710D4-A16E-495D-B3ED-6BF04D39B0D1}"/>
    <cellStyle name="Normal 10 4 3 5 3" xfId="2679" xr:uid="{803A35DF-3945-4D2A-A65B-2D45ECF3C47A}"/>
    <cellStyle name="Normal 10 4 3 5 4" xfId="2680" xr:uid="{D85749DF-E4BE-4D91-AC92-F88308DAEBF3}"/>
    <cellStyle name="Normal 10 4 3 6" xfId="2681" xr:uid="{CB200D70-A8B9-4E65-B7A7-D0F6AAF6998B}"/>
    <cellStyle name="Normal 10 4 3 7" xfId="2682" xr:uid="{E92D0DCE-3A99-4544-B9A9-FA2751E40EF8}"/>
    <cellStyle name="Normal 10 4 3 8" xfId="2683" xr:uid="{43544F85-149A-4115-AF05-F135485DB977}"/>
    <cellStyle name="Normal 10 4 4" xfId="259" xr:uid="{7332459A-C7B5-4462-AC45-92F0B9E999E7}"/>
    <cellStyle name="Normal 10 4 4 2" xfId="512" xr:uid="{151D657F-6F54-4570-AC59-55A67BB1B981}"/>
    <cellStyle name="Normal 10 4 4 2 2" xfId="513" xr:uid="{F629C334-8C9E-4FA2-92DD-E634064779B2}"/>
    <cellStyle name="Normal 10 4 4 2 2 2" xfId="1138" xr:uid="{2D33C991-9BFE-4D0E-A991-979F05C67491}"/>
    <cellStyle name="Normal 10 4 4 2 2 3" xfId="2684" xr:uid="{C6660B1D-DF12-49AA-BB2C-F8E904EF0F97}"/>
    <cellStyle name="Normal 10 4 4 2 2 4" xfId="2685" xr:uid="{7990337E-8317-43B1-8A89-846070C8C649}"/>
    <cellStyle name="Normal 10 4 4 2 3" xfId="1139" xr:uid="{AA1AA71C-DED0-43E2-9E06-F7A5BCCA637D}"/>
    <cellStyle name="Normal 10 4 4 2 4" xfId="2686" xr:uid="{FCA76267-0B44-4842-899F-E3C4E685BB9C}"/>
    <cellStyle name="Normal 10 4 4 2 5" xfId="2687" xr:uid="{0594C200-02DB-4152-8145-39EE326E6617}"/>
    <cellStyle name="Normal 10 4 4 3" xfId="514" xr:uid="{961A17B1-3999-42BC-8362-1E8007F58121}"/>
    <cellStyle name="Normal 10 4 4 3 2" xfId="1140" xr:uid="{915D1AC1-7B2B-4C22-BAC5-491FAEB73B5B}"/>
    <cellStyle name="Normal 10 4 4 3 3" xfId="2688" xr:uid="{55A6F65C-873A-4564-8A93-6C345896B6BF}"/>
    <cellStyle name="Normal 10 4 4 3 4" xfId="2689" xr:uid="{5C438812-AFFF-4D0F-8502-68CB31C2652C}"/>
    <cellStyle name="Normal 10 4 4 4" xfId="1141" xr:uid="{527C8343-47C9-49D1-869C-7F55913F6093}"/>
    <cellStyle name="Normal 10 4 4 4 2" xfId="2690" xr:uid="{2B386617-62C4-40A7-A526-90B785C763E5}"/>
    <cellStyle name="Normal 10 4 4 4 3" xfId="2691" xr:uid="{26764FE5-7E48-4DD7-9CEA-7D4282048DB1}"/>
    <cellStyle name="Normal 10 4 4 4 4" xfId="2692" xr:uid="{F49647B5-C0DC-4AF9-9778-0AC0A25A064F}"/>
    <cellStyle name="Normal 10 4 4 5" xfId="2693" xr:uid="{63A4570E-FE92-4D81-907C-167D681F85D1}"/>
    <cellStyle name="Normal 10 4 4 6" xfId="2694" xr:uid="{088D3393-A8C2-4EED-9E02-95BD58E35121}"/>
    <cellStyle name="Normal 10 4 4 7" xfId="2695" xr:uid="{C04DBEE4-5881-419F-AD21-AD09D06F053C}"/>
    <cellStyle name="Normal 10 4 5" xfId="260" xr:uid="{A7C147A7-061E-4E51-9F18-FED7BC176848}"/>
    <cellStyle name="Normal 10 4 5 2" xfId="515" xr:uid="{81723CF7-15C1-4BDE-9051-C9E79E932208}"/>
    <cellStyle name="Normal 10 4 5 2 2" xfId="1142" xr:uid="{29A73439-9A9E-4955-9B06-EEE8AB238693}"/>
    <cellStyle name="Normal 10 4 5 2 3" xfId="2696" xr:uid="{53955EC0-68A3-4EC5-A227-79503EFE4508}"/>
    <cellStyle name="Normal 10 4 5 2 4" xfId="2697" xr:uid="{6F024A32-EA96-484F-A420-93C673658745}"/>
    <cellStyle name="Normal 10 4 5 3" xfId="1143" xr:uid="{A28D4721-6E60-481D-B345-BE255A069401}"/>
    <cellStyle name="Normal 10 4 5 3 2" xfId="2698" xr:uid="{09A64F8D-CE8F-4B0E-8FD2-AA2BA5AF6F7D}"/>
    <cellStyle name="Normal 10 4 5 3 3" xfId="2699" xr:uid="{DD660D5F-64A1-4572-941C-6F851947670F}"/>
    <cellStyle name="Normal 10 4 5 3 4" xfId="2700" xr:uid="{1C597078-17EE-4C7C-A114-DBAFEBC1A1F7}"/>
    <cellStyle name="Normal 10 4 5 4" xfId="2701" xr:uid="{D465BED5-C2C5-4772-BEC7-8AFF97305691}"/>
    <cellStyle name="Normal 10 4 5 5" xfId="2702" xr:uid="{A3FCCCDF-34EF-42FE-8154-236B873AB8CB}"/>
    <cellStyle name="Normal 10 4 5 6" xfId="2703" xr:uid="{9873FDCC-254E-46CF-B12A-E3C77DE67653}"/>
    <cellStyle name="Normal 10 4 6" xfId="516" xr:uid="{1768AEFA-B308-42F5-8941-02BB73FABBEB}"/>
    <cellStyle name="Normal 10 4 6 2" xfId="1144" xr:uid="{9C7EEBEB-BDCD-4865-BBA1-9B31EF4C0435}"/>
    <cellStyle name="Normal 10 4 6 2 2" xfId="2704" xr:uid="{57DB6C1C-A499-4F7E-BF3B-6AC0681E6E7D}"/>
    <cellStyle name="Normal 10 4 6 2 3" xfId="2705" xr:uid="{4E28E1CA-F409-48BC-93B8-1DA71CB1D2EC}"/>
    <cellStyle name="Normal 10 4 6 2 4" xfId="2706" xr:uid="{303ED7FF-D608-49AA-861F-7AE5581DAF07}"/>
    <cellStyle name="Normal 10 4 6 3" xfId="2707" xr:uid="{5776658B-4443-4638-9432-A273A5E0D329}"/>
    <cellStyle name="Normal 10 4 6 4" xfId="2708" xr:uid="{52B3BF4E-C0A0-4850-BE0E-05F6AAD817B4}"/>
    <cellStyle name="Normal 10 4 6 5" xfId="2709" xr:uid="{795BA9C4-6833-4B1C-8CB6-800854A511D6}"/>
    <cellStyle name="Normal 10 4 7" xfId="1145" xr:uid="{2F12527E-563F-490B-AFD5-B31015EF93D1}"/>
    <cellStyle name="Normal 10 4 7 2" xfId="2710" xr:uid="{BAE12BD9-25CB-474B-8BA1-5226BF435587}"/>
    <cellStyle name="Normal 10 4 7 3" xfId="2711" xr:uid="{99DA6D83-3760-40A4-BD7F-7BFF637B3228}"/>
    <cellStyle name="Normal 10 4 7 4" xfId="2712" xr:uid="{406FB86E-C9F3-41CF-82A9-F25290AFE3B8}"/>
    <cellStyle name="Normal 10 4 8" xfId="2713" xr:uid="{539958B2-886D-47F9-9DF0-E3F5BD7EFAC0}"/>
    <cellStyle name="Normal 10 4 8 2" xfId="2714" xr:uid="{30D0C71D-137A-41B8-BE16-4351DADA0A50}"/>
    <cellStyle name="Normal 10 4 8 3" xfId="2715" xr:uid="{CAB5B30E-335E-42E5-BA30-D079D4E3620E}"/>
    <cellStyle name="Normal 10 4 8 4" xfId="2716" xr:uid="{4B462B43-E2DF-484A-930D-DE300BF2E8BA}"/>
    <cellStyle name="Normal 10 4 9" xfId="2717" xr:uid="{50232971-19B8-4247-B283-86D37919C170}"/>
    <cellStyle name="Normal 10 5" xfId="60" xr:uid="{4300A347-FE80-414C-9F16-D8030049CE1F}"/>
    <cellStyle name="Normal 10 5 2" xfId="61" xr:uid="{CE799501-91A6-4771-A48C-7C3782C04EE8}"/>
    <cellStyle name="Normal 10 5 2 2" xfId="261" xr:uid="{241E0427-196D-4B3C-8069-F34DB4A85715}"/>
    <cellStyle name="Normal 10 5 2 2 2" xfId="517" xr:uid="{55F62F80-CE64-4653-8D68-FB89A7647F3C}"/>
    <cellStyle name="Normal 10 5 2 2 2 2" xfId="1146" xr:uid="{136C19AD-01B7-41F5-B003-5ABBFEBBA668}"/>
    <cellStyle name="Normal 10 5 2 2 2 3" xfId="2718" xr:uid="{41C93DD2-36E5-4792-8040-3D4FB9204F1F}"/>
    <cellStyle name="Normal 10 5 2 2 2 4" xfId="2719" xr:uid="{0EB14402-1E9A-49D2-B1EF-C89983798759}"/>
    <cellStyle name="Normal 10 5 2 2 3" xfId="1147" xr:uid="{29086D26-1B62-4BDC-80D3-8A97600B5932}"/>
    <cellStyle name="Normal 10 5 2 2 3 2" xfId="2720" xr:uid="{58D538DF-1377-4852-A201-C0616EFD2786}"/>
    <cellStyle name="Normal 10 5 2 2 3 3" xfId="2721" xr:uid="{6D144989-89CF-43B3-A303-595AE5FE2D55}"/>
    <cellStyle name="Normal 10 5 2 2 3 4" xfId="2722" xr:uid="{936B70D1-E657-4535-8EDC-4AC18E3C2E71}"/>
    <cellStyle name="Normal 10 5 2 2 4" xfId="2723" xr:uid="{120835B5-8875-4BDE-A7A1-EA8AB8EFC046}"/>
    <cellStyle name="Normal 10 5 2 2 5" xfId="2724" xr:uid="{34CB0578-41AA-4D01-B1A2-9518811976D3}"/>
    <cellStyle name="Normal 10 5 2 2 6" xfId="2725" xr:uid="{369C59E5-2EC8-48C5-96E6-2B5C9D7B3CD2}"/>
    <cellStyle name="Normal 10 5 2 3" xfId="518" xr:uid="{791A9F2D-9C54-43BD-B5A2-242771AC9ADE}"/>
    <cellStyle name="Normal 10 5 2 3 2" xfId="1148" xr:uid="{2C04A1E2-5F54-461F-B933-07195C098E16}"/>
    <cellStyle name="Normal 10 5 2 3 2 2" xfId="2726" xr:uid="{41614480-AAF4-40E5-8E37-66F6AF5D0844}"/>
    <cellStyle name="Normal 10 5 2 3 2 3" xfId="2727" xr:uid="{2B1DA6A9-7904-46DC-AA39-866D9FEDF4D9}"/>
    <cellStyle name="Normal 10 5 2 3 2 4" xfId="2728" xr:uid="{ED78B388-F1E6-48D2-919B-BCCAB98A258D}"/>
    <cellStyle name="Normal 10 5 2 3 3" xfId="2729" xr:uid="{725857B8-F331-4560-961F-E228D358A7DF}"/>
    <cellStyle name="Normal 10 5 2 3 4" xfId="2730" xr:uid="{5E2E53EB-1BFD-4882-A943-628ECE5DEB68}"/>
    <cellStyle name="Normal 10 5 2 3 5" xfId="2731" xr:uid="{3169F3B9-CF95-4397-AE75-6852E3B014B1}"/>
    <cellStyle name="Normal 10 5 2 4" xfId="1149" xr:uid="{BCE4B2DF-709A-4A9A-A23A-0909015166D1}"/>
    <cellStyle name="Normal 10 5 2 4 2" xfId="2732" xr:uid="{46F78269-44FA-40B6-97A1-4F48B616C1BC}"/>
    <cellStyle name="Normal 10 5 2 4 3" xfId="2733" xr:uid="{159E634F-C151-49E5-A371-5F57E89C687B}"/>
    <cellStyle name="Normal 10 5 2 4 4" xfId="2734" xr:uid="{E2E0ED5E-D50F-449B-BBFE-022B10EA566E}"/>
    <cellStyle name="Normal 10 5 2 5" xfId="2735" xr:uid="{82DE958D-3659-4237-8F10-2982CDB22452}"/>
    <cellStyle name="Normal 10 5 2 5 2" xfId="2736" xr:uid="{79503C80-6817-4CBF-A706-2E337EC39202}"/>
    <cellStyle name="Normal 10 5 2 5 3" xfId="2737" xr:uid="{083BCB05-89E0-4451-9A62-F8F0FB3A5E97}"/>
    <cellStyle name="Normal 10 5 2 5 4" xfId="2738" xr:uid="{2C549EFB-0D31-4C91-9810-A456033F56B4}"/>
    <cellStyle name="Normal 10 5 2 6" xfId="2739" xr:uid="{48FC4157-6CE0-453D-8F69-917F24386C46}"/>
    <cellStyle name="Normal 10 5 2 7" xfId="2740" xr:uid="{E2B31841-8B0E-4C3B-A513-A61775C3DB58}"/>
    <cellStyle name="Normal 10 5 2 8" xfId="2741" xr:uid="{78390D51-C47A-4AB0-BF1F-D2945B2ED693}"/>
    <cellStyle name="Normal 10 5 3" xfId="262" xr:uid="{8F654D52-9CB3-4DD1-9775-A49D37FCF337}"/>
    <cellStyle name="Normal 10 5 3 2" xfId="519" xr:uid="{559B26B0-D208-4946-9403-8256EA023A1F}"/>
    <cellStyle name="Normal 10 5 3 2 2" xfId="520" xr:uid="{EF3596AD-A3BB-48C4-AAA8-B061BE1F41A3}"/>
    <cellStyle name="Normal 10 5 3 2 3" xfId="2742" xr:uid="{7551FDB7-18CE-489B-A294-0A781D2EE335}"/>
    <cellStyle name="Normal 10 5 3 2 4" xfId="2743" xr:uid="{A46AD726-09E9-4DD7-88EE-EEFECD777783}"/>
    <cellStyle name="Normal 10 5 3 3" xfId="521" xr:uid="{C8384FF9-3DC4-4966-9F8F-8A2B53843385}"/>
    <cellStyle name="Normal 10 5 3 3 2" xfId="2744" xr:uid="{A190D3BC-1918-4280-AE6C-4FD3E224A177}"/>
    <cellStyle name="Normal 10 5 3 3 3" xfId="2745" xr:uid="{0EECE6FC-276E-4CD4-B104-F9E4FB5CB9E1}"/>
    <cellStyle name="Normal 10 5 3 3 4" xfId="2746" xr:uid="{DB5BFE56-69FD-4339-BA76-144780F179C2}"/>
    <cellStyle name="Normal 10 5 3 4" xfId="2747" xr:uid="{50B01B80-C38A-4B87-8FDB-63D86043F27B}"/>
    <cellStyle name="Normal 10 5 3 5" xfId="2748" xr:uid="{53BB94E0-50C3-4CE9-8327-C227B24F6CA2}"/>
    <cellStyle name="Normal 10 5 3 6" xfId="2749" xr:uid="{A5EF824D-0D9A-44E2-A9AA-BC1748E0D8F2}"/>
    <cellStyle name="Normal 10 5 4" xfId="263" xr:uid="{C253D609-7B39-46E1-973E-17C23C5CB3C1}"/>
    <cellStyle name="Normal 10 5 4 2" xfId="522" xr:uid="{B36D2D0C-B99B-4B99-A09D-78A65142485F}"/>
    <cellStyle name="Normal 10 5 4 2 2" xfId="2750" xr:uid="{A36C664F-F3C8-4F43-A74D-85AB4E084ABE}"/>
    <cellStyle name="Normal 10 5 4 2 3" xfId="2751" xr:uid="{EFB3DA27-340E-4D30-BE6C-16B6EB67E780}"/>
    <cellStyle name="Normal 10 5 4 2 4" xfId="2752" xr:uid="{AFCA96AA-77E4-4626-AD6A-86816D97615B}"/>
    <cellStyle name="Normal 10 5 4 3" xfId="2753" xr:uid="{68C52606-9CEF-4EDA-B667-3226E6420BF9}"/>
    <cellStyle name="Normal 10 5 4 4" xfId="2754" xr:uid="{E2D4BEA9-7067-4AF3-974F-1F2C4D1D0810}"/>
    <cellStyle name="Normal 10 5 4 5" xfId="2755" xr:uid="{46600280-3ED3-4030-9DE2-612D19B5DDF1}"/>
    <cellStyle name="Normal 10 5 5" xfId="523" xr:uid="{EFB7AD0D-2D68-4105-9C5E-F613DA09AB7D}"/>
    <cellStyle name="Normal 10 5 5 2" xfId="2756" xr:uid="{AC0AAF7C-7A06-4DE6-B060-7C5B30A9838B}"/>
    <cellStyle name="Normal 10 5 5 3" xfId="2757" xr:uid="{17AC5D5B-F1DB-4A37-A566-05246E4A474A}"/>
    <cellStyle name="Normal 10 5 5 4" xfId="2758" xr:uid="{5FA82106-604B-4ACB-8ED3-1CE107CB8EC7}"/>
    <cellStyle name="Normal 10 5 6" xfId="2759" xr:uid="{4EF78B83-9B2D-4BCA-9F15-F7A6D80CF489}"/>
    <cellStyle name="Normal 10 5 6 2" xfId="2760" xr:uid="{E7BF6892-D70E-472E-93F0-D70C9F62162F}"/>
    <cellStyle name="Normal 10 5 6 3" xfId="2761" xr:uid="{3452424E-18DB-440A-8B15-574398DE0F64}"/>
    <cellStyle name="Normal 10 5 6 4" xfId="2762" xr:uid="{58857FB5-EFDF-447D-8B23-1516C33FE227}"/>
    <cellStyle name="Normal 10 5 7" xfId="2763" xr:uid="{E4A4D1EA-9035-4E60-8B2E-D722155AA61A}"/>
    <cellStyle name="Normal 10 5 8" xfId="2764" xr:uid="{AC116D8A-DE21-4BEA-BCE7-2351AABAFE07}"/>
    <cellStyle name="Normal 10 5 9" xfId="2765" xr:uid="{AB7C613C-4685-4F7F-8EED-7078F48E8508}"/>
    <cellStyle name="Normal 10 6" xfId="62" xr:uid="{6E7CE859-6D5D-44EF-9760-DB66E6C07783}"/>
    <cellStyle name="Normal 10 6 2" xfId="264" xr:uid="{128A7F60-CDC4-4FFD-A84D-16A8636FDD80}"/>
    <cellStyle name="Normal 10 6 2 2" xfId="524" xr:uid="{D6C4967B-EA39-400B-8561-EC4BF261F3D4}"/>
    <cellStyle name="Normal 10 6 2 2 2" xfId="1150" xr:uid="{AB67F033-4439-434C-94BD-5E202CCCB328}"/>
    <cellStyle name="Normal 10 6 2 2 2 2" xfId="1151" xr:uid="{83F5ABE5-3A56-47A9-940E-189239FECE00}"/>
    <cellStyle name="Normal 10 6 2 2 3" xfId="1152" xr:uid="{DC5387DE-5BF2-4E04-A3F9-DFA2C76B6035}"/>
    <cellStyle name="Normal 10 6 2 2 4" xfId="2766" xr:uid="{708BF173-835D-41A8-87AD-1ACDF48B1458}"/>
    <cellStyle name="Normal 10 6 2 3" xfId="1153" xr:uid="{28BFEC06-2C67-4E9E-A3D6-7ED0054CA590}"/>
    <cellStyle name="Normal 10 6 2 3 2" xfId="1154" xr:uid="{4CE0C4AA-B854-470A-854B-E2E69589A2B3}"/>
    <cellStyle name="Normal 10 6 2 3 3" xfId="2767" xr:uid="{1CF73D06-EF8D-4BC2-B25A-73290F66E424}"/>
    <cellStyle name="Normal 10 6 2 3 4" xfId="2768" xr:uid="{F9088974-D95B-4C8C-8F2B-AD37DC7C94FA}"/>
    <cellStyle name="Normal 10 6 2 4" xfId="1155" xr:uid="{776C55E8-2619-447A-9D80-8916E39B9B9C}"/>
    <cellStyle name="Normal 10 6 2 5" xfId="2769" xr:uid="{6BAA2DF9-AF1D-46FC-83C9-22A296F88137}"/>
    <cellStyle name="Normal 10 6 2 6" xfId="2770" xr:uid="{82A5DF8F-15FC-4C2B-9990-598003D3B0F4}"/>
    <cellStyle name="Normal 10 6 3" xfId="525" xr:uid="{B767A196-7B44-4D4E-AA84-21267F2D5451}"/>
    <cellStyle name="Normal 10 6 3 2" xfId="1156" xr:uid="{6AE772E8-387B-4F77-8CA0-A886DA6C592D}"/>
    <cellStyle name="Normal 10 6 3 2 2" xfId="1157" xr:uid="{D549F37E-3188-4DBF-AC85-41FA483633AC}"/>
    <cellStyle name="Normal 10 6 3 2 3" xfId="2771" xr:uid="{0DD73FD7-CCAA-4F97-9097-7A20ED8BC7FC}"/>
    <cellStyle name="Normal 10 6 3 2 4" xfId="2772" xr:uid="{54D519E0-A446-4928-BDF9-557777B56B06}"/>
    <cellStyle name="Normal 10 6 3 3" xfId="1158" xr:uid="{75C07F6B-FF3D-46CF-ABB7-2933E0399A70}"/>
    <cellStyle name="Normal 10 6 3 4" xfId="2773" xr:uid="{19449A28-2E61-4E51-BDDC-1E0F0F20375F}"/>
    <cellStyle name="Normal 10 6 3 5" xfId="2774" xr:uid="{0460F523-096F-453D-AA9F-D84669FC38A6}"/>
    <cellStyle name="Normal 10 6 4" xfId="1159" xr:uid="{4F3E907E-FF8B-4602-BE0F-92F706CC07C9}"/>
    <cellStyle name="Normal 10 6 4 2" xfId="1160" xr:uid="{7A06802F-EA32-4975-B47D-75DEF6E721D8}"/>
    <cellStyle name="Normal 10 6 4 3" xfId="2775" xr:uid="{CA5CC58B-6F6F-4249-AE5E-F4CC4C7ACAE9}"/>
    <cellStyle name="Normal 10 6 4 4" xfId="2776" xr:uid="{71CDFC00-20AF-46DB-B977-7701C23831EB}"/>
    <cellStyle name="Normal 10 6 5" xfId="1161" xr:uid="{46C1423A-EC56-433C-8A74-795E0F35A1BC}"/>
    <cellStyle name="Normal 10 6 5 2" xfId="2777" xr:uid="{FA14C42A-2C58-4196-8590-E469290BA752}"/>
    <cellStyle name="Normal 10 6 5 3" xfId="2778" xr:uid="{B90CA1AF-6DAB-4FBE-9726-26D4B3BA2AAE}"/>
    <cellStyle name="Normal 10 6 5 4" xfId="2779" xr:uid="{E6FB0924-D658-496A-BAC3-E6CAE6D041AF}"/>
    <cellStyle name="Normal 10 6 6" xfId="2780" xr:uid="{C939F6EC-67F7-4510-A320-08483B723C51}"/>
    <cellStyle name="Normal 10 6 7" xfId="2781" xr:uid="{51B001D5-18AD-4BA2-A870-643D392759AA}"/>
    <cellStyle name="Normal 10 6 8" xfId="2782" xr:uid="{667D4683-EF31-4FE8-AAB4-08613F40AC3C}"/>
    <cellStyle name="Normal 10 7" xfId="265" xr:uid="{639B67BF-19B1-4ECD-B7B3-D8A0CF7DD95D}"/>
    <cellStyle name="Normal 10 7 2" xfId="526" xr:uid="{7539864C-3A97-49EB-9352-3E9622DF557E}"/>
    <cellStyle name="Normal 10 7 2 2" xfId="527" xr:uid="{3EB39465-3971-4117-ACAA-FC52B41425CA}"/>
    <cellStyle name="Normal 10 7 2 2 2" xfId="1162" xr:uid="{ECB18ABA-82FA-4C49-85E4-432E04AC9B8C}"/>
    <cellStyle name="Normal 10 7 2 2 3" xfId="2783" xr:uid="{7C6093EF-071F-4215-9448-16C66C06000C}"/>
    <cellStyle name="Normal 10 7 2 2 4" xfId="2784" xr:uid="{CC4A1A76-7490-4865-9E76-403FABC69460}"/>
    <cellStyle name="Normal 10 7 2 3" xfId="1163" xr:uid="{AF9C355B-7481-4240-869B-0F44AC6507F5}"/>
    <cellStyle name="Normal 10 7 2 4" xfId="2785" xr:uid="{D4A01AC4-FD4D-4482-B52D-1669FF442062}"/>
    <cellStyle name="Normal 10 7 2 5" xfId="2786" xr:uid="{85ACB98E-92C2-4912-B681-7CBDBF9DE4A7}"/>
    <cellStyle name="Normal 10 7 3" xfId="528" xr:uid="{6976559F-EB35-480D-BF6E-A3023B96BD3D}"/>
    <cellStyle name="Normal 10 7 3 2" xfId="1164" xr:uid="{EF0BF4F1-69FC-4B3C-8E45-3D0D79100206}"/>
    <cellStyle name="Normal 10 7 3 3" xfId="2787" xr:uid="{95DA7FF2-5338-4F47-8D90-117645213644}"/>
    <cellStyle name="Normal 10 7 3 4" xfId="2788" xr:uid="{5AFC39BB-C93F-4F9E-8519-D8F05DA5EEAC}"/>
    <cellStyle name="Normal 10 7 4" xfId="1165" xr:uid="{3651A1E4-D502-4944-BC10-FA65D4202535}"/>
    <cellStyle name="Normal 10 7 4 2" xfId="2789" xr:uid="{07FA2BFB-EC24-42B7-B8F0-7B3BE01F468D}"/>
    <cellStyle name="Normal 10 7 4 3" xfId="2790" xr:uid="{DF5869C1-0CD4-45C9-92FA-2C1C10416D11}"/>
    <cellStyle name="Normal 10 7 4 4" xfId="2791" xr:uid="{891CE7DF-9617-4A8B-AE66-5FAA2698B319}"/>
    <cellStyle name="Normal 10 7 5" xfId="2792" xr:uid="{38B474E0-D267-46CB-8413-99F343EDF94C}"/>
    <cellStyle name="Normal 10 7 6" xfId="2793" xr:uid="{FDFFA512-B52C-4AF2-AB7D-1A32E65782B8}"/>
    <cellStyle name="Normal 10 7 7" xfId="2794" xr:uid="{B04BECA2-8185-4F81-AC2E-512FBF004166}"/>
    <cellStyle name="Normal 10 8" xfId="266" xr:uid="{42C5EC13-3B4B-4584-A027-1FF22E244C59}"/>
    <cellStyle name="Normal 10 8 2" xfId="529" xr:uid="{BA46C3B3-B3AC-44D4-A22C-55008821747E}"/>
    <cellStyle name="Normal 10 8 2 2" xfId="1166" xr:uid="{66965054-701A-43B7-8574-5F2F36960467}"/>
    <cellStyle name="Normal 10 8 2 3" xfId="2795" xr:uid="{FCC15B49-0AEE-4735-851E-4A605C33FC73}"/>
    <cellStyle name="Normal 10 8 2 4" xfId="2796" xr:uid="{84F22010-A0D7-4F25-B077-14AEE004A231}"/>
    <cellStyle name="Normal 10 8 3" xfId="1167" xr:uid="{6DB5D30E-2914-459C-B709-D894FB6B9E89}"/>
    <cellStyle name="Normal 10 8 3 2" xfId="2797" xr:uid="{B4A2752A-FF7B-47CE-8516-00FD988C9349}"/>
    <cellStyle name="Normal 10 8 3 3" xfId="2798" xr:uid="{7F43911F-EA89-40A0-92E3-9808543A1892}"/>
    <cellStyle name="Normal 10 8 3 4" xfId="2799" xr:uid="{4CE7A265-6DB7-494D-95C5-BCDE1E471DB8}"/>
    <cellStyle name="Normal 10 8 4" xfId="2800" xr:uid="{97991536-5302-46C4-8D41-F18EDD4184DB}"/>
    <cellStyle name="Normal 10 8 5" xfId="2801" xr:uid="{21110CF6-7AC6-4C32-9C52-2C32CAD48E35}"/>
    <cellStyle name="Normal 10 8 6" xfId="2802" xr:uid="{A4201115-2254-46D8-9180-E5C66ED74D75}"/>
    <cellStyle name="Normal 10 9" xfId="267" xr:uid="{6828C7E6-7EB4-4AE7-B393-2A1CC164DF2F}"/>
    <cellStyle name="Normal 10 9 2" xfId="1168" xr:uid="{95C5AA97-D9D4-4F4C-B4DA-D35F9D6FEB58}"/>
    <cellStyle name="Normal 10 9 2 2" xfId="2803" xr:uid="{CF4FA27F-5EAE-4175-9602-02D2DF3B324A}"/>
    <cellStyle name="Normal 10 9 2 2 2" xfId="4332" xr:uid="{25435873-DB7A-42DA-BC74-6CD4A0C8CC1C}"/>
    <cellStyle name="Normal 10 9 2 2 3" xfId="4681" xr:uid="{E42087A0-C63F-4C7D-9CCB-5C0B65F7DE55}"/>
    <cellStyle name="Normal 10 9 2 3" xfId="2804" xr:uid="{CC343370-624F-49FB-BF7A-F3C3D56B1C70}"/>
    <cellStyle name="Normal 10 9 2 4" xfId="2805" xr:uid="{7F1ECDE8-48D6-4D2B-BDC0-695DA41750BC}"/>
    <cellStyle name="Normal 10 9 3" xfId="2806" xr:uid="{3C34AA50-CD21-4C20-8DB4-04FD542A4B03}"/>
    <cellStyle name="Normal 10 9 3 2" xfId="5357" xr:uid="{E550E444-922A-40F7-A18E-60623E3CC99D}"/>
    <cellStyle name="Normal 10 9 4" xfId="2807" xr:uid="{47FC7FB8-D2EC-407D-B6B6-BD9181C9AE15}"/>
    <cellStyle name="Normal 10 9 4 2" xfId="4564" xr:uid="{4A36A13E-1EB7-48B1-BDDA-34C3E1B0813A}"/>
    <cellStyle name="Normal 10 9 4 3" xfId="4682" xr:uid="{135D6F1D-4965-47E8-B79B-844E0BF5BD24}"/>
    <cellStyle name="Normal 10 9 4 4" xfId="4602" xr:uid="{3AD1443D-DF55-4671-B4EE-A89D37A47B09}"/>
    <cellStyle name="Normal 10 9 5" xfId="2808" xr:uid="{4ACAF5DA-548C-4D91-80A2-1BC05357752A}"/>
    <cellStyle name="Normal 11" xfId="63" xr:uid="{AA7E4418-719A-4EA5-B1B7-8C84F1403BF7}"/>
    <cellStyle name="Normal 11 2" xfId="268" xr:uid="{294865A3-AB6F-4A29-BDFE-4C82AD3EF8E3}"/>
    <cellStyle name="Normal 11 2 2" xfId="4649" xr:uid="{2D7E517B-337A-4EF0-8FB0-1C87D24E8583}"/>
    <cellStyle name="Normal 11 3" xfId="4337" xr:uid="{1074A46A-570B-42F5-9241-2F826BBCDB51}"/>
    <cellStyle name="Normal 11 3 2" xfId="4543" xr:uid="{7FAFC73B-E809-47AC-8421-2086D817A64A}"/>
    <cellStyle name="Normal 11 3 3" xfId="4726" xr:uid="{F0521391-1C41-4358-9425-97FFDA97043B}"/>
    <cellStyle name="Normal 11 3 4" xfId="4703" xr:uid="{C0B7A377-3FB1-441A-BCC1-1FC3FFA6DA30}"/>
    <cellStyle name="Normal 12" xfId="64" xr:uid="{22B6CE2A-D1AC-4A2B-B72F-6CBBAE5F0D91}"/>
    <cellStyle name="Normal 12 2" xfId="269" xr:uid="{396066B9-02C0-46B9-A410-B42D29055DDF}"/>
    <cellStyle name="Normal 12 2 2" xfId="4650" xr:uid="{83A84CCE-7F65-4D96-AADF-A0D06A9322EE}"/>
    <cellStyle name="Normal 12 3" xfId="4544" xr:uid="{DF56B127-865E-4B5F-9098-DE2BBE366394}"/>
    <cellStyle name="Normal 13" xfId="65" xr:uid="{E8D0B2F6-0D2D-42CB-A294-48B23889783A}"/>
    <cellStyle name="Normal 13 2" xfId="66" xr:uid="{0BD6AB67-E214-4149-A323-F6070BDA71CD}"/>
    <cellStyle name="Normal 13 2 2" xfId="270" xr:uid="{DB151429-E146-48E4-8214-0648766AD41D}"/>
    <cellStyle name="Normal 13 2 2 2" xfId="4651" xr:uid="{4C3D130A-85AC-4DB6-803A-44728CBC5F8D}"/>
    <cellStyle name="Normal 13 2 3" xfId="4339" xr:uid="{161CAF17-234D-4572-9AF9-F922159DFF50}"/>
    <cellStyle name="Normal 13 2 3 2" xfId="4545" xr:uid="{9EFBC898-374B-4826-8D3D-F9DB45418E27}"/>
    <cellStyle name="Normal 13 2 3 3" xfId="4727" xr:uid="{57C0FBF4-DB8C-4412-B981-53F0F375E727}"/>
    <cellStyle name="Normal 13 2 3 4" xfId="4704" xr:uid="{30F7BBF5-5876-4E95-B2F4-F53D2849CCB9}"/>
    <cellStyle name="Normal 13 3" xfId="271" xr:uid="{0A6FD11D-023A-4BEA-B39A-B671C2D168E6}"/>
    <cellStyle name="Normal 13 3 2" xfId="4423" xr:uid="{8013C4C9-FC93-443C-AE15-C3C22D383986}"/>
    <cellStyle name="Normal 13 3 3" xfId="4340" xr:uid="{F60A9F47-9575-413D-B1ED-FBB3DC716A1F}"/>
    <cellStyle name="Normal 13 3 4" xfId="4568" xr:uid="{CAA9D1EB-ED0B-448B-9A9A-0492EE3BD501}"/>
    <cellStyle name="Normal 13 3 5" xfId="4728" xr:uid="{A9C35D29-8D73-4C47-A5E9-D8A02865A487}"/>
    <cellStyle name="Normal 13 4" xfId="4341" xr:uid="{88E8B642-72F8-4689-91E0-EE8D2407AD06}"/>
    <cellStyle name="Normal 13 5" xfId="4338" xr:uid="{0A28988F-FB71-4E75-A8BB-320877F682E5}"/>
    <cellStyle name="Normal 14" xfId="67" xr:uid="{FCADCF1D-11A5-417B-8945-902A97BED5DB}"/>
    <cellStyle name="Normal 14 18" xfId="4343" xr:uid="{88479886-0B7F-4474-9133-595C889036DF}"/>
    <cellStyle name="Normal 14 2" xfId="272" xr:uid="{CE1E8201-F667-411E-97F7-00C8535CAD68}"/>
    <cellStyle name="Normal 14 2 2" xfId="432" xr:uid="{E3D6BF7D-D2AC-4913-B7F0-ECB407DE267C}"/>
    <cellStyle name="Normal 14 2 2 2" xfId="433" xr:uid="{923639B1-66C1-44C5-B7FB-CEE529A45546}"/>
    <cellStyle name="Normal 14 2 3" xfId="434" xr:uid="{22AB196B-8B4A-4665-8E6E-DA2946B030BB}"/>
    <cellStyle name="Normal 14 3" xfId="435" xr:uid="{BDCBC36C-81E0-4462-B108-DE210D3B76BF}"/>
    <cellStyle name="Normal 14 3 2" xfId="4652" xr:uid="{BC079ECD-35AB-488F-9D64-B6AF61643DB1}"/>
    <cellStyle name="Normal 14 4" xfId="4342" xr:uid="{38BBE05C-D348-4A26-AFC5-8C7A76DD0817}"/>
    <cellStyle name="Normal 14 4 2" xfId="4546" xr:uid="{7DFB21F3-C2A5-48D1-9424-12DFA0EA1521}"/>
    <cellStyle name="Normal 14 4 3" xfId="4729" xr:uid="{653F2CA1-36A9-4020-8272-22F803F175A9}"/>
    <cellStyle name="Normal 14 4 4" xfId="4705" xr:uid="{25A12CAA-AC5A-40D2-98D1-E6526605FF83}"/>
    <cellStyle name="Normal 15" xfId="68" xr:uid="{9FDFF21E-2371-4578-8A87-B6D723F78E71}"/>
    <cellStyle name="Normal 15 2" xfId="69" xr:uid="{1CF0B27B-923E-4B7F-9586-02357030D947}"/>
    <cellStyle name="Normal 15 2 2" xfId="273" xr:uid="{BCDBE739-E92E-42E7-A3C9-0794C354128A}"/>
    <cellStyle name="Normal 15 2 2 2" xfId="4455" xr:uid="{A1CB84F1-EF7E-436E-8747-0EA7B8A01741}"/>
    <cellStyle name="Normal 15 2 3" xfId="4548" xr:uid="{C3A95E94-F8FE-40AF-8516-F728181E8635}"/>
    <cellStyle name="Normal 15 3" xfId="274" xr:uid="{38D5A321-3045-4705-B429-5AB21C06ACC6}"/>
    <cellStyle name="Normal 15 3 2" xfId="4424" xr:uid="{0D46BA98-CDB1-4ADB-9A4A-012B45AA90C7}"/>
    <cellStyle name="Normal 15 3 3" xfId="4345" xr:uid="{3513B229-E95B-45C7-AD79-B1C3DDAE08E0}"/>
    <cellStyle name="Normal 15 3 4" xfId="4569" xr:uid="{186FB3AF-D846-4E75-8081-991C5C04C8D1}"/>
    <cellStyle name="Normal 15 3 5" xfId="4731" xr:uid="{2BFB3C06-957F-451A-8354-ADF4BB810604}"/>
    <cellStyle name="Normal 15 4" xfId="4344" xr:uid="{E9D785DB-7DA8-4F85-81F3-827BE26306A9}"/>
    <cellStyle name="Normal 15 4 2" xfId="4547" xr:uid="{3C3B6CD4-9CFC-4239-BCE4-5D601AE111B7}"/>
    <cellStyle name="Normal 15 4 3" xfId="4730" xr:uid="{42D04D34-DA77-4D01-AF89-034B0D0B5785}"/>
    <cellStyle name="Normal 15 4 4" xfId="4706" xr:uid="{80906875-2597-430A-91DA-A4120190EF66}"/>
    <cellStyle name="Normal 16" xfId="70" xr:uid="{B2F3ACAD-48E7-488B-991A-395DDDC2F9CD}"/>
    <cellStyle name="Normal 16 2" xfId="275" xr:uid="{F34D27F7-9397-41EE-8DD7-80FDD24CF2C3}"/>
    <cellStyle name="Normal 16 2 2" xfId="4425" xr:uid="{C2BBF888-6577-4E42-83FF-7ED8E63BA6F2}"/>
    <cellStyle name="Normal 16 2 3" xfId="4346" xr:uid="{363624FB-7109-4B79-AD54-DBD6B841C8DC}"/>
    <cellStyle name="Normal 16 2 4" xfId="4570" xr:uid="{B3638BBC-C036-4E71-ADA9-C683F3962F2C}"/>
    <cellStyle name="Normal 16 2 5" xfId="4732" xr:uid="{20C0FD77-20CB-4E1D-BD6F-9A1426E65474}"/>
    <cellStyle name="Normal 16 3" xfId="276" xr:uid="{3AE49456-17F7-4DB3-AA6F-F47AD1B6EBB5}"/>
    <cellStyle name="Normal 17" xfId="71" xr:uid="{E7B89B2F-024D-4BB8-86F2-6B5150C6D314}"/>
    <cellStyle name="Normal 17 2" xfId="277" xr:uid="{6BAF8A00-F8C4-49D6-90C8-3683B850CBD3}"/>
    <cellStyle name="Normal 17 2 2" xfId="4426" xr:uid="{30EFBA5E-31BB-429B-93E4-A02B110732E7}"/>
    <cellStyle name="Normal 17 2 3" xfId="4348" xr:uid="{A51B9E2F-FD6C-4381-854A-B8F564E95AD8}"/>
    <cellStyle name="Normal 17 2 4" xfId="4571" xr:uid="{AC165439-3E38-49A5-98AE-5A7BEFD5A151}"/>
    <cellStyle name="Normal 17 2 5" xfId="4733" xr:uid="{0CDC560F-8781-4DA0-8BFE-BCC2E11C6BF3}"/>
    <cellStyle name="Normal 17 3" xfId="4349" xr:uid="{D65F2878-5078-4E19-9B70-9F3D7559282C}"/>
    <cellStyle name="Normal 17 4" xfId="4347" xr:uid="{7FA11E96-5BC5-48E2-9E89-005C511320B0}"/>
    <cellStyle name="Normal 18" xfId="72" xr:uid="{CB2A9981-506A-41BF-A29E-B13F980CCD3F}"/>
    <cellStyle name="Normal 18 2" xfId="278" xr:uid="{4F1E6FC1-7939-45DD-9805-B2A19AEC1F8A}"/>
    <cellStyle name="Normal 18 2 2" xfId="4456" xr:uid="{0883A740-CF5B-4CF9-8D51-60CB1F9F6D26}"/>
    <cellStyle name="Normal 18 3" xfId="4350" xr:uid="{15254BF9-5C6A-4C92-92DE-D77979BBCD15}"/>
    <cellStyle name="Normal 18 3 2" xfId="4549" xr:uid="{8E371B3E-B859-49BD-8751-ED1AA549C334}"/>
    <cellStyle name="Normal 18 3 3" xfId="4734" xr:uid="{7A3E7D6E-A36A-4477-8FA2-CA1A2AF43496}"/>
    <cellStyle name="Normal 18 3 4" xfId="4707" xr:uid="{B4F39CAC-96F1-48E9-80FC-7E934A62507A}"/>
    <cellStyle name="Normal 19" xfId="73" xr:uid="{1EE757D1-AF0E-44AF-9C3D-54790D2A0323}"/>
    <cellStyle name="Normal 19 2" xfId="74" xr:uid="{68090000-567C-4409-9CF9-930FD8E122B5}"/>
    <cellStyle name="Normal 19 2 2" xfId="279" xr:uid="{A196B3B9-1653-4B21-B0A5-2F06E38E5291}"/>
    <cellStyle name="Normal 19 2 2 2" xfId="4653" xr:uid="{59FCA3E0-B1B7-4A37-9D02-E768FE1B812F}"/>
    <cellStyle name="Normal 19 2 3" xfId="4551" xr:uid="{97E68A2E-F003-4B3D-A7EE-7C8161399082}"/>
    <cellStyle name="Normal 19 3" xfId="280" xr:uid="{458C696A-2D33-458D-A0C2-877056A5AB55}"/>
    <cellStyle name="Normal 19 3 2" xfId="4654" xr:uid="{9EA61552-1A56-4C47-866D-C894DC3C85D6}"/>
    <cellStyle name="Normal 19 4" xfId="4550" xr:uid="{453327E4-9D9E-43F1-BAEC-CE696CD7D367}"/>
    <cellStyle name="Normal 2" xfId="2" xr:uid="{00000000-0005-0000-0000-000002000000}"/>
    <cellStyle name="Normal 2 2" xfId="75" xr:uid="{78A6935A-0438-4DB2-919B-730C0835893D}"/>
    <cellStyle name="Normal 2 2 2" xfId="76" xr:uid="{9636F21D-968E-42F3-AA08-D6CC6696B332}"/>
    <cellStyle name="Normal 2 2 2 2" xfId="281" xr:uid="{AFCCB6FC-0688-417A-98C5-FC1EEAF5FAE2}"/>
    <cellStyle name="Normal 2 2 2 2 2" xfId="4657" xr:uid="{10EA3924-E313-4CDA-A4BD-399C42C5DADB}"/>
    <cellStyle name="Normal 2 2 2 3" xfId="4553" xr:uid="{55683A27-7B18-43A9-AAC9-F43260D17B10}"/>
    <cellStyle name="Normal 2 2 3" xfId="282" xr:uid="{6B9DF7D1-2DBC-44B2-BD8E-DF367D11317A}"/>
    <cellStyle name="Normal 2 2 3 2" xfId="4457" xr:uid="{8814C119-408A-451C-9853-51518C81A577}"/>
    <cellStyle name="Normal 2 2 3 2 2" xfId="4587" xr:uid="{8735AF90-65F9-45AD-9DF3-39AD4DAF65DE}"/>
    <cellStyle name="Normal 2 2 3 2 2 2" xfId="4658" xr:uid="{70FE560D-D58B-4F85-BF92-7F5D99413A02}"/>
    <cellStyle name="Normal 2 2 3 2 2 3" xfId="5345" xr:uid="{43C95D7B-E394-45D5-A758-D15D9D83625E}"/>
    <cellStyle name="Normal 2 2 3 2 2 4" xfId="5379" xr:uid="{C814D3D4-27EF-4F19-A831-EAC5B01E3A94}"/>
    <cellStyle name="Normal 2 2 3 2 3" xfId="4752" xr:uid="{99639AFA-1402-45F5-837A-470F92655257}"/>
    <cellStyle name="Normal 2 2 3 2 4" xfId="5307" xr:uid="{DCBA8DA0-474D-4BD1-8992-FCB5927439E5}"/>
    <cellStyle name="Normal 2 2 3 3" xfId="4437" xr:uid="{29B0C994-D8A4-446B-A382-04C84084936F}"/>
    <cellStyle name="Normal 2 2 3 4" xfId="4708" xr:uid="{693794D4-18BC-4AC5-B618-D23EA0FDD912}"/>
    <cellStyle name="Normal 2 2 3 5" xfId="4697" xr:uid="{E31213EF-7AB0-4803-8A33-8C82B06E804A}"/>
    <cellStyle name="Normal 2 2 4" xfId="4351" xr:uid="{97EC98B7-AB7C-4C18-A61F-FB1045F68E46}"/>
    <cellStyle name="Normal 2 2 4 2" xfId="4552" xr:uid="{A4302AAD-B7F7-48F0-BE17-42C5C4FDD9C5}"/>
    <cellStyle name="Normal 2 2 4 3" xfId="4735" xr:uid="{8205ECAC-72F4-4776-AAD1-D3F9D2B57B9A}"/>
    <cellStyle name="Normal 2 2 4 4" xfId="4709" xr:uid="{5E81D88F-92E1-4421-968B-1D1E3F580BCF}"/>
    <cellStyle name="Normal 2 2 5" xfId="4656" xr:uid="{B7BEA50A-5CA1-49BA-A390-B45EA6CA54AC}"/>
    <cellStyle name="Normal 2 2 6" xfId="4755" xr:uid="{9F2F97AE-85AF-4F2C-B69E-61ECECE47EB1}"/>
    <cellStyle name="Normal 2 3" xfId="77" xr:uid="{F84723F4-4359-4D39-BCFD-73044F8D4F73}"/>
    <cellStyle name="Normal 2 3 2" xfId="78" xr:uid="{D85BFF77-E5FC-4F74-8292-710D872A0F39}"/>
    <cellStyle name="Normal 2 3 2 2" xfId="283" xr:uid="{FA08B137-BCCD-4EA1-8CC8-84F16650860A}"/>
    <cellStyle name="Normal 2 3 2 2 2" xfId="4659" xr:uid="{D7A0E47A-17A6-4AD8-A444-651B30C0500D}"/>
    <cellStyle name="Normal 2 3 2 3" xfId="4353" xr:uid="{F27BE12B-5418-4B71-92FB-7283E7943291}"/>
    <cellStyle name="Normal 2 3 2 3 2" xfId="4555" xr:uid="{CA92DA5F-307D-43E1-9BC5-B6C37F26AAA8}"/>
    <cellStyle name="Normal 2 3 2 3 3" xfId="4737" xr:uid="{99252F39-2032-4D3E-BF6F-7ECCF6839C90}"/>
    <cellStyle name="Normal 2 3 2 3 4" xfId="4710" xr:uid="{F776A39B-0F58-439F-8804-2E50F1B23BFA}"/>
    <cellStyle name="Normal 2 3 3" xfId="79" xr:uid="{D46D56CC-001A-49B6-B6C8-57E02A0351E7}"/>
    <cellStyle name="Normal 2 3 4" xfId="80" xr:uid="{165A4A14-AB42-4983-AF87-707542D3643D}"/>
    <cellStyle name="Normal 2 3 5" xfId="187" xr:uid="{AE165CB7-AA89-49FB-8F2E-FC41AC908355}"/>
    <cellStyle name="Normal 2 3 5 2" xfId="4660" xr:uid="{EB0A2E2B-BC2F-4DA4-B00D-2D718B64176D}"/>
    <cellStyle name="Normal 2 3 6" xfId="4352" xr:uid="{4E1615ED-AE97-43CD-804A-A662F5FB98F4}"/>
    <cellStyle name="Normal 2 3 6 2" xfId="4554" xr:uid="{D42AA95B-D397-4E0C-A2EE-9B296D2FFD65}"/>
    <cellStyle name="Normal 2 3 6 3" xfId="4736" xr:uid="{FD5655A0-C7F3-4580-A5AA-E1F11CCDDCFA}"/>
    <cellStyle name="Normal 2 3 6 4" xfId="4711" xr:uid="{61A5D537-8A5F-464F-9115-CC82D53FED9F}"/>
    <cellStyle name="Normal 2 3 7" xfId="5320" xr:uid="{8968372A-D8B3-489C-BE1D-B6B7E98FD125}"/>
    <cellStyle name="Normal 2 4" xfId="81" xr:uid="{E76A8162-5D39-4A82-A899-329523AF06A3}"/>
    <cellStyle name="Normal 2 4 2" xfId="82" xr:uid="{16CD29E3-86C8-4473-B1B4-FFE8CC32043B}"/>
    <cellStyle name="Normal 2 4 3" xfId="284" xr:uid="{34B00A50-0F66-4D5E-AC64-97B9A0FE7CAC}"/>
    <cellStyle name="Normal 2 4 3 2" xfId="4661" xr:uid="{DFD93889-F573-4E88-978C-ACA8DDA2A591}"/>
    <cellStyle name="Normal 2 4 3 3" xfId="4675" xr:uid="{1D2C6E67-E9B4-4CF4-BB24-9FB3D01E76D2}"/>
    <cellStyle name="Normal 2 4 4" xfId="4556" xr:uid="{313EFB14-6545-4D73-83AF-D7C4D59339EC}"/>
    <cellStyle name="Normal 2 4 5" xfId="4756" xr:uid="{81A12170-CEB1-4D19-9B52-29376C42FD7F}"/>
    <cellStyle name="Normal 2 4 6" xfId="4754" xr:uid="{167BD1E6-2E3A-4913-B9F0-E3ACDAD5428A}"/>
    <cellStyle name="Normal 2 5" xfId="186" xr:uid="{92F616BD-2F9F-4D80-8F68-9998F824235F}"/>
    <cellStyle name="Normal 2 5 2" xfId="286" xr:uid="{84AA731E-2296-4B6B-BA21-EAAE1D9BBD29}"/>
    <cellStyle name="Normal 2 5 2 2" xfId="2507" xr:uid="{C04AEEE6-A103-4C3F-9EF2-9F434A11FEEA}"/>
    <cellStyle name="Normal 2 5 3" xfId="285" xr:uid="{2971FF51-E57B-4923-91E9-E5A31796DF87}"/>
    <cellStyle name="Normal 2 5 3 2" xfId="4588" xr:uid="{85EB9C65-5631-4106-BBB8-CF1410054D9B}"/>
    <cellStyle name="Normal 2 5 3 3" xfId="4748" xr:uid="{08C75EDE-88D5-4328-8B74-FB58B1BCB537}"/>
    <cellStyle name="Normal 2 5 3 4" xfId="5304" xr:uid="{790753BA-E73E-493D-BA37-2AFB250D2613}"/>
    <cellStyle name="Normal 2 5 3 4 2" xfId="5366" xr:uid="{8AF927A0-3894-4DD0-A168-116140476738}"/>
    <cellStyle name="Normal 2 5 4" xfId="4662" xr:uid="{64767CE6-D05E-4195-8523-121C4DAE0D8E}"/>
    <cellStyle name="Normal 2 5 5" xfId="4617" xr:uid="{17142944-ACF4-42D1-B41D-FFCD3C83EE13}"/>
    <cellStyle name="Normal 2 5 6" xfId="4616" xr:uid="{6CDA8991-DE28-4207-AB26-4CB6DE3A478B}"/>
    <cellStyle name="Normal 2 5 7" xfId="4751" xr:uid="{69F32C89-0CC7-46DC-870F-02C75E1C1283}"/>
    <cellStyle name="Normal 2 5 8" xfId="4721" xr:uid="{CC532C52-A254-47D9-94F9-141C05347939}"/>
    <cellStyle name="Normal 2 6" xfId="287" xr:uid="{56A7D35D-3379-4EBA-877D-998CAECF5F9A}"/>
    <cellStyle name="Normal 2 6 2" xfId="288" xr:uid="{141D51D6-2B6E-4F40-9A47-7A973735F66F}"/>
    <cellStyle name="Normal 2 6 3" xfId="454" xr:uid="{8CEA90B9-2160-4D7B-9008-D6899EE6D248}"/>
    <cellStyle name="Normal 2 6 3 2" xfId="5337" xr:uid="{E9CBDE64-D1EF-4EFB-B0BA-E60626F5634B}"/>
    <cellStyle name="Normal 2 6 4" xfId="4663" xr:uid="{66F39121-698A-4EB1-984E-39E747DB6B86}"/>
    <cellStyle name="Normal 2 6 5" xfId="4614" xr:uid="{92E71476-8C3C-4780-9596-E532F8F0E123}"/>
    <cellStyle name="Normal 2 6 5 2" xfId="4712" xr:uid="{E2C74F35-B9F5-4657-ABDD-885AB40F3EDB}"/>
    <cellStyle name="Normal 2 6 6" xfId="4600" xr:uid="{0DECE9B9-197B-4EA1-A5B3-970AF52FF293}"/>
    <cellStyle name="Normal 2 6 7" xfId="5324" xr:uid="{292FC8E4-6842-49BF-AD8E-4A14976317A1}"/>
    <cellStyle name="Normal 2 6 8" xfId="5333" xr:uid="{E2A36F89-59B7-4446-977F-9C9172AA5B47}"/>
    <cellStyle name="Normal 2 7" xfId="289" xr:uid="{C971CCAB-45DB-4264-9129-E62F760E326D}"/>
    <cellStyle name="Normal 2 7 2" xfId="4458" xr:uid="{2ECC9ED0-BF9E-4478-B78B-F125DE839728}"/>
    <cellStyle name="Normal 2 7 3" xfId="4664" xr:uid="{DC903113-C164-4EC2-864A-1BF1571958EE}"/>
    <cellStyle name="Normal 2 7 4" xfId="5305" xr:uid="{2B0A73A0-64D9-4860-B2CE-43D508CD6F8A}"/>
    <cellStyle name="Normal 2 8" xfId="4510" xr:uid="{9D120550-7F60-4DA5-8195-41346C0CDAA2}"/>
    <cellStyle name="Normal 2 9" xfId="4655" xr:uid="{4D021B2E-06B4-4A6F-88D5-14219BFCAEBE}"/>
    <cellStyle name="Normal 20" xfId="436" xr:uid="{18B61641-7698-4FA2-9DCC-3B873C821D70}"/>
    <cellStyle name="Normal 20 2" xfId="437" xr:uid="{00C00A20-B380-4563-A996-2EE7365E39BC}"/>
    <cellStyle name="Normal 20 2 2" xfId="438" xr:uid="{3492F322-7144-4A0E-B9B9-A4F1279CD0C4}"/>
    <cellStyle name="Normal 20 2 2 2" xfId="4427" xr:uid="{E4CE0110-62DC-4DFE-B57B-CE6841514118}"/>
    <cellStyle name="Normal 20 2 2 3" xfId="4419" xr:uid="{1B0604F5-31DB-4060-8C57-F2ECB83FB2E5}"/>
    <cellStyle name="Normal 20 2 2 4" xfId="4584" xr:uid="{3761E487-A26E-4C3E-B12B-DE268DA19967}"/>
    <cellStyle name="Normal 20 2 2 5" xfId="4746" xr:uid="{AB0C285E-A0C3-4335-8EE1-F9F0A26AEEC0}"/>
    <cellStyle name="Normal 20 2 3" xfId="4422" xr:uid="{44254DF1-A950-4738-AC48-2D27B531E822}"/>
    <cellStyle name="Normal 20 2 4" xfId="4418" xr:uid="{E2E0F36E-CA01-4402-BF61-567E33AE244E}"/>
    <cellStyle name="Normal 20 2 5" xfId="4583" xr:uid="{58751B95-C066-4E70-B21F-BC1568DC7103}"/>
    <cellStyle name="Normal 20 2 6" xfId="4745" xr:uid="{E821CFFE-D57E-4662-9ADA-930902E2C890}"/>
    <cellStyle name="Normal 20 3" xfId="1169" xr:uid="{322BDDB7-AA18-466A-97B6-CC1368033007}"/>
    <cellStyle name="Normal 20 3 2" xfId="4459" xr:uid="{BE17CAC6-3F74-4CF7-B711-6EC6B6EB745E}"/>
    <cellStyle name="Normal 20 4" xfId="4354" xr:uid="{68FCC972-554A-4BD8-81F6-CA0F550AFDC1}"/>
    <cellStyle name="Normal 20 4 2" xfId="4557" xr:uid="{1285B3FB-7EC3-4643-ADC2-0B67892F6A57}"/>
    <cellStyle name="Normal 20 4 3" xfId="4738" xr:uid="{9DC77690-2519-42D5-A0B1-8AAFC7CD86A0}"/>
    <cellStyle name="Normal 20 4 4" xfId="4713" xr:uid="{345CD76A-79AD-4972-9747-94AA4E25FB15}"/>
    <cellStyle name="Normal 20 5" xfId="4435" xr:uid="{7FBA7B90-DD55-4C23-B3F1-D637E420B1FD}"/>
    <cellStyle name="Normal 20 5 2" xfId="5330" xr:uid="{E0CDBB79-92AF-4D60-A97A-2B3E23682CC1}"/>
    <cellStyle name="Normal 20 6" xfId="4589" xr:uid="{C04C098F-9B8B-4571-9038-6ABDE75A5ADD}"/>
    <cellStyle name="Normal 20 7" xfId="4698" xr:uid="{A291D0BE-B0BB-40BA-8650-D4D43646E9E5}"/>
    <cellStyle name="Normal 20 8" xfId="4719" xr:uid="{3F091287-8778-4432-BCAF-ED84DCB9946C}"/>
    <cellStyle name="Normal 20 9" xfId="4718" xr:uid="{2324DBFF-E89F-4169-8E5B-4F085B027A35}"/>
    <cellStyle name="Normal 21" xfId="439" xr:uid="{561E1689-68AA-42A5-B054-9EB615E7BE8C}"/>
    <cellStyle name="Normal 21 2" xfId="440" xr:uid="{9A7B9FEE-1934-425D-945F-974EE32B00E4}"/>
    <cellStyle name="Normal 21 2 2" xfId="441" xr:uid="{4B4E9BB1-1E7A-4147-8250-D64B1E818B1B}"/>
    <cellStyle name="Normal 21 3" xfId="4355" xr:uid="{3C317C17-9D9B-408C-BD75-567C0A5146CA}"/>
    <cellStyle name="Normal 21 3 2" xfId="4461" xr:uid="{BBDA3AC1-C178-4CA9-99E7-11F15032A359}"/>
    <cellStyle name="Normal 21 3 2 2" xfId="5371" xr:uid="{DD4C2E06-21E9-4B2F-82AA-0A089BE22F5C}"/>
    <cellStyle name="Normal 21 3 3" xfId="4460" xr:uid="{60029701-5B9C-4FA8-88DF-442D8D88F9D4}"/>
    <cellStyle name="Normal 21 4" xfId="4572" xr:uid="{6488730A-F14A-4EEB-A300-8EC28AF8F098}"/>
    <cellStyle name="Normal 21 4 2" xfId="5372" xr:uid="{BDFB82DD-D890-44B6-B6CE-1DCD2E4F8411}"/>
    <cellStyle name="Normal 21 5" xfId="4739" xr:uid="{DE1A5E53-6520-4A2C-9CB6-3804FF510128}"/>
    <cellStyle name="Normal 22" xfId="442" xr:uid="{112B3384-69B1-499F-9084-BE063708B190}"/>
    <cellStyle name="Normal 22 2" xfId="443" xr:uid="{25C70638-17FD-49F8-9670-AC544212C1D0}"/>
    <cellStyle name="Normal 22 3" xfId="4312" xr:uid="{303D60FC-E05E-45CB-BF11-C27D40CB0DD8}"/>
    <cellStyle name="Normal 22 3 2" xfId="4356" xr:uid="{2F23FEC0-8838-4C71-AA38-772E9213C2DF}"/>
    <cellStyle name="Normal 22 3 2 2" xfId="4463" xr:uid="{EDEC06D1-C0B3-4BCE-9113-684A0BF89EE4}"/>
    <cellStyle name="Normal 22 3 3" xfId="4462" xr:uid="{14DF6A90-CDEB-4506-ACBB-7389AD4A5B29}"/>
    <cellStyle name="Normal 22 3 4" xfId="4693" xr:uid="{2CB3F6AC-9664-42A4-B53F-06616F53DA89}"/>
    <cellStyle name="Normal 22 4" xfId="4315" xr:uid="{408EF0DB-F8A4-47A1-8CEF-5788DA90E682}"/>
    <cellStyle name="Normal 22 4 10" xfId="5369" xr:uid="{97719C87-B811-4097-A817-D0F7D5D97F6F}"/>
    <cellStyle name="Normal 22 4 2" xfId="4433" xr:uid="{7403E657-7D0D-4DB7-85D6-D8EEE0A577CC}"/>
    <cellStyle name="Normal 22 4 3" xfId="4573" xr:uid="{F2BF6746-6321-4538-8C86-F05F67396F71}"/>
    <cellStyle name="Normal 22 4 3 2" xfId="4592" xr:uid="{1D131056-7215-4BDB-AC87-30383DBE448F}"/>
    <cellStyle name="Normal 22 4 3 2 2" xfId="5349" xr:uid="{13C1733D-C7A1-47E2-A54A-852AAEE27086}"/>
    <cellStyle name="Normal 22 4 3 3" xfId="4750" xr:uid="{C52A3D5D-E962-4206-919D-AA2C43BB95F6}"/>
    <cellStyle name="Normal 22 4 3 4" xfId="5340" xr:uid="{39E1D1A6-CF09-4F24-8491-FAE9019D9A70}"/>
    <cellStyle name="Normal 22 4 3 5" xfId="5336" xr:uid="{5D67CE21-913D-4721-A80F-1B1732502203}"/>
    <cellStyle name="Normal 22 4 4" xfId="4694" xr:uid="{B9DF504A-BA3B-4449-8954-C57043376A71}"/>
    <cellStyle name="Normal 22 4 5" xfId="4606" xr:uid="{4F1F5DAD-58DF-49C9-9262-CA510782956C}"/>
    <cellStyle name="Normal 22 4 5 2" xfId="5348" xr:uid="{968C324C-1503-4D4A-A89F-6741E2E9D512}"/>
    <cellStyle name="Normal 22 4 6" xfId="4597" xr:uid="{FACE94BC-915E-4AFB-B225-09D804351B60}"/>
    <cellStyle name="Normal 22 4 7" xfId="4596" xr:uid="{4506C004-9F75-4628-AFFE-A16CD597DA7F}"/>
    <cellStyle name="Normal 22 4 8" xfId="4595" xr:uid="{3821488A-9324-4058-B159-70FDE76E0739}"/>
    <cellStyle name="Normal 22 4 9" xfId="4594" xr:uid="{87404FFE-C5DB-4906-9742-658E48B559FE}"/>
    <cellStyle name="Normal 22 5" xfId="4740" xr:uid="{4DF69630-7032-4CBD-B2A9-9118FB5DA502}"/>
    <cellStyle name="Normal 23" xfId="444" xr:uid="{F72246C8-CBC2-48B5-89DA-E740CC524727}"/>
    <cellStyle name="Normal 23 2" xfId="2502" xr:uid="{81CB036A-1513-4080-98EA-41FD4CD72F1A}"/>
    <cellStyle name="Normal 23 2 2" xfId="4358" xr:uid="{059B2136-DF12-4504-89E4-39F2FC13E5F8}"/>
    <cellStyle name="Normal 23 2 2 2" xfId="4753" xr:uid="{C6609C3F-1005-42CE-AB27-E9A3403CC203}"/>
    <cellStyle name="Normal 23 2 2 3" xfId="4695" xr:uid="{91E83C5C-0BB7-4BA5-9BAD-ADEE7DBBA712}"/>
    <cellStyle name="Normal 23 2 2 4" xfId="4665" xr:uid="{9B73B5FC-44DA-4436-9F26-EFAC9F864CBB}"/>
    <cellStyle name="Normal 23 2 3" xfId="4607" xr:uid="{0AC0AA36-1F8B-4FBC-B5EA-1267436E860D}"/>
    <cellStyle name="Normal 23 2 4" xfId="4714" xr:uid="{F757850A-BA3E-4CB2-8ECF-934A4E13DFCC}"/>
    <cellStyle name="Normal 23 3" xfId="4428" xr:uid="{015B8C38-F295-4031-88E6-9CA128F4C999}"/>
    <cellStyle name="Normal 23 4" xfId="4357" xr:uid="{B7C48FE1-262D-4C42-95A4-7FCDA22C1A2E}"/>
    <cellStyle name="Normal 23 5" xfId="4574" xr:uid="{E577F3A5-CED9-4B94-8715-E629E2B78612}"/>
    <cellStyle name="Normal 23 6" xfId="4741" xr:uid="{605C18D5-9B7F-426B-9E6F-3033B430C468}"/>
    <cellStyle name="Normal 24" xfId="445" xr:uid="{1836D82E-5906-47D3-85F9-0A0FF540DF61}"/>
    <cellStyle name="Normal 24 2" xfId="446" xr:uid="{96CE42BB-0CC0-4E32-856A-85BF4A840ED1}"/>
    <cellStyle name="Normal 24 2 2" xfId="4430" xr:uid="{BCFEB543-5D86-4CBB-ADD6-DDB00EBAD01B}"/>
    <cellStyle name="Normal 24 2 3" xfId="4360" xr:uid="{54C130A5-28D0-4586-AC8C-6E7BC1353B22}"/>
    <cellStyle name="Normal 24 2 4" xfId="4576" xr:uid="{409BD4AE-EEB8-43EB-9021-A272320E59A6}"/>
    <cellStyle name="Normal 24 2 5" xfId="4743" xr:uid="{5C2FAD2E-91EB-4DCC-8B9C-322D240CD261}"/>
    <cellStyle name="Normal 24 3" xfId="4429" xr:uid="{73AC11DD-51C7-4C7B-82A1-5BE602B8590B}"/>
    <cellStyle name="Normal 24 4" xfId="4359" xr:uid="{D50DBB9B-BE55-4DA4-B11E-97EF2C0F766B}"/>
    <cellStyle name="Normal 24 5" xfId="4575" xr:uid="{16925AE0-5BAF-41A6-AA24-437E817C6C60}"/>
    <cellStyle name="Normal 24 6" xfId="4742" xr:uid="{CA4C0A8E-BB53-4080-BF14-ED058522E922}"/>
    <cellStyle name="Normal 25" xfId="453" xr:uid="{757FAAD0-278F-4EB3-815C-3EDAC39E8C6B}"/>
    <cellStyle name="Normal 25 2" xfId="4362" xr:uid="{9D749B4E-B74E-4AFD-B788-3DF52D0FDD3A}"/>
    <cellStyle name="Normal 25 2 2" xfId="5339" xr:uid="{3196F9D2-CA77-4B09-BAEF-69A39547B398}"/>
    <cellStyle name="Normal 25 3" xfId="4431" xr:uid="{EC9B2A46-054F-407B-A965-B7C94BC37F71}"/>
    <cellStyle name="Normal 25 4" xfId="4361" xr:uid="{16791C3F-B07B-4B1B-A7D6-04698D8CEF50}"/>
    <cellStyle name="Normal 25 5" xfId="4577" xr:uid="{FDAC9517-CCF7-4C40-81E8-F7A6C2C10AB3}"/>
    <cellStyle name="Normal 26" xfId="2500" xr:uid="{D4A43C0E-C637-4B48-AFF5-0D6D6D6DE8E8}"/>
    <cellStyle name="Normal 26 2" xfId="2501" xr:uid="{97E01F4B-76A0-4D81-B2A9-DC00F4626B20}"/>
    <cellStyle name="Normal 26 2 2" xfId="4364" xr:uid="{000F9A6C-1862-4B2E-B9D9-348DB8701DCE}"/>
    <cellStyle name="Normal 26 3" xfId="4363" xr:uid="{0D8938E0-64D3-40C1-9CC3-53FFE2E42CBC}"/>
    <cellStyle name="Normal 26 3 2" xfId="4438" xr:uid="{F060E000-CB5B-4755-9B7C-D9C742F645EF}"/>
    <cellStyle name="Normal 27" xfId="2509" xr:uid="{A45E7225-B174-4080-8FA8-7CAD36E9A139}"/>
    <cellStyle name="Normal 27 2" xfId="4366" xr:uid="{CB8AB554-D4F6-4E77-B7B5-2EB8B5EA6A2A}"/>
    <cellStyle name="Normal 27 3" xfId="4365" xr:uid="{3869EB39-8879-4DE3-8F57-83B32D46ED38}"/>
    <cellStyle name="Normal 27 4" xfId="4601" xr:uid="{CBE06F84-D8D8-4037-9DAE-453121D020E1}"/>
    <cellStyle name="Normal 27 5" xfId="5322" xr:uid="{2B3C9276-64F6-408B-B824-19A7ACF16CA5}"/>
    <cellStyle name="Normal 27 5 2" xfId="5352" xr:uid="{E031151B-B45A-4833-90B6-D73837EFD1AC}"/>
    <cellStyle name="Normal 27 6" xfId="4591" xr:uid="{C317F268-B545-4F8F-A89B-9912832B7C80}"/>
    <cellStyle name="Normal 27 7" xfId="5334" xr:uid="{8471A165-1749-47E6-AD44-D8FFC3CCDCA9}"/>
    <cellStyle name="Normal 28" xfId="4367" xr:uid="{6AE032DC-CB69-420D-8791-F06CAE781946}"/>
    <cellStyle name="Normal 28 2" xfId="4368" xr:uid="{9A443A0C-1C41-4FB9-AE81-F24D843C1026}"/>
    <cellStyle name="Normal 28 3" xfId="4369" xr:uid="{1B0184B2-D191-4760-9B81-B7089EDAD16D}"/>
    <cellStyle name="Normal 29" xfId="4370" xr:uid="{21B2F661-2C13-4877-86C9-272A9C4189D5}"/>
    <cellStyle name="Normal 29 2" xfId="4371" xr:uid="{CF709D36-3D8B-4A2E-9540-6A018E354BD5}"/>
    <cellStyle name="Normal 3" xfId="5" xr:uid="{9E48FD2B-ED08-4493-A12F-77A1CEC3F517}"/>
    <cellStyle name="Normal 3 2" xfId="83" xr:uid="{1317B558-E45C-443B-8A6F-30A646884162}"/>
    <cellStyle name="Normal 3 2 2" xfId="84" xr:uid="{FEA8117C-8AA7-4C77-B7F1-6A8743F8B86D}"/>
    <cellStyle name="Normal 3 2 2 2" xfId="290" xr:uid="{8EDF439A-B3F4-4A7D-9CB5-4244E0C56CDE}"/>
    <cellStyle name="Normal 3 2 2 2 2" xfId="4667" xr:uid="{FA9973CF-78D0-4BB5-BE3B-FB100F84A0B2}"/>
    <cellStyle name="Normal 3 2 2 3" xfId="4558" xr:uid="{9529FFE5-9864-4FB6-9436-0C6A19D159D0}"/>
    <cellStyle name="Normal 3 2 3" xfId="85" xr:uid="{D06BD0DB-480D-4407-A9D1-AB8B285023E5}"/>
    <cellStyle name="Normal 3 2 4" xfId="291" xr:uid="{0EB42A98-1F32-463E-80FD-45B5052E9030}"/>
    <cellStyle name="Normal 3 2 4 2" xfId="4668" xr:uid="{65D3B00E-1619-4B5E-B035-28CD04AD9767}"/>
    <cellStyle name="Normal 3 2 5" xfId="2508" xr:uid="{1D78BFFE-5D0C-4167-9816-19150B61FE50}"/>
    <cellStyle name="Normal 3 2 5 2" xfId="4511" xr:uid="{64EAAF27-FE64-4737-90E7-447AD33F6B45}"/>
    <cellStyle name="Normal 3 2 5 3" xfId="5306" xr:uid="{E65A5089-C1C5-4679-8C77-CC921D78412B}"/>
    <cellStyle name="Normal 3 3" xfId="86" xr:uid="{3C9795D0-0AD8-43D6-9F40-BD337564348A}"/>
    <cellStyle name="Normal 3 3 2" xfId="292" xr:uid="{F6253CA2-745C-4E74-8359-CDD4D4B1BC9F}"/>
    <cellStyle name="Normal 3 3 2 2" xfId="4669" xr:uid="{B6814878-5147-4D73-8498-018CB0AEF30D}"/>
    <cellStyle name="Normal 3 3 3" xfId="4559" xr:uid="{C019072F-8D99-422B-9D8E-241CC030AA91}"/>
    <cellStyle name="Normal 3 4" xfId="87" xr:uid="{32BDC88B-3C4E-477D-A2F4-1E0CC3FAEAF4}"/>
    <cellStyle name="Normal 3 4 2" xfId="2504" xr:uid="{621CF46C-FC33-4726-A98A-8C01FA3E77A6}"/>
    <cellStyle name="Normal 3 4 2 2" xfId="4670" xr:uid="{48E7684B-5825-47D3-9FA4-D1889069EA99}"/>
    <cellStyle name="Normal 3 4 3" xfId="5359" xr:uid="{8C6F5C83-D780-42DD-A70A-E4F910660344}"/>
    <cellStyle name="Normal 3 5" xfId="2503" xr:uid="{30B6297D-106D-4321-B6E4-010A6155EEC7}"/>
    <cellStyle name="Normal 3 5 2" xfId="4671" xr:uid="{E200700E-B71B-40F1-AB6C-8A261222D42B}"/>
    <cellStyle name="Normal 3 5 3" xfId="4747" xr:uid="{EED04A44-D4AA-4357-B7E0-6B7619CA0314}"/>
    <cellStyle name="Normal 3 5 4" xfId="4715" xr:uid="{E768BD12-C0CA-4A61-8921-269BE654179B}"/>
    <cellStyle name="Normal 3 6" xfId="4666" xr:uid="{B5F5DCE7-12B2-4B7E-A076-E754C7DEE47F}"/>
    <cellStyle name="Normal 3 6 2" xfId="5338" xr:uid="{C0F2767A-B685-4220-A149-2DAFBFC6E8C3}"/>
    <cellStyle name="Normal 3 6 2 2" xfId="5335" xr:uid="{BE83EF48-091D-49AB-B697-D752BAFA1467}"/>
    <cellStyle name="Normal 30" xfId="4372" xr:uid="{B20CF40F-2248-43AF-850E-BD789216ADFB}"/>
    <cellStyle name="Normal 30 2" xfId="4373" xr:uid="{A1FE3EFA-B7FE-47D0-986F-8AAC74DFAA78}"/>
    <cellStyle name="Normal 31" xfId="4374" xr:uid="{C2AD28DD-8E42-4A1C-B7A7-79CC1BE1F23B}"/>
    <cellStyle name="Normal 31 2" xfId="4375" xr:uid="{5E4321CB-E327-4C95-B11E-62C94C0734B7}"/>
    <cellStyle name="Normal 32" xfId="4376" xr:uid="{C11DC244-F168-4823-994E-90BC2BD4D355}"/>
    <cellStyle name="Normal 33" xfId="4377" xr:uid="{75929403-7E29-4FC7-AE84-51F2F364811E}"/>
    <cellStyle name="Normal 33 2" xfId="4378" xr:uid="{FC7710B2-EAC7-4ED8-8AF7-695E163B208F}"/>
    <cellStyle name="Normal 34" xfId="4379" xr:uid="{83F7C675-14CB-4F3F-8AE1-2D2FFFCB2352}"/>
    <cellStyle name="Normal 34 2" xfId="4380" xr:uid="{890BC4A2-7768-4DD2-A29F-7B5F1D2FBD95}"/>
    <cellStyle name="Normal 35" xfId="4381" xr:uid="{4ECC01DA-780A-4C5F-A947-74D45EFF8881}"/>
    <cellStyle name="Normal 35 2" xfId="4382" xr:uid="{C790D595-4504-4130-B9E5-03DAB59980CD}"/>
    <cellStyle name="Normal 36" xfId="4383" xr:uid="{F772FD11-32A3-48F4-8A5C-C4BE5F1BF04B}"/>
    <cellStyle name="Normal 36 2" xfId="4384" xr:uid="{4D5AB423-7B24-423A-993D-70065E7F1403}"/>
    <cellStyle name="Normal 37" xfId="4385" xr:uid="{222CCD57-353A-4759-BC59-21C1F9D7404C}"/>
    <cellStyle name="Normal 37 2" xfId="4386" xr:uid="{7AB169AE-130C-4E11-9527-54CC8F405B36}"/>
    <cellStyle name="Normal 38" xfId="4387" xr:uid="{1DEF4991-0AE9-4AE3-8741-215C860A14C7}"/>
    <cellStyle name="Normal 38 2" xfId="4388" xr:uid="{7CC6B175-E788-4CAB-BFD0-160888384FC1}"/>
    <cellStyle name="Normal 39" xfId="4389" xr:uid="{141DDC96-5249-4F88-8140-0F2F658D355D}"/>
    <cellStyle name="Normal 39 2" xfId="4390" xr:uid="{A7DDB470-58BE-41FF-A964-F8B9D3C59127}"/>
    <cellStyle name="Normal 39 2 2" xfId="4391" xr:uid="{01C357FD-D4A1-4411-A700-9A0ED49BFDCE}"/>
    <cellStyle name="Normal 39 3" xfId="4392" xr:uid="{17545ECB-2CC6-4A79-B1B8-40A68AB251EE}"/>
    <cellStyle name="Normal 4" xfId="88" xr:uid="{BCE64339-74AF-49A8-8B7B-3665BDF2C589}"/>
    <cellStyle name="Normal 4 2" xfId="89" xr:uid="{D4CE3FA0-F7BF-437B-AD58-0232F3A5F0AA}"/>
    <cellStyle name="Normal 4 2 2" xfId="90" xr:uid="{30FCE536-AE0A-4CE9-BF19-6FC17E246712}"/>
    <cellStyle name="Normal 4 2 2 2" xfId="447" xr:uid="{2273B4CC-3F01-44CA-9CCB-1A0A433DEF66}"/>
    <cellStyle name="Normal 4 2 2 3" xfId="2809" xr:uid="{45FD598B-F4A8-42AC-8C4D-754749C0A16D}"/>
    <cellStyle name="Normal 4 2 2 4" xfId="2810" xr:uid="{3B17C50B-1AFE-4C6D-8725-4FB6ED0A1CBD}"/>
    <cellStyle name="Normal 4 2 2 4 2" xfId="2811" xr:uid="{06101DD6-A25C-4C33-9B11-576FFD3F6FB7}"/>
    <cellStyle name="Normal 4 2 2 4 3" xfId="2812" xr:uid="{0BC44607-D7D2-4BF0-BF93-6CBBE5250CB5}"/>
    <cellStyle name="Normal 4 2 2 4 3 2" xfId="2813" xr:uid="{2F6FE526-FD01-49EB-A9E4-DBFDAEF7821A}"/>
    <cellStyle name="Normal 4 2 2 4 3 3" xfId="4314" xr:uid="{10E9761E-FE92-4B05-9326-1E4A17B70747}"/>
    <cellStyle name="Normal 4 2 3" xfId="2495" xr:uid="{A0539D3F-994C-4B43-B1F6-45CF50968446}"/>
    <cellStyle name="Normal 4 2 3 2" xfId="2506" xr:uid="{556B6611-6C04-4DB8-8BE8-99295433AFDB}"/>
    <cellStyle name="Normal 4 2 3 2 2" xfId="4464" xr:uid="{45B25300-CAA1-410C-B171-2C7330DBFE53}"/>
    <cellStyle name="Normal 4 2 3 2 3" xfId="5363" xr:uid="{82AA3C2B-D062-4767-901F-1E007FD4A00D}"/>
    <cellStyle name="Normal 4 2 3 3" xfId="4465" xr:uid="{8EFF3DA6-ABD9-48F4-B1CC-C89526F8CC4C}"/>
    <cellStyle name="Normal 4 2 3 3 2" xfId="4466" xr:uid="{BA332196-3B8A-4907-82B5-B773AA361B6F}"/>
    <cellStyle name="Normal 4 2 3 4" xfId="4467" xr:uid="{D4E57A5D-8D51-4811-A239-6320C69A2819}"/>
    <cellStyle name="Normal 4 2 3 5" xfId="4468" xr:uid="{FD6F80C6-E66F-4E97-A230-CBDD7B3E64B2}"/>
    <cellStyle name="Normal 4 2 4" xfId="2496" xr:uid="{0E8BFA85-3D91-46CE-A0C1-28DDCF7BBAD9}"/>
    <cellStyle name="Normal 4 2 4 2" xfId="4394" xr:uid="{EE59F4EA-8D21-446B-86EA-C91B1C5727F0}"/>
    <cellStyle name="Normal 4 2 4 2 2" xfId="4469" xr:uid="{A7437171-2B7C-484E-8813-B7C3F84EEF48}"/>
    <cellStyle name="Normal 4 2 4 2 3" xfId="4696" xr:uid="{37D384D5-9B83-484A-A179-A446439BB9C3}"/>
    <cellStyle name="Normal 4 2 4 2 4" xfId="4615" xr:uid="{736FCACD-AA0B-4CE5-A949-385EC240B5F9}"/>
    <cellStyle name="Normal 4 2 4 3" xfId="4578" xr:uid="{6705FDE9-8DB6-434D-A95A-B83F019E3137}"/>
    <cellStyle name="Normal 4 2 4 4" xfId="4716" xr:uid="{47ACF792-BB9C-4AC1-B388-58C1E3870528}"/>
    <cellStyle name="Normal 4 2 5" xfId="1170" xr:uid="{39DE6079-CB17-499F-AA74-7C3CCA916EB1}"/>
    <cellStyle name="Normal 4 2 6" xfId="4560" xr:uid="{B641C5A3-1832-4B8F-BCC8-FAA9F5778A23}"/>
    <cellStyle name="Normal 4 2 7" xfId="5342" xr:uid="{5A9E9F3C-DA4F-44C2-A3FB-9FDD4007FC7A}"/>
    <cellStyle name="Normal 4 3" xfId="530" xr:uid="{C3F084B0-EA71-4878-8443-D0CD5101A4FD}"/>
    <cellStyle name="Normal 4 3 2" xfId="1172" xr:uid="{54846326-B5B7-4A48-B366-D282C9BEB7A9}"/>
    <cellStyle name="Normal 4 3 2 2" xfId="1173" xr:uid="{6B1FBE22-5042-4744-A1DA-8F0C35869BE0}"/>
    <cellStyle name="Normal 4 3 2 3" xfId="1174" xr:uid="{CE6CBBEE-49D6-4C1D-AE23-131C98E9F60A}"/>
    <cellStyle name="Normal 4 3 3" xfId="1171" xr:uid="{0C4CAC96-2AD1-4D3B-8E5E-0395C1104DD4}"/>
    <cellStyle name="Normal 4 3 3 2" xfId="4436" xr:uid="{6991345B-1F83-4631-8F3D-8FC5AE1A77CE}"/>
    <cellStyle name="Normal 4 3 4" xfId="2814" xr:uid="{F8FEC593-79B2-4B1A-9C91-B08D5B23C0DA}"/>
    <cellStyle name="Normal 4 3 4 2" xfId="5375" xr:uid="{732DB89F-0E73-478D-8667-6949E626623E}"/>
    <cellStyle name="Normal 4 3 5" xfId="2815" xr:uid="{1C6C7CD0-2F11-431C-887F-729954B92D45}"/>
    <cellStyle name="Normal 4 3 5 2" xfId="2816" xr:uid="{911B4A9E-92CC-4229-BBA3-BF32FFFCFB14}"/>
    <cellStyle name="Normal 4 3 5 3" xfId="2817" xr:uid="{3D195593-27EE-4E24-8997-1839C6DD54EA}"/>
    <cellStyle name="Normal 4 3 5 3 2" xfId="2818" xr:uid="{594E405E-C1D1-44C3-9880-2C2B92497612}"/>
    <cellStyle name="Normal 4 3 5 3 3" xfId="4313" xr:uid="{84A34028-B1D8-4D2E-9B84-F391946E40B4}"/>
    <cellStyle name="Normal 4 3 6" xfId="4316" xr:uid="{6D5108D2-4295-49FD-961C-08E7B3EDB293}"/>
    <cellStyle name="Normal 4 3 7" xfId="5367" xr:uid="{713BA090-0AE6-4237-983B-94D9BC7DC55A}"/>
    <cellStyle name="Normal 4 4" xfId="455" xr:uid="{8ACBD27A-52A6-446C-92AE-2BD6389BB688}"/>
    <cellStyle name="Normal 4 4 2" xfId="2497" xr:uid="{9A3EFFB0-D529-4DFF-9337-453E5DBE6F15}"/>
    <cellStyle name="Normal 4 4 2 2" xfId="5362" xr:uid="{95C8F239-4168-4D56-8088-643ED9B33577}"/>
    <cellStyle name="Normal 4 4 3" xfId="2505" xr:uid="{D79DA730-386E-43A1-85CA-D5962BDD462A}"/>
    <cellStyle name="Normal 4 4 3 2" xfId="4319" xr:uid="{61FCDA5C-0CBB-4C07-A56A-719A744BB8CF}"/>
    <cellStyle name="Normal 4 4 3 3" xfId="4318" xr:uid="{DDE2704C-AC7B-47A4-9685-4F8D45E3618E}"/>
    <cellStyle name="Normal 4 4 4" xfId="4749" xr:uid="{E0B0F968-0ABC-4281-9248-408A30AF4997}"/>
    <cellStyle name="Normal 4 4 4 2" xfId="5376" xr:uid="{6F8D4CFB-DAE5-43D8-86A8-69E096C9CD3F}"/>
    <cellStyle name="Normal 4 4 5" xfId="5364" xr:uid="{C90313CB-7BFB-4201-9CEC-C341B795DFC5}"/>
    <cellStyle name="Normal 4 5" xfId="2498" xr:uid="{D4846094-BF7B-47C1-B873-2BE2A4FC4A3E}"/>
    <cellStyle name="Normal 4 5 2" xfId="4393" xr:uid="{C12055E8-F276-4908-9498-F7987176C862}"/>
    <cellStyle name="Normal 4 6" xfId="2499" xr:uid="{E9CDA64F-B9F7-48BD-B4FE-FDB8F44545E2}"/>
    <cellStyle name="Normal 4 7" xfId="902" xr:uid="{9CEB1493-24E1-4570-8E3A-B7678C2E3B23}"/>
    <cellStyle name="Normal 4 8" xfId="5341" xr:uid="{1956B1CB-C3DA-4444-9140-14B520AA1C5C}"/>
    <cellStyle name="Normal 40" xfId="4395" xr:uid="{256EEC1E-F157-4B9C-823B-870A87227427}"/>
    <cellStyle name="Normal 40 2" xfId="4396" xr:uid="{6E536D2D-1D45-4269-ADB9-5FD7346D3056}"/>
    <cellStyle name="Normal 40 2 2" xfId="4397" xr:uid="{40A1A181-89E9-4AFE-8814-0FF67C397350}"/>
    <cellStyle name="Normal 40 3" xfId="4398" xr:uid="{CA734A1C-D3E6-4730-9CD2-1F0B5A22788F}"/>
    <cellStyle name="Normal 41" xfId="4399" xr:uid="{20831F4F-09B6-409D-B445-B236152FE58B}"/>
    <cellStyle name="Normal 41 2" xfId="4400" xr:uid="{A5BD543F-E118-4286-B5DD-4A2D94AE2081}"/>
    <cellStyle name="Normal 42" xfId="4401" xr:uid="{AE03B965-8BB3-44B1-B45D-D9BC766B36D5}"/>
    <cellStyle name="Normal 42 2" xfId="4402" xr:uid="{9A29E1CB-FD30-4201-A831-BF4DB1FC5AD4}"/>
    <cellStyle name="Normal 43" xfId="4403" xr:uid="{5375268A-124F-49D9-8DB3-821251042633}"/>
    <cellStyle name="Normal 43 2" xfId="4404" xr:uid="{932A1102-6EDE-4EAB-9EE6-F4B4A4DE2C71}"/>
    <cellStyle name="Normal 44" xfId="4414" xr:uid="{E9D1EEF3-35F8-4AEB-8837-4CD8FAF2682B}"/>
    <cellStyle name="Normal 44 2" xfId="4415" xr:uid="{C30024CC-713B-46EB-A143-D0D0B6409A68}"/>
    <cellStyle name="Normal 45" xfId="4676" xr:uid="{5315E712-07D3-4F63-81CC-D40539530193}"/>
    <cellStyle name="Normal 45 2" xfId="5326" xr:uid="{10A22A04-A306-49E9-8069-4B90F44D9C51}"/>
    <cellStyle name="Normal 45 3" xfId="5325" xr:uid="{93D13988-E702-4947-B176-BD86D0286B91}"/>
    <cellStyle name="Normal 46" xfId="3" xr:uid="{7085EFD2-2B9C-41B4-B6E9-23D1B36CC403}"/>
    <cellStyle name="Normal 5" xfId="91" xr:uid="{69CD6322-56BE-42A1-824E-AC0E94BE3436}"/>
    <cellStyle name="Normal 5 10" xfId="293" xr:uid="{1D553A58-20F6-4C84-BBFC-4076BFA2DEA3}"/>
    <cellStyle name="Normal 5 10 2" xfId="531" xr:uid="{30494B05-DB3D-4BE6-9E53-1C474903317A}"/>
    <cellStyle name="Normal 5 10 2 2" xfId="1175" xr:uid="{487F9922-0127-43B8-B4BE-6E29410B44DE}"/>
    <cellStyle name="Normal 5 10 2 3" xfId="2819" xr:uid="{D7AC4F4F-8E94-49DF-994C-253BD0005CA2}"/>
    <cellStyle name="Normal 5 10 2 4" xfId="2820" xr:uid="{5A7CD61A-17AA-4CAD-B011-A697E4844296}"/>
    <cellStyle name="Normal 5 10 3" xfId="1176" xr:uid="{48013340-5B0B-4E60-9F98-30522390F4C5}"/>
    <cellStyle name="Normal 5 10 3 2" xfId="2821" xr:uid="{79E0F016-45D3-4302-B17E-C68E731275C8}"/>
    <cellStyle name="Normal 5 10 3 3" xfId="2822" xr:uid="{EBD175B4-CB8A-4DE3-9F3E-99206C1DB8C3}"/>
    <cellStyle name="Normal 5 10 3 4" xfId="2823" xr:uid="{8B5E99A8-78E5-4D8F-A836-C54971BB17DE}"/>
    <cellStyle name="Normal 5 10 4" xfId="2824" xr:uid="{007F3BB6-CA0B-4807-9FB9-81A58C7A877D}"/>
    <cellStyle name="Normal 5 10 5" xfId="2825" xr:uid="{3B800E17-E714-442E-B4E3-38BC6345E377}"/>
    <cellStyle name="Normal 5 10 6" xfId="2826" xr:uid="{9CF7F426-841F-48D4-84E6-8C8B4ECBB56E}"/>
    <cellStyle name="Normal 5 11" xfId="294" xr:uid="{048B0C10-4B26-41E3-AAB1-C22DE38D6000}"/>
    <cellStyle name="Normal 5 11 2" xfId="1177" xr:uid="{6E46FE43-EB3B-41EB-957F-5F4CED8C8BF1}"/>
    <cellStyle name="Normal 5 11 2 2" xfId="2827" xr:uid="{18B593A8-DB6D-4C8A-AC85-C572FE1CE6A0}"/>
    <cellStyle name="Normal 5 11 2 2 2" xfId="4405" xr:uid="{67345952-FBA6-449E-B394-6A0E632E19A1}"/>
    <cellStyle name="Normal 5 11 2 2 3" xfId="4683" xr:uid="{69512E48-1C15-44F6-AE0E-B7C2C184153B}"/>
    <cellStyle name="Normal 5 11 2 3" xfId="2828" xr:uid="{85EB2034-DF1E-4FD3-8CC6-A4C045B0980D}"/>
    <cellStyle name="Normal 5 11 2 4" xfId="2829" xr:uid="{A4D0B555-41DC-4C7C-A32B-F37A65AF0172}"/>
    <cellStyle name="Normal 5 11 3" xfId="2830" xr:uid="{2A736761-DAD2-402C-8C6D-1B015A14F970}"/>
    <cellStyle name="Normal 5 11 3 2" xfId="5358" xr:uid="{16E700C1-57B4-4743-9314-C2CD2CCD2B43}"/>
    <cellStyle name="Normal 5 11 4" xfId="2831" xr:uid="{CAE1B44F-8F68-4275-9796-17A44F5CAA22}"/>
    <cellStyle name="Normal 5 11 4 2" xfId="4579" xr:uid="{67EDCFB6-31BA-4533-8450-5D5AA367FB3D}"/>
    <cellStyle name="Normal 5 11 4 3" xfId="4684" xr:uid="{9D35D1E4-25E9-483C-AD73-A788971DD549}"/>
    <cellStyle name="Normal 5 11 4 4" xfId="4608" xr:uid="{145EAC9F-94C8-4CBB-8920-A6C92CFCB4F6}"/>
    <cellStyle name="Normal 5 11 5" xfId="2832" xr:uid="{97F90ED2-52BA-44EB-BF6D-84B197587997}"/>
    <cellStyle name="Normal 5 12" xfId="1178" xr:uid="{3D82DCC6-2194-43AD-8808-3DD80A9553A1}"/>
    <cellStyle name="Normal 5 12 2" xfId="2833" xr:uid="{4187A6C9-FA81-414D-8801-8FE992A7F591}"/>
    <cellStyle name="Normal 5 12 3" xfId="2834" xr:uid="{54E2285E-65EA-4F4F-A85C-97ACEE7F71E3}"/>
    <cellStyle name="Normal 5 12 4" xfId="2835" xr:uid="{91AF60D2-03E0-4B10-BB41-18E4CAEA3F57}"/>
    <cellStyle name="Normal 5 13" xfId="903" xr:uid="{38B2B826-3ED4-493A-B69E-79D758267D2F}"/>
    <cellStyle name="Normal 5 13 2" xfId="2836" xr:uid="{A5696528-9FA4-4E09-A556-DB3310460DD8}"/>
    <cellStyle name="Normal 5 13 3" xfId="2837" xr:uid="{702CF5FA-368E-461A-BF18-27DF5D0E56FB}"/>
    <cellStyle name="Normal 5 13 4" xfId="2838" xr:uid="{7B8BF469-A229-4454-AE97-566347456C46}"/>
    <cellStyle name="Normal 5 14" xfId="2839" xr:uid="{3CD7CD14-D522-4F10-920C-57BEF316D105}"/>
    <cellStyle name="Normal 5 14 2" xfId="2840" xr:uid="{262DB5D7-2C90-4944-92F7-70349576AA09}"/>
    <cellStyle name="Normal 5 15" xfId="2841" xr:uid="{51408371-1A22-4762-9E0F-E7E0DC6D7F38}"/>
    <cellStyle name="Normal 5 16" xfId="2842" xr:uid="{EE2FBB91-C443-4CFD-82E1-2C55EC2D57D8}"/>
    <cellStyle name="Normal 5 17" xfId="2843" xr:uid="{A79274C4-066E-4181-ABCA-309E0A79544F}"/>
    <cellStyle name="Normal 5 18" xfId="5373" xr:uid="{374212CB-BCD2-44DA-BE9F-E500A203A962}"/>
    <cellStyle name="Normal 5 2" xfId="92" xr:uid="{8D7DC117-947E-40F3-9592-BD0FBCCDA36B}"/>
    <cellStyle name="Normal 5 2 2" xfId="189" xr:uid="{3C915432-C100-4A97-ADE7-918DA97ADBD9}"/>
    <cellStyle name="Normal 5 2 2 2" xfId="190" xr:uid="{4B60FC6C-C7FF-49C9-A9E0-A52BE3862C2A}"/>
    <cellStyle name="Normal 5 2 2 2 2" xfId="191" xr:uid="{1966B39C-D261-4CE3-909B-CB04B7DC91E1}"/>
    <cellStyle name="Normal 5 2 2 2 2 2" xfId="192" xr:uid="{894B53DB-F334-48E5-AF5B-B27FBDCB3B29}"/>
    <cellStyle name="Normal 5 2 2 2 3" xfId="193" xr:uid="{6EF3A72D-B50B-4605-ABA0-0C3103863C21}"/>
    <cellStyle name="Normal 5 2 2 2 4" xfId="4672" xr:uid="{46209D66-BD87-46DF-B284-DD13FB60D0CD}"/>
    <cellStyle name="Normal 5 2 2 2 5" xfId="5302" xr:uid="{6E9B9FD0-9B6D-4137-A5AE-233B0BDC9C90}"/>
    <cellStyle name="Normal 5 2 2 3" xfId="194" xr:uid="{8DAF2369-8437-4580-B8CC-8CB46881ED42}"/>
    <cellStyle name="Normal 5 2 2 3 2" xfId="195" xr:uid="{5E9C486F-59CF-443A-A8D7-1100AD19EF7F}"/>
    <cellStyle name="Normal 5 2 2 4" xfId="196" xr:uid="{75DBA89F-DC78-48DD-9869-94C26F0277EF}"/>
    <cellStyle name="Normal 5 2 2 5" xfId="295" xr:uid="{0CBBBEA9-E0D9-4AD4-B75E-3BD8BB746B9C}"/>
    <cellStyle name="Normal 5 2 2 6" xfId="4598" xr:uid="{3E2B3563-A529-404F-97C5-80533F7B5DAB}"/>
    <cellStyle name="Normal 5 2 2 7" xfId="5331" xr:uid="{BD2D9C8B-EC03-486F-86D2-3ABFDC9B3F7B}"/>
    <cellStyle name="Normal 5 2 2 8" xfId="5350" xr:uid="{B752024F-6CEC-4F63-8A32-BCC39112B5D6}"/>
    <cellStyle name="Normal 5 2 2 9" xfId="5346" xr:uid="{E5215806-AB9D-4540-BC65-D8A4AC7ADDF2}"/>
    <cellStyle name="Normal 5 2 3" xfId="197" xr:uid="{92C7731F-9E6A-46DD-8718-BAD64C408FBF}"/>
    <cellStyle name="Normal 5 2 3 2" xfId="198" xr:uid="{72F1B86C-74CA-4672-A2F6-5F19DB2B2732}"/>
    <cellStyle name="Normal 5 2 3 2 2" xfId="199" xr:uid="{C10C1E2A-D123-4164-BACE-1DF58A1ABA70}"/>
    <cellStyle name="Normal 5 2 3 2 3" xfId="4561" xr:uid="{8483F91B-1F75-416F-A994-292D8F1CDB0F}"/>
    <cellStyle name="Normal 5 2 3 2 3 2" xfId="5354" xr:uid="{87647FA8-7ED3-4ED0-9A45-F9A46BD2AD5A}"/>
    <cellStyle name="Normal 5 2 3 2 4" xfId="5303" xr:uid="{A102841A-D31B-4E11-BD34-5E8DAB59E101}"/>
    <cellStyle name="Normal 5 2 3 2 4 2" xfId="5353" xr:uid="{4E6DB705-5C15-4A68-A654-2A4E7DD4A743}"/>
    <cellStyle name="Normal 5 2 3 3" xfId="200" xr:uid="{5E52A7AD-16FD-423A-9D0B-418BE66F2058}"/>
    <cellStyle name="Normal 5 2 3 3 2" xfId="4744" xr:uid="{589AFB58-6C7C-4C1E-AF29-E5A8CDDB277A}"/>
    <cellStyle name="Normal 5 2 3 4" xfId="4406" xr:uid="{A6D589E7-3CD6-4502-BECD-78B09792CFBD}"/>
    <cellStyle name="Normal 5 2 3 4 2" xfId="4717" xr:uid="{16590542-1A68-4C10-BCB0-F033F5BFBEA5}"/>
    <cellStyle name="Normal 5 2 3 5" xfId="4599" xr:uid="{85169625-5D38-4DB5-A6C2-E0FCD7208BCA}"/>
    <cellStyle name="Normal 5 2 3 6" xfId="5323" xr:uid="{E5425E1E-BEB3-4A6E-92FB-1CECEC165CF7}"/>
    <cellStyle name="Normal 5 2 3 7" xfId="5332" xr:uid="{2A86185D-E8F8-40AE-84A3-C92052DC1DB8}"/>
    <cellStyle name="Normal 5 2 3 8" xfId="5351" xr:uid="{62DA6A99-B374-451D-A919-53F72E1692AD}"/>
    <cellStyle name="Normal 5 2 3 9" xfId="5347" xr:uid="{024BB451-CE1D-4E77-8C3A-8FD09418DC05}"/>
    <cellStyle name="Normal 5 2 4" xfId="201" xr:uid="{E8BEC311-AD28-410F-9DBA-4EE341B94ECA}"/>
    <cellStyle name="Normal 5 2 4 2" xfId="202" xr:uid="{09357529-2271-44D1-9D0D-C2E7D72879A2}"/>
    <cellStyle name="Normal 5 2 5" xfId="203" xr:uid="{1FDAFD1E-00A9-4420-B385-5ABD833BD18A}"/>
    <cellStyle name="Normal 5 2 6" xfId="188" xr:uid="{AFFC7890-5CD3-4081-9269-7A7FF531A374}"/>
    <cellStyle name="Normal 5 3" xfId="93" xr:uid="{446F13D0-7F9D-459D-9282-56FC5052A97A}"/>
    <cellStyle name="Normal 5 3 2" xfId="4408" xr:uid="{F216535F-9328-4A66-B865-961E85F3BFD3}"/>
    <cellStyle name="Normal 5 3 3" xfId="4407" xr:uid="{3B0BC83F-AE42-45E0-8C6C-A4722A1501BE}"/>
    <cellStyle name="Normal 5 4" xfId="94" xr:uid="{0AF58D61-1A9B-4165-949E-BC41E8A4DA2C}"/>
    <cellStyle name="Normal 5 4 10" xfId="2844" xr:uid="{FFB4701C-3845-4592-95D0-3E11AFC8CEBE}"/>
    <cellStyle name="Normal 5 4 11" xfId="2845" xr:uid="{178E1B7E-647E-4923-8FBE-82BFED7F8A59}"/>
    <cellStyle name="Normal 5 4 2" xfId="95" xr:uid="{009FAEF3-3D8F-4FC7-B389-DD6A8417247B}"/>
    <cellStyle name="Normal 5 4 2 2" xfId="96" xr:uid="{FB29B064-FC8B-4197-B36F-3FE019DC93BC}"/>
    <cellStyle name="Normal 5 4 2 2 2" xfId="296" xr:uid="{01053E48-9342-4FDC-B639-380441D19B08}"/>
    <cellStyle name="Normal 5 4 2 2 2 2" xfId="532" xr:uid="{2C5C879C-399F-4C1E-9F22-FD0D68298B15}"/>
    <cellStyle name="Normal 5 4 2 2 2 2 2" xfId="533" xr:uid="{90E34092-F9D7-4F70-8508-33397C492691}"/>
    <cellStyle name="Normal 5 4 2 2 2 2 2 2" xfId="1179" xr:uid="{2711B926-12F2-483F-AC45-3A53FB6E23DC}"/>
    <cellStyle name="Normal 5 4 2 2 2 2 2 2 2" xfId="1180" xr:uid="{B2171654-10B3-44DC-9010-5277876026F1}"/>
    <cellStyle name="Normal 5 4 2 2 2 2 2 3" xfId="1181" xr:uid="{B231F6BB-D34C-4374-ADE8-E11D227E16B7}"/>
    <cellStyle name="Normal 5 4 2 2 2 2 3" xfId="1182" xr:uid="{7CBED74B-D4AC-4FD2-93A1-EF24B2D8A9AF}"/>
    <cellStyle name="Normal 5 4 2 2 2 2 3 2" xfId="1183" xr:uid="{F941D6B7-3AE2-46A2-8090-5F967F691F4F}"/>
    <cellStyle name="Normal 5 4 2 2 2 2 4" xfId="1184" xr:uid="{22AB56D6-DB16-4B1B-BFB6-1B418489FFAC}"/>
    <cellStyle name="Normal 5 4 2 2 2 3" xfId="534" xr:uid="{93B8C156-6BCE-4027-8E4A-DB753FC8ED75}"/>
    <cellStyle name="Normal 5 4 2 2 2 3 2" xfId="1185" xr:uid="{3DA83993-C09E-4186-ADDA-56631BD77B9C}"/>
    <cellStyle name="Normal 5 4 2 2 2 3 2 2" xfId="1186" xr:uid="{455E95C0-B6C3-443D-B9A4-C075443A091F}"/>
    <cellStyle name="Normal 5 4 2 2 2 3 3" xfId="1187" xr:uid="{7F17C64C-AD5F-4BAB-8F1F-649B551409FD}"/>
    <cellStyle name="Normal 5 4 2 2 2 3 4" xfId="2846" xr:uid="{315DE43B-906F-4BA7-86E5-8DC782BD645E}"/>
    <cellStyle name="Normal 5 4 2 2 2 4" xfId="1188" xr:uid="{76D1B3BF-5D1D-4A66-AD87-B495ABCC2E70}"/>
    <cellStyle name="Normal 5 4 2 2 2 4 2" xfId="1189" xr:uid="{25377A61-9C56-4B21-88E0-5327E5900C42}"/>
    <cellStyle name="Normal 5 4 2 2 2 5" xfId="1190" xr:uid="{BF2F232C-E31F-4D19-97D3-10B63899AEA2}"/>
    <cellStyle name="Normal 5 4 2 2 2 6" xfId="2847" xr:uid="{9CFF5C1A-449A-40CC-9025-CE7386931F5A}"/>
    <cellStyle name="Normal 5 4 2 2 3" xfId="297" xr:uid="{E308C88A-6959-4145-993D-DA6609FC7E14}"/>
    <cellStyle name="Normal 5 4 2 2 3 2" xfId="535" xr:uid="{1D719EEA-7CC9-446C-93EC-77A19F4843D1}"/>
    <cellStyle name="Normal 5 4 2 2 3 2 2" xfId="536" xr:uid="{896505CE-4775-4EE2-A76B-9F6D0306EB78}"/>
    <cellStyle name="Normal 5 4 2 2 3 2 2 2" xfId="1191" xr:uid="{276A82F4-2F8F-4A3D-9502-950D149E088A}"/>
    <cellStyle name="Normal 5 4 2 2 3 2 2 2 2" xfId="1192" xr:uid="{4BE5C801-5FF2-4A98-8D23-E276E124A98E}"/>
    <cellStyle name="Normal 5 4 2 2 3 2 2 3" xfId="1193" xr:uid="{F72063BA-3D4F-499C-8E7B-B810C1733D24}"/>
    <cellStyle name="Normal 5 4 2 2 3 2 3" xfId="1194" xr:uid="{45744D9C-52B3-4018-92A5-DDFABE758D40}"/>
    <cellStyle name="Normal 5 4 2 2 3 2 3 2" xfId="1195" xr:uid="{2D32D25D-90B9-4FBE-87FE-8E2EA68BB928}"/>
    <cellStyle name="Normal 5 4 2 2 3 2 4" xfId="1196" xr:uid="{D50A4708-7E5D-4ED2-A0E1-212833CF1390}"/>
    <cellStyle name="Normal 5 4 2 2 3 3" xfId="537" xr:uid="{B62D05CF-A1FA-40C5-96D4-A8279560D918}"/>
    <cellStyle name="Normal 5 4 2 2 3 3 2" xfId="1197" xr:uid="{46DDBFE5-955B-4080-8125-CBFF69ADF8A6}"/>
    <cellStyle name="Normal 5 4 2 2 3 3 2 2" xfId="1198" xr:uid="{F5CA4ACF-3D94-45DA-95D1-12F791D61C10}"/>
    <cellStyle name="Normal 5 4 2 2 3 3 3" xfId="1199" xr:uid="{4A56A272-BFF5-4BFF-83C9-2BD31605F21C}"/>
    <cellStyle name="Normal 5 4 2 2 3 4" xfId="1200" xr:uid="{0C981835-9404-4EE0-BEF5-B85A766BAC50}"/>
    <cellStyle name="Normal 5 4 2 2 3 4 2" xfId="1201" xr:uid="{C4267D46-AC02-4DBA-BA21-25E6209DDC93}"/>
    <cellStyle name="Normal 5 4 2 2 3 5" xfId="1202" xr:uid="{BF6C10F2-8E5E-425D-A70D-96A0D711AEEE}"/>
    <cellStyle name="Normal 5 4 2 2 4" xfId="538" xr:uid="{F5C5B474-DC37-4169-BC60-6118BD4909B3}"/>
    <cellStyle name="Normal 5 4 2 2 4 2" xfId="539" xr:uid="{5D526103-7EF4-4603-8DCB-41C30F43541D}"/>
    <cellStyle name="Normal 5 4 2 2 4 2 2" xfId="1203" xr:uid="{789D5972-CDD2-4024-9B7A-0927859F60B1}"/>
    <cellStyle name="Normal 5 4 2 2 4 2 2 2" xfId="1204" xr:uid="{D685E13F-7D48-404D-865D-F25530CD4863}"/>
    <cellStyle name="Normal 5 4 2 2 4 2 3" xfId="1205" xr:uid="{361B41E1-7D29-4DEB-B14F-EBA3665F23AD}"/>
    <cellStyle name="Normal 5 4 2 2 4 3" xfId="1206" xr:uid="{1A535AB4-0C05-4A60-9F2F-13560F5CB617}"/>
    <cellStyle name="Normal 5 4 2 2 4 3 2" xfId="1207" xr:uid="{2493EE3A-6BA4-41FE-A34B-750A3836E8D1}"/>
    <cellStyle name="Normal 5 4 2 2 4 4" xfId="1208" xr:uid="{619C3B6E-FF78-4D13-A6A3-15808FBD7E34}"/>
    <cellStyle name="Normal 5 4 2 2 5" xfId="540" xr:uid="{075E867B-75A9-4005-9904-D945B0F54746}"/>
    <cellStyle name="Normal 5 4 2 2 5 2" xfId="1209" xr:uid="{5FD513EE-32A7-431B-A5EE-71BC3E74D4B0}"/>
    <cellStyle name="Normal 5 4 2 2 5 2 2" xfId="1210" xr:uid="{635F2F81-5A38-49A9-94C9-79022FA893BF}"/>
    <cellStyle name="Normal 5 4 2 2 5 3" xfId="1211" xr:uid="{4A076061-FDBA-43D9-A905-7D17976F0FB5}"/>
    <cellStyle name="Normal 5 4 2 2 5 4" xfId="2848" xr:uid="{0DE02C49-E5E7-4BF9-94AA-32A24B600437}"/>
    <cellStyle name="Normal 5 4 2 2 6" xfId="1212" xr:uid="{AC6714C0-E1E3-47C1-A42C-943ED6C1B0F9}"/>
    <cellStyle name="Normal 5 4 2 2 6 2" xfId="1213" xr:uid="{3C9E6A55-D0CD-425A-8C25-3CECDF152E38}"/>
    <cellStyle name="Normal 5 4 2 2 7" xfId="1214" xr:uid="{F1D493BD-CF06-4258-B314-844F2239952B}"/>
    <cellStyle name="Normal 5 4 2 2 8" xfId="2849" xr:uid="{643225AA-1CD8-4269-82A7-987EAD8F7942}"/>
    <cellStyle name="Normal 5 4 2 3" xfId="298" xr:uid="{D2AA8E00-FE7F-4B7D-97F2-71A2ED0B7061}"/>
    <cellStyle name="Normal 5 4 2 3 2" xfId="541" xr:uid="{5A3994BD-B4B2-4CC5-9508-3EE7C3084C8E}"/>
    <cellStyle name="Normal 5 4 2 3 2 2" xfId="542" xr:uid="{D7D09A4D-0D64-431B-B85F-EE1105864AE1}"/>
    <cellStyle name="Normal 5 4 2 3 2 2 2" xfId="1215" xr:uid="{1E5182F9-2017-4A02-B67F-0B09F6C268BC}"/>
    <cellStyle name="Normal 5 4 2 3 2 2 2 2" xfId="1216" xr:uid="{0BDF4F7F-00FD-4B3D-AF03-100E9805E7F3}"/>
    <cellStyle name="Normal 5 4 2 3 2 2 3" xfId="1217" xr:uid="{8AB134AA-FBC6-4892-A2AE-6338A0007266}"/>
    <cellStyle name="Normal 5 4 2 3 2 3" xfId="1218" xr:uid="{BD7D4392-1607-4D10-8A9D-6BB356DA3E70}"/>
    <cellStyle name="Normal 5 4 2 3 2 3 2" xfId="1219" xr:uid="{288C3DDE-3DA2-49D1-B0B7-31EFE1D3C3A2}"/>
    <cellStyle name="Normal 5 4 2 3 2 4" xfId="1220" xr:uid="{4A32295A-1A78-4F83-A251-28E1CEBFED53}"/>
    <cellStyle name="Normal 5 4 2 3 3" xfId="543" xr:uid="{AE34A731-95EB-426F-9CB4-060707821D39}"/>
    <cellStyle name="Normal 5 4 2 3 3 2" xfId="1221" xr:uid="{5B98C34A-FA84-4931-BA6D-63E6EDA51D8C}"/>
    <cellStyle name="Normal 5 4 2 3 3 2 2" xfId="1222" xr:uid="{205F4397-AF72-424E-8744-79F2793E082F}"/>
    <cellStyle name="Normal 5 4 2 3 3 3" xfId="1223" xr:uid="{510B0514-6FE1-47F0-9F6C-FE5FE0E13345}"/>
    <cellStyle name="Normal 5 4 2 3 3 4" xfId="2850" xr:uid="{4132DA9B-6EA7-4962-A28E-243343DDA081}"/>
    <cellStyle name="Normal 5 4 2 3 4" xfId="1224" xr:uid="{A1F78AA3-8B21-4FC0-8FDF-D84BA7DB4CEA}"/>
    <cellStyle name="Normal 5 4 2 3 4 2" xfId="1225" xr:uid="{342EBDDE-AB5D-4821-AFCB-0621F6933917}"/>
    <cellStyle name="Normal 5 4 2 3 5" xfId="1226" xr:uid="{0492EAEA-55DA-45F0-B003-C7E7F8E4B6C7}"/>
    <cellStyle name="Normal 5 4 2 3 6" xfId="2851" xr:uid="{BA71CD18-0BCA-4284-A279-5ECB613F98FD}"/>
    <cellStyle name="Normal 5 4 2 4" xfId="299" xr:uid="{D3BF7F5B-1B85-4737-A213-B9FA3886B4A8}"/>
    <cellStyle name="Normal 5 4 2 4 2" xfId="544" xr:uid="{7BA474BC-6298-43E1-A3AF-83B52BE0F058}"/>
    <cellStyle name="Normal 5 4 2 4 2 2" xfId="545" xr:uid="{D39CA2BE-B40F-49E8-943F-7A0303DA3F16}"/>
    <cellStyle name="Normal 5 4 2 4 2 2 2" xfId="1227" xr:uid="{529A0397-5DA5-4F60-B35B-204E820CEFC1}"/>
    <cellStyle name="Normal 5 4 2 4 2 2 2 2" xfId="1228" xr:uid="{EE9CF77F-5DC4-40FF-AA5E-CE415AEB662F}"/>
    <cellStyle name="Normal 5 4 2 4 2 2 3" xfId="1229" xr:uid="{21F15564-9FED-4D08-8F8B-AC7F8D1F8C3A}"/>
    <cellStyle name="Normal 5 4 2 4 2 3" xfId="1230" xr:uid="{9538DAE9-C9D8-4AB3-A9A2-1D34D70FDDE1}"/>
    <cellStyle name="Normal 5 4 2 4 2 3 2" xfId="1231" xr:uid="{44A84B56-BD4A-48B9-8398-84C6F4E7989A}"/>
    <cellStyle name="Normal 5 4 2 4 2 4" xfId="1232" xr:uid="{8ADC0F2B-2F2E-4AAA-9A3B-7123EB94E8A8}"/>
    <cellStyle name="Normal 5 4 2 4 3" xfId="546" xr:uid="{57F6A44A-3A28-41E0-993A-485527F62EA0}"/>
    <cellStyle name="Normal 5 4 2 4 3 2" xfId="1233" xr:uid="{783B8B0E-CFBB-434E-B976-1C728EAADEA4}"/>
    <cellStyle name="Normal 5 4 2 4 3 2 2" xfId="1234" xr:uid="{A96CE618-7179-431D-98DB-FC7EC1F33309}"/>
    <cellStyle name="Normal 5 4 2 4 3 3" xfId="1235" xr:uid="{06E47196-0A22-42D0-9192-F2C09B233BEB}"/>
    <cellStyle name="Normal 5 4 2 4 4" xfId="1236" xr:uid="{BEFD1933-72C3-456F-AB36-27B909A380D3}"/>
    <cellStyle name="Normal 5 4 2 4 4 2" xfId="1237" xr:uid="{99C8DC3D-7AA6-4584-BA47-167BCE5DA16D}"/>
    <cellStyle name="Normal 5 4 2 4 5" xfId="1238" xr:uid="{E87A85F6-DACD-4693-9B5E-3D53A748F4F9}"/>
    <cellStyle name="Normal 5 4 2 5" xfId="300" xr:uid="{75D82259-F792-4B38-AB36-37A4721C914B}"/>
    <cellStyle name="Normal 5 4 2 5 2" xfId="547" xr:uid="{D3924A61-EF7A-4C14-9571-57EA95ED60C7}"/>
    <cellStyle name="Normal 5 4 2 5 2 2" xfId="1239" xr:uid="{32255464-46BB-4CA3-9DDB-C995BFC5DF98}"/>
    <cellStyle name="Normal 5 4 2 5 2 2 2" xfId="1240" xr:uid="{65CD0425-7851-4A2B-A35C-8A8E903631B1}"/>
    <cellStyle name="Normal 5 4 2 5 2 3" xfId="1241" xr:uid="{433E8AE0-7EEA-439B-B2C4-9670C9983DCD}"/>
    <cellStyle name="Normal 5 4 2 5 3" xfId="1242" xr:uid="{DCD1F6F3-011C-40D8-9504-C3CE61E5C5FE}"/>
    <cellStyle name="Normal 5 4 2 5 3 2" xfId="1243" xr:uid="{C47033C2-EF3F-4C4D-B724-642D210DDB85}"/>
    <cellStyle name="Normal 5 4 2 5 4" xfId="1244" xr:uid="{36704F65-8B9A-4732-A285-7EA4A71E13F2}"/>
    <cellStyle name="Normal 5 4 2 6" xfId="548" xr:uid="{12901FC4-1B41-4947-BA1B-9D90955147FE}"/>
    <cellStyle name="Normal 5 4 2 6 2" xfId="1245" xr:uid="{D237DAE3-3BFA-441F-810A-A48FFF918D79}"/>
    <cellStyle name="Normal 5 4 2 6 2 2" xfId="1246" xr:uid="{429DA77A-EEC8-491C-90B5-BFF509EF424D}"/>
    <cellStyle name="Normal 5 4 2 6 2 3" xfId="4421" xr:uid="{BBC620A9-99A1-4ED9-9E87-1584F3CBBBB8}"/>
    <cellStyle name="Normal 5 4 2 6 3" xfId="1247" xr:uid="{99BB572C-9637-49F4-AFD2-43D6015F2547}"/>
    <cellStyle name="Normal 5 4 2 6 4" xfId="2852" xr:uid="{C942603D-ADE6-4390-8C65-D3898846119C}"/>
    <cellStyle name="Normal 5 4 2 6 4 2" xfId="4586" xr:uid="{6007CEAF-68F0-4F9B-A3C8-F15932E9E837}"/>
    <cellStyle name="Normal 5 4 2 6 4 3" xfId="4685" xr:uid="{80A75AE4-AF8B-42F0-9943-BEEB35D084B7}"/>
    <cellStyle name="Normal 5 4 2 6 4 4" xfId="4613" xr:uid="{2F4E6A3C-37C1-4603-BA12-FC817B7CD050}"/>
    <cellStyle name="Normal 5 4 2 7" xfId="1248" xr:uid="{4D662C02-FD5E-45CD-919B-838BEFC95A3C}"/>
    <cellStyle name="Normal 5 4 2 7 2" xfId="1249" xr:uid="{8F9C1E5C-BE84-48CE-979F-9021F86F6AAB}"/>
    <cellStyle name="Normal 5 4 2 8" xfId="1250" xr:uid="{18BAB280-F258-4CCA-9669-2AD0EA3EF77D}"/>
    <cellStyle name="Normal 5 4 2 9" xfId="2853" xr:uid="{69155039-33FC-46A9-90AD-72DF4768DE08}"/>
    <cellStyle name="Normal 5 4 3" xfId="97" xr:uid="{E734C3A2-C9EE-438E-BE88-50654EF35E6E}"/>
    <cellStyle name="Normal 5 4 3 2" xfId="98" xr:uid="{1E5C8C3A-B9F4-4B59-A34E-F53BCFFFA161}"/>
    <cellStyle name="Normal 5 4 3 2 2" xfId="549" xr:uid="{E66FDB51-05DA-4406-93A3-097F12C5829B}"/>
    <cellStyle name="Normal 5 4 3 2 2 2" xfId="550" xr:uid="{73C446A5-9F5D-4898-A048-849762B256AE}"/>
    <cellStyle name="Normal 5 4 3 2 2 2 2" xfId="1251" xr:uid="{32759EA6-6E4E-428C-B66C-6F7958EE66A5}"/>
    <cellStyle name="Normal 5 4 3 2 2 2 2 2" xfId="1252" xr:uid="{AD86FC82-94C4-4E5E-8A2D-93862C33B266}"/>
    <cellStyle name="Normal 5 4 3 2 2 2 3" xfId="1253" xr:uid="{D5732B02-811A-4FFE-AFDC-D8EBFDCC324E}"/>
    <cellStyle name="Normal 5 4 3 2 2 3" xfId="1254" xr:uid="{040272C3-5E1C-41BA-AC4A-7EEC71883958}"/>
    <cellStyle name="Normal 5 4 3 2 2 3 2" xfId="1255" xr:uid="{8B9BD03C-7E97-4E81-AFCC-7C2C2CDF1078}"/>
    <cellStyle name="Normal 5 4 3 2 2 4" xfId="1256" xr:uid="{AA1140C3-72D6-4071-B7C8-250D8555C7E9}"/>
    <cellStyle name="Normal 5 4 3 2 3" xfId="551" xr:uid="{877CD3B0-25AE-4260-B1D7-AA8D3E9598C4}"/>
    <cellStyle name="Normal 5 4 3 2 3 2" xfId="1257" xr:uid="{9FC7D877-8FA2-4208-ABB2-3ED8F5CB7BB9}"/>
    <cellStyle name="Normal 5 4 3 2 3 2 2" xfId="1258" xr:uid="{9A9DBBF0-B5B8-410E-B968-8EE2A6164BB2}"/>
    <cellStyle name="Normal 5 4 3 2 3 3" xfId="1259" xr:uid="{9094B896-D69A-409B-9E7C-F776493E66E8}"/>
    <cellStyle name="Normal 5 4 3 2 3 4" xfId="2854" xr:uid="{1065CE5C-62D7-4035-97D7-70EF7D967712}"/>
    <cellStyle name="Normal 5 4 3 2 4" xfId="1260" xr:uid="{2A1FD38F-9CC5-493E-A086-0B4FD566BFE8}"/>
    <cellStyle name="Normal 5 4 3 2 4 2" xfId="1261" xr:uid="{0F50CD9B-BA12-40C5-BC5F-DECCCB6ADA98}"/>
    <cellStyle name="Normal 5 4 3 2 5" xfId="1262" xr:uid="{443A5EC8-6A25-4352-9D6B-92AB028CC2B7}"/>
    <cellStyle name="Normal 5 4 3 2 6" xfId="2855" xr:uid="{626E0309-3738-45D4-A686-87CF7C4FC2BB}"/>
    <cellStyle name="Normal 5 4 3 3" xfId="301" xr:uid="{162EAE9C-1802-4BD2-8F0D-46BB10C42578}"/>
    <cellStyle name="Normal 5 4 3 3 2" xfId="552" xr:uid="{7CEE6338-B2F0-4146-8B80-B18E48EFB98B}"/>
    <cellStyle name="Normal 5 4 3 3 2 2" xfId="553" xr:uid="{EA38BC45-5358-4E48-BD69-1E27C41D6CFD}"/>
    <cellStyle name="Normal 5 4 3 3 2 2 2" xfId="1263" xr:uid="{634C0387-10AA-40E7-826B-AE9C7A91AC9D}"/>
    <cellStyle name="Normal 5 4 3 3 2 2 2 2" xfId="1264" xr:uid="{D6F8C572-556B-48E5-A35D-E4CB0B2493E3}"/>
    <cellStyle name="Normal 5 4 3 3 2 2 3" xfId="1265" xr:uid="{7E9BD927-85FB-4DBB-A40A-2A9424EF6EB4}"/>
    <cellStyle name="Normal 5 4 3 3 2 3" xfId="1266" xr:uid="{D2B706B3-271D-4523-8337-E8DB8A093CAF}"/>
    <cellStyle name="Normal 5 4 3 3 2 3 2" xfId="1267" xr:uid="{1C898D11-CC6C-4053-B974-D9FB6FFD8D81}"/>
    <cellStyle name="Normal 5 4 3 3 2 4" xfId="1268" xr:uid="{23CD4980-C8A3-4AD3-A3AE-A9501A870773}"/>
    <cellStyle name="Normal 5 4 3 3 3" xfId="554" xr:uid="{37DA2D01-72E2-49AA-BE9F-DC5F146011F2}"/>
    <cellStyle name="Normal 5 4 3 3 3 2" xfId="1269" xr:uid="{6ACF1A90-EE37-4FEA-AAEE-86179564743A}"/>
    <cellStyle name="Normal 5 4 3 3 3 2 2" xfId="1270" xr:uid="{A2705E54-659B-42DB-91B5-46F243089905}"/>
    <cellStyle name="Normal 5 4 3 3 3 3" xfId="1271" xr:uid="{A8CAC656-E83C-4AF3-908D-657DDA621BA2}"/>
    <cellStyle name="Normal 5 4 3 3 4" xfId="1272" xr:uid="{5B606F38-EDA1-432C-8556-1EBDD321BCEA}"/>
    <cellStyle name="Normal 5 4 3 3 4 2" xfId="1273" xr:uid="{65A3DB8D-C498-4039-8FDA-4296AD08841C}"/>
    <cellStyle name="Normal 5 4 3 3 5" xfId="1274" xr:uid="{494BA4A7-8596-4B66-8BAE-6B2E838A608A}"/>
    <cellStyle name="Normal 5 4 3 4" xfId="302" xr:uid="{2F089843-CEA7-4FA7-9DD7-320D83A929B6}"/>
    <cellStyle name="Normal 5 4 3 4 2" xfId="555" xr:uid="{2364E027-9011-423E-831E-82B15BBA9D2C}"/>
    <cellStyle name="Normal 5 4 3 4 2 2" xfId="1275" xr:uid="{1BE35DFF-4263-40A5-8C42-560DC963159F}"/>
    <cellStyle name="Normal 5 4 3 4 2 2 2" xfId="1276" xr:uid="{E568A768-E09F-42DE-BF4C-96AF0ED7B656}"/>
    <cellStyle name="Normal 5 4 3 4 2 3" xfId="1277" xr:uid="{7C98052B-F68B-4F35-AC01-E556D1DE39DF}"/>
    <cellStyle name="Normal 5 4 3 4 3" xfId="1278" xr:uid="{FF67CB8F-D7D7-4E03-ADC2-4BED56CFC01E}"/>
    <cellStyle name="Normal 5 4 3 4 3 2" xfId="1279" xr:uid="{A856099F-0C7E-4715-ABF7-529F7B711C0F}"/>
    <cellStyle name="Normal 5 4 3 4 4" xfId="1280" xr:uid="{046014EA-76F4-44A3-9E4B-07414AAE6B93}"/>
    <cellStyle name="Normal 5 4 3 5" xfId="556" xr:uid="{01DEA51F-B226-41E7-937C-3683CAFBE692}"/>
    <cellStyle name="Normal 5 4 3 5 2" xfId="1281" xr:uid="{B02108F4-9DC8-4305-B8AE-1AD4CBAE236C}"/>
    <cellStyle name="Normal 5 4 3 5 2 2" xfId="1282" xr:uid="{9E79765C-0166-402F-9DC9-1E869168EF34}"/>
    <cellStyle name="Normal 5 4 3 5 3" xfId="1283" xr:uid="{BFE735DB-7172-45C5-83BB-4561FC528098}"/>
    <cellStyle name="Normal 5 4 3 5 4" xfId="2856" xr:uid="{C43F58D9-9D03-48D5-85AD-0C5FE1F28BF8}"/>
    <cellStyle name="Normal 5 4 3 6" xfId="1284" xr:uid="{997A04B4-6122-4356-8230-5A776BA4EAAC}"/>
    <cellStyle name="Normal 5 4 3 6 2" xfId="1285" xr:uid="{1C02565B-2DA8-4599-8610-D03BDD7CD570}"/>
    <cellStyle name="Normal 5 4 3 7" xfId="1286" xr:uid="{9B938728-70F5-4FC2-95A3-4C3BE5796AF4}"/>
    <cellStyle name="Normal 5 4 3 8" xfId="2857" xr:uid="{0A19E00E-45DB-4F9C-AA00-B77939005C1C}"/>
    <cellStyle name="Normal 5 4 4" xfId="99" xr:uid="{D524F4E1-649B-4AEF-BB39-0B28E840A802}"/>
    <cellStyle name="Normal 5 4 4 2" xfId="448" xr:uid="{1D2A0E10-64BC-462A-AFAE-CE747FBB5593}"/>
    <cellStyle name="Normal 5 4 4 2 2" xfId="557" xr:uid="{F7FDF63B-7C74-488B-88A1-211AB9584892}"/>
    <cellStyle name="Normal 5 4 4 2 2 2" xfId="1287" xr:uid="{90A681E3-3177-4AF2-A5B2-605A3A608F4C}"/>
    <cellStyle name="Normal 5 4 4 2 2 2 2" xfId="1288" xr:uid="{EBCC8A67-FEA8-428C-9453-9A2F2CDFFF1E}"/>
    <cellStyle name="Normal 5 4 4 2 2 3" xfId="1289" xr:uid="{DC3C1C30-9357-42EF-BF4C-FADB9732EDDA}"/>
    <cellStyle name="Normal 5 4 4 2 2 4" xfId="2858" xr:uid="{FF48F706-CE7B-4187-97DB-F769FE98EFDD}"/>
    <cellStyle name="Normal 5 4 4 2 3" xfId="1290" xr:uid="{8E1C3078-A833-4388-B17E-1DCD1FE4FC36}"/>
    <cellStyle name="Normal 5 4 4 2 3 2" xfId="1291" xr:uid="{C02AADF2-61D8-4D69-9962-B584856566BF}"/>
    <cellStyle name="Normal 5 4 4 2 4" xfId="1292" xr:uid="{3D401C6F-9B5B-424A-9DB1-1034FBD5D83E}"/>
    <cellStyle name="Normal 5 4 4 2 5" xfId="2859" xr:uid="{87464043-F5A5-4FDE-816A-3158E3B2CAF9}"/>
    <cellStyle name="Normal 5 4 4 3" xfId="558" xr:uid="{CD595C4D-8120-4194-88DB-28D4018B41B8}"/>
    <cellStyle name="Normal 5 4 4 3 2" xfId="1293" xr:uid="{FC18740B-C96E-49F1-A6BE-87DB9C8AF810}"/>
    <cellStyle name="Normal 5 4 4 3 2 2" xfId="1294" xr:uid="{C9A556FF-3BAD-440C-8062-853A628BBB9E}"/>
    <cellStyle name="Normal 5 4 4 3 3" xfId="1295" xr:uid="{2F94511F-157B-4CE1-B889-1C13A67BDB93}"/>
    <cellStyle name="Normal 5 4 4 3 4" xfId="2860" xr:uid="{207829EA-ABFA-4F24-B0A8-C95E1956C0BB}"/>
    <cellStyle name="Normal 5 4 4 4" xfId="1296" xr:uid="{40669109-6BE5-4252-AFFD-475C504A5BBE}"/>
    <cellStyle name="Normal 5 4 4 4 2" xfId="1297" xr:uid="{5CF3E891-1E0C-4AAF-8A38-C8D485E71F12}"/>
    <cellStyle name="Normal 5 4 4 4 3" xfId="2861" xr:uid="{CA6B692F-8438-4512-BCBD-CEA1A64B5B09}"/>
    <cellStyle name="Normal 5 4 4 4 4" xfId="2862" xr:uid="{CF2035BA-BA05-4681-BD3C-27CA96996A2B}"/>
    <cellStyle name="Normal 5 4 4 5" xfId="1298" xr:uid="{648CA108-3282-4B08-A329-B669F38D1A6F}"/>
    <cellStyle name="Normal 5 4 4 6" xfId="2863" xr:uid="{8E3D19AF-08BF-49C0-AEFD-01B4C3BBC280}"/>
    <cellStyle name="Normal 5 4 4 7" xfId="2864" xr:uid="{E00916AE-85A0-4B18-A401-1ED58BF9E393}"/>
    <cellStyle name="Normal 5 4 5" xfId="303" xr:uid="{516AEA9F-A6D8-4ACA-8267-FC4F3C9FF452}"/>
    <cellStyle name="Normal 5 4 5 2" xfId="559" xr:uid="{C47E1F65-0868-4111-AC8F-024312E1BCF7}"/>
    <cellStyle name="Normal 5 4 5 2 2" xfId="560" xr:uid="{41B2552A-EB98-488E-8E02-6F145E00564C}"/>
    <cellStyle name="Normal 5 4 5 2 2 2" xfId="1299" xr:uid="{0EB8653F-887C-468C-BB35-F8A90A10EE3E}"/>
    <cellStyle name="Normal 5 4 5 2 2 2 2" xfId="1300" xr:uid="{DE26167A-D110-4DD5-8FD8-11021D716788}"/>
    <cellStyle name="Normal 5 4 5 2 2 3" xfId="1301" xr:uid="{8CCFEA77-FBA9-4192-B9AE-A8B895E754C5}"/>
    <cellStyle name="Normal 5 4 5 2 3" xfId="1302" xr:uid="{AB423F84-311A-42D1-ACD7-4A70C73C2628}"/>
    <cellStyle name="Normal 5 4 5 2 3 2" xfId="1303" xr:uid="{06541B79-29B5-4588-86B9-C198D3977D61}"/>
    <cellStyle name="Normal 5 4 5 2 4" xfId="1304" xr:uid="{9669C1FB-663F-442F-B3B0-8CEEEF5A826E}"/>
    <cellStyle name="Normal 5 4 5 3" xfId="561" xr:uid="{081E552A-B6EF-4003-A02C-EC0869B73E34}"/>
    <cellStyle name="Normal 5 4 5 3 2" xfId="1305" xr:uid="{39F51CD7-EB60-411A-B966-22F6C62AF7C5}"/>
    <cellStyle name="Normal 5 4 5 3 2 2" xfId="1306" xr:uid="{8A9471A7-BA31-403C-94CA-B82D0D10811F}"/>
    <cellStyle name="Normal 5 4 5 3 3" xfId="1307" xr:uid="{EF963CA2-EECD-4F20-BACF-2EE481BC474C}"/>
    <cellStyle name="Normal 5 4 5 3 4" xfId="2865" xr:uid="{F01CAC78-C9F4-45C3-90A5-4E0292E6669B}"/>
    <cellStyle name="Normal 5 4 5 4" xfId="1308" xr:uid="{450E8AEF-E526-4FF2-A7CB-D20C90ADE7EC}"/>
    <cellStyle name="Normal 5 4 5 4 2" xfId="1309" xr:uid="{7E29259E-12C5-4E9A-B62C-7C02501A8024}"/>
    <cellStyle name="Normal 5 4 5 5" xfId="1310" xr:uid="{02F491C2-C12C-480B-B74C-9A939B41212A}"/>
    <cellStyle name="Normal 5 4 5 6" xfId="2866" xr:uid="{2D948A8C-0B18-49C2-8C8F-E496D83769A0}"/>
    <cellStyle name="Normal 5 4 6" xfId="304" xr:uid="{1371BC1F-6D21-4871-805C-5B2E9940C18E}"/>
    <cellStyle name="Normal 5 4 6 2" xfId="562" xr:uid="{1568C0BF-35D5-4EEC-875B-F7D5B6A054B5}"/>
    <cellStyle name="Normal 5 4 6 2 2" xfId="1311" xr:uid="{FB583291-0820-450A-B832-56B67ED57762}"/>
    <cellStyle name="Normal 5 4 6 2 2 2" xfId="1312" xr:uid="{1F75CC38-9FF3-4612-9C76-7D529C68686D}"/>
    <cellStyle name="Normal 5 4 6 2 3" xfId="1313" xr:uid="{EE7FE79B-BCC8-4D22-8323-308F4384E1BD}"/>
    <cellStyle name="Normal 5 4 6 2 4" xfId="2867" xr:uid="{2E896E14-306C-407B-A428-2AEF10752E2B}"/>
    <cellStyle name="Normal 5 4 6 3" xfId="1314" xr:uid="{1EA15B4D-EAD6-4A02-8D18-AD7C998C3B95}"/>
    <cellStyle name="Normal 5 4 6 3 2" xfId="1315" xr:uid="{2543E81A-B414-4676-8C0E-73CCD0330BF9}"/>
    <cellStyle name="Normal 5 4 6 4" xfId="1316" xr:uid="{B97C7F51-582E-4A10-A5D8-F6E0FDD1B75E}"/>
    <cellStyle name="Normal 5 4 6 5" xfId="2868" xr:uid="{F7F00853-CE18-486C-81EA-3255302CF3CF}"/>
    <cellStyle name="Normal 5 4 7" xfId="563" xr:uid="{D3B69A1E-5698-4FF8-9F32-C4E79F7624E6}"/>
    <cellStyle name="Normal 5 4 7 2" xfId="1317" xr:uid="{B2E9CCCD-6DC9-462D-9750-3B7C89C00D43}"/>
    <cellStyle name="Normal 5 4 7 2 2" xfId="1318" xr:uid="{33F8E418-DBF2-4451-BD87-03F12703B230}"/>
    <cellStyle name="Normal 5 4 7 2 3" xfId="4420" xr:uid="{D1E1DC35-6E58-44C7-BEDC-1E0C1ED5934C}"/>
    <cellStyle name="Normal 5 4 7 3" xfId="1319" xr:uid="{D71C38B8-A73D-40B1-B7BD-1D4C809D7ACA}"/>
    <cellStyle name="Normal 5 4 7 4" xfId="2869" xr:uid="{279AC8A7-A80B-4BFB-A2F6-ADC4058CDFF5}"/>
    <cellStyle name="Normal 5 4 7 4 2" xfId="4585" xr:uid="{775B059F-4BD6-4B78-AE78-1E17DFB855B1}"/>
    <cellStyle name="Normal 5 4 7 4 3" xfId="4686" xr:uid="{832809D7-F21C-483D-8E4D-FB940495F8C9}"/>
    <cellStyle name="Normal 5 4 7 4 4" xfId="4612" xr:uid="{3962A26D-26DF-4362-9B00-C5A7C83EAD3E}"/>
    <cellStyle name="Normal 5 4 8" xfId="1320" xr:uid="{A712546C-F250-4FA9-B86B-F9A7A6502B4A}"/>
    <cellStyle name="Normal 5 4 8 2" xfId="1321" xr:uid="{64032670-EDA4-475F-ACA5-79723A9101C9}"/>
    <cellStyle name="Normal 5 4 8 3" xfId="2870" xr:uid="{05798A91-06DF-4083-932A-B9CF5E3068BF}"/>
    <cellStyle name="Normal 5 4 8 4" xfId="2871" xr:uid="{C687DD1C-D638-4977-9676-5EE87F93515D}"/>
    <cellStyle name="Normal 5 4 9" xfId="1322" xr:uid="{72114EC6-02DC-44FA-9C3D-0729E3DB7FBB}"/>
    <cellStyle name="Normal 5 5" xfId="100" xr:uid="{D118B72E-5638-4B18-87ED-D1474A931268}"/>
    <cellStyle name="Normal 5 5 10" xfId="2872" xr:uid="{4F999EEF-85C4-4D55-A030-7DDDD7D8D968}"/>
    <cellStyle name="Normal 5 5 11" xfId="2873" xr:uid="{7496840F-F9FC-4E67-B767-ADA79B132445}"/>
    <cellStyle name="Normal 5 5 2" xfId="101" xr:uid="{9EA2BB44-0322-493E-BAD9-2B5348FB4DEA}"/>
    <cellStyle name="Normal 5 5 2 2" xfId="102" xr:uid="{CCA1576E-E80C-4956-BD77-63A87457CE30}"/>
    <cellStyle name="Normal 5 5 2 2 2" xfId="305" xr:uid="{1237A378-E324-4C4A-9E20-FA69E284D152}"/>
    <cellStyle name="Normal 5 5 2 2 2 2" xfId="564" xr:uid="{D3EBB746-112F-4F9B-B12C-46B26255FFD0}"/>
    <cellStyle name="Normal 5 5 2 2 2 2 2" xfId="1323" xr:uid="{156461C8-6297-4251-B873-BEA452372030}"/>
    <cellStyle name="Normal 5 5 2 2 2 2 2 2" xfId="1324" xr:uid="{5CBF23D8-6F58-4D89-9651-6797B52193B3}"/>
    <cellStyle name="Normal 5 5 2 2 2 2 3" xfId="1325" xr:uid="{CF0CA166-011D-45DF-9A58-6B0C3A7CDE03}"/>
    <cellStyle name="Normal 5 5 2 2 2 2 4" xfId="2874" xr:uid="{6E21AF3C-81B9-459C-88DC-A54385F8E18E}"/>
    <cellStyle name="Normal 5 5 2 2 2 3" xfId="1326" xr:uid="{ABF57E4A-432F-4336-8322-3C81FB5FE1A4}"/>
    <cellStyle name="Normal 5 5 2 2 2 3 2" xfId="1327" xr:uid="{9888B19B-A9CD-4CEF-B93E-2A7CC36D3AD8}"/>
    <cellStyle name="Normal 5 5 2 2 2 3 3" xfId="2875" xr:uid="{98416C00-16D1-488B-B366-B4A5F1DF667B}"/>
    <cellStyle name="Normal 5 5 2 2 2 3 4" xfId="2876" xr:uid="{B8E5EA3F-0C75-4326-A3A6-E18E01D58D2B}"/>
    <cellStyle name="Normal 5 5 2 2 2 4" xfId="1328" xr:uid="{80BD7FEE-9179-4E02-AFB6-C7F71692E6FA}"/>
    <cellStyle name="Normal 5 5 2 2 2 5" xfId="2877" xr:uid="{94460C78-BEBC-44D1-9773-921B21454D18}"/>
    <cellStyle name="Normal 5 5 2 2 2 6" xfId="2878" xr:uid="{170B25CB-A619-47C1-A5DB-B19B4C09BF1E}"/>
    <cellStyle name="Normal 5 5 2 2 3" xfId="565" xr:uid="{EBCE66FD-2C43-4DF6-96FF-820FA3A53751}"/>
    <cellStyle name="Normal 5 5 2 2 3 2" xfId="1329" xr:uid="{053CA8FD-6770-4D00-B1AA-5093ECB16487}"/>
    <cellStyle name="Normal 5 5 2 2 3 2 2" xfId="1330" xr:uid="{79C4CB64-A45D-47F9-8AE0-1FF308A84778}"/>
    <cellStyle name="Normal 5 5 2 2 3 2 3" xfId="2879" xr:uid="{8A63DBEB-F3A5-425E-B1FC-9597198A628C}"/>
    <cellStyle name="Normal 5 5 2 2 3 2 4" xfId="2880" xr:uid="{C03C0AB2-56E6-466A-BDC5-4F309D7C2855}"/>
    <cellStyle name="Normal 5 5 2 2 3 3" xfId="1331" xr:uid="{475994BD-61B5-429D-B871-00B217059E6A}"/>
    <cellStyle name="Normal 5 5 2 2 3 4" xfId="2881" xr:uid="{E23F8E16-4B28-40D6-B4ED-64DA4C16E911}"/>
    <cellStyle name="Normal 5 5 2 2 3 5" xfId="2882" xr:uid="{EDC853B5-10F6-4304-B7FB-877E7DB677A5}"/>
    <cellStyle name="Normal 5 5 2 2 4" xfId="1332" xr:uid="{89276A18-1F2B-497A-85C8-F3EF3F793459}"/>
    <cellStyle name="Normal 5 5 2 2 4 2" xfId="1333" xr:uid="{83778D05-8D83-41AC-BD78-3E4718C60179}"/>
    <cellStyle name="Normal 5 5 2 2 4 3" xfId="2883" xr:uid="{DC77FA10-60E6-450C-B3A2-7129DA0EEC28}"/>
    <cellStyle name="Normal 5 5 2 2 4 4" xfId="2884" xr:uid="{2DA185DD-B776-4B69-9FF2-E8C9F9F414FD}"/>
    <cellStyle name="Normal 5 5 2 2 5" xfId="1334" xr:uid="{56AF9844-E4E9-4706-B32D-1C405C9B0CFE}"/>
    <cellStyle name="Normal 5 5 2 2 5 2" xfId="2885" xr:uid="{7A73DF0F-D3D4-4466-AB95-ACBBB9DCE419}"/>
    <cellStyle name="Normal 5 5 2 2 5 3" xfId="2886" xr:uid="{F562F32E-FB37-4C25-A868-163709DDECE7}"/>
    <cellStyle name="Normal 5 5 2 2 5 4" xfId="2887" xr:uid="{B6A6AFE2-EA5D-43E3-9190-66950F7FF1F0}"/>
    <cellStyle name="Normal 5 5 2 2 6" xfId="2888" xr:uid="{97A18174-D151-436D-96FE-3AA0E6783F42}"/>
    <cellStyle name="Normal 5 5 2 2 7" xfId="2889" xr:uid="{88E9208F-74DB-47AF-A9F6-4E2ADD3ED1A0}"/>
    <cellStyle name="Normal 5 5 2 2 8" xfId="2890" xr:uid="{F99AA177-09BC-4049-BE90-4765EBA43229}"/>
    <cellStyle name="Normal 5 5 2 3" xfId="306" xr:uid="{CA280269-E21B-4D0C-B598-80480A1DF76D}"/>
    <cellStyle name="Normal 5 5 2 3 2" xfId="566" xr:uid="{46E0A33A-9392-4A7D-8D32-3F7262794BDB}"/>
    <cellStyle name="Normal 5 5 2 3 2 2" xfId="567" xr:uid="{75893250-8202-42B6-AEA3-144AA3664FB7}"/>
    <cellStyle name="Normal 5 5 2 3 2 2 2" xfId="1335" xr:uid="{6B72EC00-EDA9-4100-918E-049C33BC7E3F}"/>
    <cellStyle name="Normal 5 5 2 3 2 2 2 2" xfId="1336" xr:uid="{00596689-5853-44AC-A638-408FDEA1E56C}"/>
    <cellStyle name="Normal 5 5 2 3 2 2 3" xfId="1337" xr:uid="{F48D5B06-9936-40A1-8B94-9D3EEAC1A4AF}"/>
    <cellStyle name="Normal 5 5 2 3 2 3" xfId="1338" xr:uid="{AEABBA49-04C2-429A-97DD-73BC59C1AF55}"/>
    <cellStyle name="Normal 5 5 2 3 2 3 2" xfId="1339" xr:uid="{B4CF3836-A6A3-4D41-807D-766C53056D5E}"/>
    <cellStyle name="Normal 5 5 2 3 2 4" xfId="1340" xr:uid="{ABC2FDD2-DD40-438A-8BA1-D6AA53D15718}"/>
    <cellStyle name="Normal 5 5 2 3 3" xfId="568" xr:uid="{44FD4FE0-72C5-4FBD-AE87-E9AC868BFBAA}"/>
    <cellStyle name="Normal 5 5 2 3 3 2" xfId="1341" xr:uid="{0E613B34-077C-47E8-9A98-2CD79A1880B2}"/>
    <cellStyle name="Normal 5 5 2 3 3 2 2" xfId="1342" xr:uid="{24E3F511-23B8-417C-B07A-E8E074478C71}"/>
    <cellStyle name="Normal 5 5 2 3 3 3" xfId="1343" xr:uid="{6F8634CC-716D-4A94-A4D5-DC768A419740}"/>
    <cellStyle name="Normal 5 5 2 3 3 4" xfId="2891" xr:uid="{6243FCBA-6EFF-44D5-ABD3-CA5EA0376077}"/>
    <cellStyle name="Normal 5 5 2 3 4" xfId="1344" xr:uid="{8BA30BBF-C802-4D4F-91CD-A3A4DB356EE4}"/>
    <cellStyle name="Normal 5 5 2 3 4 2" xfId="1345" xr:uid="{3E1FADC8-C1E9-4475-B49D-B2AD7A3691FD}"/>
    <cellStyle name="Normal 5 5 2 3 5" xfId="1346" xr:uid="{96DCD219-9454-48A0-B956-B56AE208A36E}"/>
    <cellStyle name="Normal 5 5 2 3 6" xfId="2892" xr:uid="{87929F14-812D-4521-B74E-5139AD1E0BF2}"/>
    <cellStyle name="Normal 5 5 2 4" xfId="307" xr:uid="{D31D5EA0-D2A6-4B25-A4FE-BC937B0DE96C}"/>
    <cellStyle name="Normal 5 5 2 4 2" xfId="569" xr:uid="{DF9F064B-ADFE-4731-B84D-D53D117D421B}"/>
    <cellStyle name="Normal 5 5 2 4 2 2" xfId="1347" xr:uid="{4781FE23-D55B-4B50-B965-DC938C4D4394}"/>
    <cellStyle name="Normal 5 5 2 4 2 2 2" xfId="1348" xr:uid="{9A566474-BD4A-4536-8E4A-4904FD97A225}"/>
    <cellStyle name="Normal 5 5 2 4 2 3" xfId="1349" xr:uid="{C34FCA59-270B-4E19-AC91-4AC5CC248EC6}"/>
    <cellStyle name="Normal 5 5 2 4 2 4" xfId="2893" xr:uid="{39025FF7-92DB-46DF-852B-45E6AC91ACB5}"/>
    <cellStyle name="Normal 5 5 2 4 3" xfId="1350" xr:uid="{41A40287-86BA-4BCF-8EB8-C53718680A87}"/>
    <cellStyle name="Normal 5 5 2 4 3 2" xfId="1351" xr:uid="{78346EA8-C4ED-4643-AAA3-12D92A776E68}"/>
    <cellStyle name="Normal 5 5 2 4 4" xfId="1352" xr:uid="{E603D177-3B37-4760-B615-5D6DF7A6F8B6}"/>
    <cellStyle name="Normal 5 5 2 4 5" xfId="2894" xr:uid="{3DECAF53-75DB-47D5-9DFE-06CE767E209E}"/>
    <cellStyle name="Normal 5 5 2 5" xfId="308" xr:uid="{337C6A2B-2DFB-40FD-9569-2746B2EB8DF4}"/>
    <cellStyle name="Normal 5 5 2 5 2" xfId="1353" xr:uid="{F051E179-DD08-471B-A454-6D2B328E3059}"/>
    <cellStyle name="Normal 5 5 2 5 2 2" xfId="1354" xr:uid="{9AB1E188-D415-438A-AE52-DD0C2A4B16CE}"/>
    <cellStyle name="Normal 5 5 2 5 3" xfId="1355" xr:uid="{F522DA49-FA7F-4EFF-B89F-B906180B9508}"/>
    <cellStyle name="Normal 5 5 2 5 4" xfId="2895" xr:uid="{F83E3852-F925-4494-9A22-39ECEF4757AE}"/>
    <cellStyle name="Normal 5 5 2 6" xfId="1356" xr:uid="{D75FBC7F-3023-4CDA-A110-4A690EF4860B}"/>
    <cellStyle name="Normal 5 5 2 6 2" xfId="1357" xr:uid="{AEECF4EF-5701-48B1-8862-762B116D48F6}"/>
    <cellStyle name="Normal 5 5 2 6 3" xfId="2896" xr:uid="{20283598-B4EE-4AD8-BB4C-CCA7F079653C}"/>
    <cellStyle name="Normal 5 5 2 6 4" xfId="2897" xr:uid="{0FEECE2F-58CB-4161-8EC2-88EE12998084}"/>
    <cellStyle name="Normal 5 5 2 7" xfId="1358" xr:uid="{8CD60143-05BE-4CBC-BE24-061E14629C74}"/>
    <cellStyle name="Normal 5 5 2 8" xfId="2898" xr:uid="{EFB96751-D1E5-47E4-921E-90E9ED975B11}"/>
    <cellStyle name="Normal 5 5 2 9" xfId="2899" xr:uid="{A9EC4D38-E5DD-45CD-8300-C9A3EF398C2F}"/>
    <cellStyle name="Normal 5 5 3" xfId="103" xr:uid="{D62AE514-89EE-418F-8A7A-F3123AD57E09}"/>
    <cellStyle name="Normal 5 5 3 2" xfId="104" xr:uid="{EA84F2A6-6C34-4515-990E-C9A85E1CF613}"/>
    <cellStyle name="Normal 5 5 3 2 2" xfId="570" xr:uid="{4B5B5128-E61C-4030-BAB7-18514B45352E}"/>
    <cellStyle name="Normal 5 5 3 2 2 2" xfId="1359" xr:uid="{1E753F68-3173-4923-80B3-86F097AB58B7}"/>
    <cellStyle name="Normal 5 5 3 2 2 2 2" xfId="1360" xr:uid="{6671AF41-F60F-4826-B789-ADC39AE3DAED}"/>
    <cellStyle name="Normal 5 5 3 2 2 2 2 2" xfId="4470" xr:uid="{522C4B10-724A-4D2D-B012-93EF0F56C2AA}"/>
    <cellStyle name="Normal 5 5 3 2 2 2 3" xfId="4471" xr:uid="{84E70165-67E7-4C05-A64B-3554FBD288DD}"/>
    <cellStyle name="Normal 5 5 3 2 2 3" xfId="1361" xr:uid="{DA53BE6B-F8F7-478D-B121-85DFEA137C12}"/>
    <cellStyle name="Normal 5 5 3 2 2 3 2" xfId="4472" xr:uid="{D0C9616F-D6C0-4B27-BC8D-CFBEEC36BB67}"/>
    <cellStyle name="Normal 5 5 3 2 2 4" xfId="2900" xr:uid="{4B92FC24-495F-4D70-A5D5-EBD1EF889BC7}"/>
    <cellStyle name="Normal 5 5 3 2 3" xfId="1362" xr:uid="{0C766045-973A-4DAF-9898-6A00E6058F07}"/>
    <cellStyle name="Normal 5 5 3 2 3 2" xfId="1363" xr:uid="{1F9B3149-C4FB-4E31-8DCA-314AAC45D6D8}"/>
    <cellStyle name="Normal 5 5 3 2 3 2 2" xfId="4473" xr:uid="{A1AEE93F-804B-40C3-A273-E927D7193CEF}"/>
    <cellStyle name="Normal 5 5 3 2 3 3" xfId="2901" xr:uid="{C4E7CB05-583F-4ED2-82DE-EDA9F8F9ECDC}"/>
    <cellStyle name="Normal 5 5 3 2 3 4" xfId="2902" xr:uid="{48A07F9F-1740-410C-AE53-7FA43CC1AAC6}"/>
    <cellStyle name="Normal 5 5 3 2 4" xfId="1364" xr:uid="{1E566F41-DDCC-4691-B37D-3DF967060372}"/>
    <cellStyle name="Normal 5 5 3 2 4 2" xfId="4474" xr:uid="{893458AC-A0EE-4F2D-8D06-9C1208010258}"/>
    <cellStyle name="Normal 5 5 3 2 5" xfId="2903" xr:uid="{F767B8A9-8808-43B3-8F8E-AF84B00B9D8E}"/>
    <cellStyle name="Normal 5 5 3 2 6" xfId="2904" xr:uid="{49E03B68-1894-4319-B1E2-3F7F65F3D8C1}"/>
    <cellStyle name="Normal 5 5 3 3" xfId="309" xr:uid="{A74BABFD-61F8-48FD-9DCB-818127F94E99}"/>
    <cellStyle name="Normal 5 5 3 3 2" xfId="1365" xr:uid="{C7FBE03A-4836-4AB3-91EE-59A4DA01548B}"/>
    <cellStyle name="Normal 5 5 3 3 2 2" xfId="1366" xr:uid="{0F8266B4-3428-4473-8331-3709F2B8D5D2}"/>
    <cellStyle name="Normal 5 5 3 3 2 2 2" xfId="4475" xr:uid="{8960A4A7-40E8-402E-BFDA-AE24FE7385FF}"/>
    <cellStyle name="Normal 5 5 3 3 2 3" xfId="2905" xr:uid="{93BCAA2A-9AE6-441F-ADF2-BB946BFB10DF}"/>
    <cellStyle name="Normal 5 5 3 3 2 4" xfId="2906" xr:uid="{01EF0FA0-3F89-4C10-9E4C-7C7E21AD9036}"/>
    <cellStyle name="Normal 5 5 3 3 3" xfId="1367" xr:uid="{A5B339D5-B26C-4559-BD92-AEE4EC8BBA2E}"/>
    <cellStyle name="Normal 5 5 3 3 3 2" xfId="4476" xr:uid="{2B49F4D9-0AD3-4E57-86C0-88F43A0ECCFC}"/>
    <cellStyle name="Normal 5 5 3 3 4" xfId="2907" xr:uid="{ABE54182-76A6-4629-AB11-42F2C1ACC3B8}"/>
    <cellStyle name="Normal 5 5 3 3 5" xfId="2908" xr:uid="{4DC42F3F-3F97-4C07-991E-64150837B4E6}"/>
    <cellStyle name="Normal 5 5 3 4" xfId="1368" xr:uid="{C08AF186-9FB2-4D1D-8BC6-5E3FCA30E5B5}"/>
    <cellStyle name="Normal 5 5 3 4 2" xfId="1369" xr:uid="{0F8CF453-A830-4586-BCBB-89F8DFF92A0C}"/>
    <cellStyle name="Normal 5 5 3 4 2 2" xfId="4477" xr:uid="{475E05F3-49FF-4787-A984-FFD81DBCECCF}"/>
    <cellStyle name="Normal 5 5 3 4 3" xfId="2909" xr:uid="{69EC3564-1F97-4C86-B4FE-10360375866D}"/>
    <cellStyle name="Normal 5 5 3 4 4" xfId="2910" xr:uid="{AE7C1B40-333D-4B89-9602-BE85D426689C}"/>
    <cellStyle name="Normal 5 5 3 5" xfId="1370" xr:uid="{E44E12CB-1757-467D-B6DC-E00004F8A18C}"/>
    <cellStyle name="Normal 5 5 3 5 2" xfId="2911" xr:uid="{977CE093-F217-4370-B5EB-B11B365865A5}"/>
    <cellStyle name="Normal 5 5 3 5 3" xfId="2912" xr:uid="{630DA9AF-BC77-4EB8-8B01-7E55F9573281}"/>
    <cellStyle name="Normal 5 5 3 5 4" xfId="2913" xr:uid="{E1AB8BBE-2E35-4D72-BE66-5FF4DD2FCB86}"/>
    <cellStyle name="Normal 5 5 3 6" xfId="2914" xr:uid="{8E7F48F1-657B-4361-9761-BD94025E7B39}"/>
    <cellStyle name="Normal 5 5 3 7" xfId="2915" xr:uid="{1CC272A3-E731-4522-B0C1-FB42E67A9E80}"/>
    <cellStyle name="Normal 5 5 3 8" xfId="2916" xr:uid="{3DDDFC87-4039-425B-A5E4-3E0EAC80FCF7}"/>
    <cellStyle name="Normal 5 5 4" xfId="105" xr:uid="{8AABFBF5-18ED-4C0E-A13F-5F051E9E9C32}"/>
    <cellStyle name="Normal 5 5 4 2" xfId="571" xr:uid="{BA579A71-3631-43DD-8969-1D41091C1921}"/>
    <cellStyle name="Normal 5 5 4 2 2" xfId="572" xr:uid="{C748E057-3C5C-43E2-A97D-155880F5CD8E}"/>
    <cellStyle name="Normal 5 5 4 2 2 2" xfId="1371" xr:uid="{B85CE50B-E374-4846-AD4C-5C701D40BDC9}"/>
    <cellStyle name="Normal 5 5 4 2 2 2 2" xfId="1372" xr:uid="{551B5558-CED8-45F7-ABF1-455C2DA9853F}"/>
    <cellStyle name="Normal 5 5 4 2 2 3" xfId="1373" xr:uid="{3B5D554B-EC83-4D48-9A88-B7FA021E61A0}"/>
    <cellStyle name="Normal 5 5 4 2 2 4" xfId="2917" xr:uid="{03290E03-72F6-437C-8148-92224CD8B887}"/>
    <cellStyle name="Normal 5 5 4 2 3" xfId="1374" xr:uid="{5E9A6291-493F-4077-A001-2FC6EEAB0E85}"/>
    <cellStyle name="Normal 5 5 4 2 3 2" xfId="1375" xr:uid="{A7636A1C-52A4-461A-AD63-85B56C6BB02D}"/>
    <cellStyle name="Normal 5 5 4 2 4" xfId="1376" xr:uid="{0A710F99-CA2F-4D93-8E6F-326100338BD4}"/>
    <cellStyle name="Normal 5 5 4 2 5" xfId="2918" xr:uid="{2D9D3685-901B-46C0-847A-00EA1E708378}"/>
    <cellStyle name="Normal 5 5 4 3" xfId="573" xr:uid="{886CA72B-6EAE-4DD0-AAEB-9100305CF648}"/>
    <cellStyle name="Normal 5 5 4 3 2" xfId="1377" xr:uid="{C492EC0C-1A90-4A67-9D7B-6EE7F32759B5}"/>
    <cellStyle name="Normal 5 5 4 3 2 2" xfId="1378" xr:uid="{E4BCDA16-FEC5-4BA9-8128-24F5FB3FEE6E}"/>
    <cellStyle name="Normal 5 5 4 3 3" xfId="1379" xr:uid="{2D6A5829-C868-4E70-93D3-E63A9522B37F}"/>
    <cellStyle name="Normal 5 5 4 3 4" xfId="2919" xr:uid="{463792B2-B29A-47AC-9DF8-0334CF9EC672}"/>
    <cellStyle name="Normal 5 5 4 4" xfId="1380" xr:uid="{744E1F40-A9E3-4CF4-A5B0-540D11172ACD}"/>
    <cellStyle name="Normal 5 5 4 4 2" xfId="1381" xr:uid="{ADAF738D-F5D6-4DA0-8E6C-7F44B26671C7}"/>
    <cellStyle name="Normal 5 5 4 4 3" xfId="2920" xr:uid="{F1FAAFE7-1437-4FA8-B8C3-F919C42E8A55}"/>
    <cellStyle name="Normal 5 5 4 4 4" xfId="2921" xr:uid="{BB5755E9-9911-4F9E-B4AF-05EE14D8A6C7}"/>
    <cellStyle name="Normal 5 5 4 5" xfId="1382" xr:uid="{872102ED-DF9D-429D-A246-EC8838AD60B5}"/>
    <cellStyle name="Normal 5 5 4 6" xfId="2922" xr:uid="{B44ED0C3-8299-4E28-A70D-3BE9558E63EC}"/>
    <cellStyle name="Normal 5 5 4 7" xfId="2923" xr:uid="{5136C874-159D-40B4-AD4C-B61542306874}"/>
    <cellStyle name="Normal 5 5 5" xfId="310" xr:uid="{822109BA-7A0E-4603-8636-3C89C69F5807}"/>
    <cellStyle name="Normal 5 5 5 2" xfId="574" xr:uid="{B319DE73-2807-47CC-853D-ADC46899AC25}"/>
    <cellStyle name="Normal 5 5 5 2 2" xfId="1383" xr:uid="{31A4E858-667F-4D93-9754-014BD13F62C9}"/>
    <cellStyle name="Normal 5 5 5 2 2 2" xfId="1384" xr:uid="{F0E84982-F2B4-4C22-867C-F9CC75B286E1}"/>
    <cellStyle name="Normal 5 5 5 2 3" xfId="1385" xr:uid="{5451152E-882D-45E5-A19A-31FFD4EAFD93}"/>
    <cellStyle name="Normal 5 5 5 2 4" xfId="2924" xr:uid="{82B9503A-FFEC-42F5-8DF4-16B629A2E8C7}"/>
    <cellStyle name="Normal 5 5 5 3" xfId="1386" xr:uid="{A6077C2E-8244-49AA-AB53-BB67DD2EE1D4}"/>
    <cellStyle name="Normal 5 5 5 3 2" xfId="1387" xr:uid="{A2EA81DF-AF15-4E79-B6C7-9F1F5403F2F2}"/>
    <cellStyle name="Normal 5 5 5 3 3" xfId="2925" xr:uid="{18D01461-DAE6-49E2-AE1C-8507EF53F2D8}"/>
    <cellStyle name="Normal 5 5 5 3 4" xfId="2926" xr:uid="{D209C23F-F4B8-4B96-BDDF-F5DA37158596}"/>
    <cellStyle name="Normal 5 5 5 4" xfId="1388" xr:uid="{20152895-8F49-4A1E-A869-AE541A39A33A}"/>
    <cellStyle name="Normal 5 5 5 5" xfId="2927" xr:uid="{C9D580C4-3F65-44B8-A8A1-38E368AC0BD5}"/>
    <cellStyle name="Normal 5 5 5 6" xfId="2928" xr:uid="{07C30858-3E40-4736-866E-416FF85A58C2}"/>
    <cellStyle name="Normal 5 5 6" xfId="311" xr:uid="{CC20CF72-B419-4C43-BF74-20825F040898}"/>
    <cellStyle name="Normal 5 5 6 2" xfId="1389" xr:uid="{0CF83210-D79E-4CF0-9235-1A477C313AAB}"/>
    <cellStyle name="Normal 5 5 6 2 2" xfId="1390" xr:uid="{E2F41E1D-CD90-4A72-A824-3C0F423C1543}"/>
    <cellStyle name="Normal 5 5 6 2 3" xfId="2929" xr:uid="{C3464399-BF2A-423F-B38F-463988CA4701}"/>
    <cellStyle name="Normal 5 5 6 2 4" xfId="2930" xr:uid="{2CC0753F-2BB1-4715-AF56-ED7424F1BC58}"/>
    <cellStyle name="Normal 5 5 6 3" xfId="1391" xr:uid="{7EE02485-7ED6-4837-8051-04B156261819}"/>
    <cellStyle name="Normal 5 5 6 4" xfId="2931" xr:uid="{38471A27-4268-49DB-B2A3-32F9EA22DC81}"/>
    <cellStyle name="Normal 5 5 6 5" xfId="2932" xr:uid="{F46FCCE1-FD0F-4A21-81BE-615647A762C6}"/>
    <cellStyle name="Normal 5 5 7" xfId="1392" xr:uid="{5EB52332-80BA-4890-B293-532362DC23E7}"/>
    <cellStyle name="Normal 5 5 7 2" xfId="1393" xr:uid="{DF70AF97-DA49-4768-BBEA-12C73CBA3C93}"/>
    <cellStyle name="Normal 5 5 7 3" xfId="2933" xr:uid="{468C81C0-0259-4F68-9C1F-DD5296D57144}"/>
    <cellStyle name="Normal 5 5 7 4" xfId="2934" xr:uid="{AC99AD4D-F87E-40BF-BE3E-E8BBD25D27E4}"/>
    <cellStyle name="Normal 5 5 8" xfId="1394" xr:uid="{B0C7C3A7-7FF0-4E51-9830-6DEB6BB67B45}"/>
    <cellStyle name="Normal 5 5 8 2" xfId="2935" xr:uid="{E3E9BCE9-4CBE-4186-B12E-93AFA6A74413}"/>
    <cellStyle name="Normal 5 5 8 3" xfId="2936" xr:uid="{9715812F-4462-403C-B59C-8149F3C849EA}"/>
    <cellStyle name="Normal 5 5 8 4" xfId="2937" xr:uid="{6704ABA9-B3E6-4E3E-AD30-79378326021F}"/>
    <cellStyle name="Normal 5 5 9" xfId="2938" xr:uid="{53202C0D-FD92-481B-839E-54B77A8A6868}"/>
    <cellStyle name="Normal 5 6" xfId="106" xr:uid="{53533B67-867F-4175-9697-CCA5986D5819}"/>
    <cellStyle name="Normal 5 6 10" xfId="2939" xr:uid="{7B21C936-FD66-4B2A-A7E9-298F659BD1EA}"/>
    <cellStyle name="Normal 5 6 11" xfId="2940" xr:uid="{4AFB9BFA-714E-4605-9FF6-BFCC329E8916}"/>
    <cellStyle name="Normal 5 6 2" xfId="107" xr:uid="{BC6AB14D-E634-45AA-BF9D-8DD0D359DEEE}"/>
    <cellStyle name="Normal 5 6 2 2" xfId="312" xr:uid="{900DDF07-F818-4B25-907E-54E63D4309C5}"/>
    <cellStyle name="Normal 5 6 2 2 2" xfId="575" xr:uid="{01C2FF1D-8B39-43D3-BFE6-F0CBACA4BC76}"/>
    <cellStyle name="Normal 5 6 2 2 2 2" xfId="576" xr:uid="{79D67C91-CC36-4423-A680-B2D75FF72B36}"/>
    <cellStyle name="Normal 5 6 2 2 2 2 2" xfId="1395" xr:uid="{5260A7C2-0F06-46B7-9CE6-E957BA05BB25}"/>
    <cellStyle name="Normal 5 6 2 2 2 2 3" xfId="2941" xr:uid="{D9C11F70-DC64-4BB7-9328-F75211715E99}"/>
    <cellStyle name="Normal 5 6 2 2 2 2 4" xfId="2942" xr:uid="{B64726E2-1C5A-439C-898C-8E2107F354A4}"/>
    <cellStyle name="Normal 5 6 2 2 2 3" xfId="1396" xr:uid="{9EA8B3D8-D07E-40E9-8215-CCF71BC495A9}"/>
    <cellStyle name="Normal 5 6 2 2 2 3 2" xfId="2943" xr:uid="{7F805838-37C5-4A2B-8B85-B588E06F5B90}"/>
    <cellStyle name="Normal 5 6 2 2 2 3 3" xfId="2944" xr:uid="{4F473ABD-1719-41DA-8F21-6BE6AC149B7C}"/>
    <cellStyle name="Normal 5 6 2 2 2 3 4" xfId="2945" xr:uid="{098B0198-B484-44AA-9620-4623241EF984}"/>
    <cellStyle name="Normal 5 6 2 2 2 4" xfId="2946" xr:uid="{C158E596-2B3D-4679-AAB5-F9DDE3C172EE}"/>
    <cellStyle name="Normal 5 6 2 2 2 5" xfId="2947" xr:uid="{8E8EC492-BA13-4B7F-8C7C-2986ED172EB0}"/>
    <cellStyle name="Normal 5 6 2 2 2 6" xfId="2948" xr:uid="{BF7003D3-A6ED-4CA0-B5E6-5EDE7A92CDCF}"/>
    <cellStyle name="Normal 5 6 2 2 3" xfId="577" xr:uid="{2F9F076A-5B62-4608-8092-24D4BA67C9E4}"/>
    <cellStyle name="Normal 5 6 2 2 3 2" xfId="1397" xr:uid="{CB8C96D2-52F6-47DD-BF14-DED8F6F5CA0F}"/>
    <cellStyle name="Normal 5 6 2 2 3 2 2" xfId="2949" xr:uid="{478FE265-E4A5-4F67-AEB7-BE5A35FB4466}"/>
    <cellStyle name="Normal 5 6 2 2 3 2 3" xfId="2950" xr:uid="{C100CF74-D40E-4FE1-9BED-E79EE1CE81A6}"/>
    <cellStyle name="Normal 5 6 2 2 3 2 4" xfId="2951" xr:uid="{554E8A43-CDDB-4801-9CD4-D841F32F94B1}"/>
    <cellStyle name="Normal 5 6 2 2 3 3" xfId="2952" xr:uid="{6CA2B191-2DE5-48BF-8D86-C44B644B4F03}"/>
    <cellStyle name="Normal 5 6 2 2 3 4" xfId="2953" xr:uid="{7D0F29C2-1EEF-4632-B82C-7FBBEC1B0510}"/>
    <cellStyle name="Normal 5 6 2 2 3 5" xfId="2954" xr:uid="{C3B143F9-F3EC-4746-99B9-AB68E139C0C8}"/>
    <cellStyle name="Normal 5 6 2 2 4" xfId="1398" xr:uid="{6F4FF08E-92BE-4324-ACD4-63A859FDB503}"/>
    <cellStyle name="Normal 5 6 2 2 4 2" xfId="2955" xr:uid="{36210465-5AB5-44E0-907D-861676ABF068}"/>
    <cellStyle name="Normal 5 6 2 2 4 3" xfId="2956" xr:uid="{E6F80438-B8E1-48DA-837E-5C424EF7F800}"/>
    <cellStyle name="Normal 5 6 2 2 4 4" xfId="2957" xr:uid="{76A3414A-9F4F-49E5-9DE6-F2057BCBAE95}"/>
    <cellStyle name="Normal 5 6 2 2 5" xfId="2958" xr:uid="{7DC422BA-F9F1-40D2-814F-D5757E962CF6}"/>
    <cellStyle name="Normal 5 6 2 2 5 2" xfId="2959" xr:uid="{7FC18C6B-1AAF-4ACB-A672-9F508B5A1C58}"/>
    <cellStyle name="Normal 5 6 2 2 5 3" xfId="2960" xr:uid="{2CB43231-5688-4E11-A8E7-134B4F0DB46F}"/>
    <cellStyle name="Normal 5 6 2 2 5 4" xfId="2961" xr:uid="{4CF10B11-79B3-45BD-BFFA-98E696C1E026}"/>
    <cellStyle name="Normal 5 6 2 2 6" xfId="2962" xr:uid="{1A508932-1B10-4D7C-A5A3-22DE18AD6ACC}"/>
    <cellStyle name="Normal 5 6 2 2 7" xfId="2963" xr:uid="{CBBB0C35-5034-47C2-A311-B74DEE89A4D5}"/>
    <cellStyle name="Normal 5 6 2 2 8" xfId="2964" xr:uid="{7B51A45A-3B88-44FD-8D33-A60F8948B5F8}"/>
    <cellStyle name="Normal 5 6 2 3" xfId="578" xr:uid="{820DC21C-52CC-4E93-81DB-718D47E35DEA}"/>
    <cellStyle name="Normal 5 6 2 3 2" xfId="579" xr:uid="{152E23C5-A8F3-435A-997C-43AF8AC12A96}"/>
    <cellStyle name="Normal 5 6 2 3 2 2" xfId="580" xr:uid="{CCF6BAE9-F798-489F-B9DE-9019AA28D974}"/>
    <cellStyle name="Normal 5 6 2 3 2 3" xfId="2965" xr:uid="{C0967ADA-739A-45D6-882B-BAE73CFD4D71}"/>
    <cellStyle name="Normal 5 6 2 3 2 4" xfId="2966" xr:uid="{709BC723-8E0E-4C62-9D47-A010B705E5BA}"/>
    <cellStyle name="Normal 5 6 2 3 3" xfId="581" xr:uid="{7E23A6EF-29DA-47DC-995E-4B86A0865DB9}"/>
    <cellStyle name="Normal 5 6 2 3 3 2" xfId="2967" xr:uid="{566D3903-5CEB-4FE0-9C42-19E0B6E32375}"/>
    <cellStyle name="Normal 5 6 2 3 3 3" xfId="2968" xr:uid="{9AE6E88D-B6F6-4F41-9899-A5D879337E5F}"/>
    <cellStyle name="Normal 5 6 2 3 3 4" xfId="2969" xr:uid="{E8B3538B-9984-48E5-AE37-56DA0BF842AD}"/>
    <cellStyle name="Normal 5 6 2 3 4" xfId="2970" xr:uid="{CBC6D26B-B99E-4C37-A7FE-6D7F60312E08}"/>
    <cellStyle name="Normal 5 6 2 3 5" xfId="2971" xr:uid="{E62DEA29-4050-4D2A-AB88-E2EDDC423F98}"/>
    <cellStyle name="Normal 5 6 2 3 6" xfId="2972" xr:uid="{447AB3B6-EFE1-4D16-8BE5-5A33B10853A9}"/>
    <cellStyle name="Normal 5 6 2 4" xfId="582" xr:uid="{1F79248A-166D-4C2D-ACD4-BE61DA3B69B0}"/>
    <cellStyle name="Normal 5 6 2 4 2" xfId="583" xr:uid="{0E87115C-0670-40FE-AACC-69E4DDA30A25}"/>
    <cellStyle name="Normal 5 6 2 4 2 2" xfId="2973" xr:uid="{06FD8CCF-9243-44F2-A32C-C2CE5B799704}"/>
    <cellStyle name="Normal 5 6 2 4 2 3" xfId="2974" xr:uid="{A2391B09-266A-4211-8855-AB66F2DE14D4}"/>
    <cellStyle name="Normal 5 6 2 4 2 4" xfId="2975" xr:uid="{133FA94C-D7D1-4565-8D8F-38EA4743C2C3}"/>
    <cellStyle name="Normal 5 6 2 4 3" xfId="2976" xr:uid="{0970D1E5-A20C-4D2C-A12A-14EEB7516A73}"/>
    <cellStyle name="Normal 5 6 2 4 4" xfId="2977" xr:uid="{61CE0563-F6EB-4F74-83D2-9F6B687E4F91}"/>
    <cellStyle name="Normal 5 6 2 4 5" xfId="2978" xr:uid="{46FBD68F-F7B6-4547-A318-A9608926542E}"/>
    <cellStyle name="Normal 5 6 2 5" xfId="584" xr:uid="{C1EBF778-4887-4FA3-BEE3-61E04EE73690}"/>
    <cellStyle name="Normal 5 6 2 5 2" xfId="2979" xr:uid="{9E65A43F-2275-4389-A127-155571F3FD47}"/>
    <cellStyle name="Normal 5 6 2 5 3" xfId="2980" xr:uid="{DF9098C5-4A71-4D28-BDF2-E58AC4F7B6F7}"/>
    <cellStyle name="Normal 5 6 2 5 4" xfId="2981" xr:uid="{EEB738A3-AF00-425D-BB96-CE57067D96C3}"/>
    <cellStyle name="Normal 5 6 2 6" xfId="2982" xr:uid="{2F397CCA-1A0D-4281-AADB-48E0E4455552}"/>
    <cellStyle name="Normal 5 6 2 6 2" xfId="2983" xr:uid="{EA78F10A-B604-46EE-88E1-3B7490A91EF4}"/>
    <cellStyle name="Normal 5 6 2 6 3" xfId="2984" xr:uid="{A00DA468-D95A-4E4F-9CBD-9F9CE273CE64}"/>
    <cellStyle name="Normal 5 6 2 6 4" xfId="2985" xr:uid="{619DC60B-D200-4268-A6B2-390A431A9CD5}"/>
    <cellStyle name="Normal 5 6 2 7" xfId="2986" xr:uid="{944676FE-B6A0-4FCE-800A-F274C47DC72F}"/>
    <cellStyle name="Normal 5 6 2 8" xfId="2987" xr:uid="{B688FFDC-BE89-47E7-A009-1397BC649655}"/>
    <cellStyle name="Normal 5 6 2 9" xfId="2988" xr:uid="{DA6629F6-8D76-4AB3-A244-B42ABFA8D96C}"/>
    <cellStyle name="Normal 5 6 3" xfId="313" xr:uid="{B62AF8A9-182A-431F-B6B0-B7AF87930C1A}"/>
    <cellStyle name="Normal 5 6 3 2" xfId="585" xr:uid="{34643C24-F815-4919-8217-DAF0ED747678}"/>
    <cellStyle name="Normal 5 6 3 2 2" xfId="586" xr:uid="{848DF532-759F-4DDE-8EC5-361AA65C9B39}"/>
    <cellStyle name="Normal 5 6 3 2 2 2" xfId="1399" xr:uid="{3E0ADA17-131B-4E00-A5F8-961A6F774A40}"/>
    <cellStyle name="Normal 5 6 3 2 2 2 2" xfId="1400" xr:uid="{5EE9B776-4646-4DA1-918B-501F04684933}"/>
    <cellStyle name="Normal 5 6 3 2 2 3" xfId="1401" xr:uid="{BE315260-C3D5-4ABA-A3FA-13CC8CB27633}"/>
    <cellStyle name="Normal 5 6 3 2 2 4" xfId="2989" xr:uid="{26E6C632-8352-4618-8D45-E443BB30ED85}"/>
    <cellStyle name="Normal 5 6 3 2 3" xfId="1402" xr:uid="{04FCF0A5-104D-4B6F-804B-0297D30EBECF}"/>
    <cellStyle name="Normal 5 6 3 2 3 2" xfId="1403" xr:uid="{F4ADA525-1CEA-4568-8211-130F060D6C1D}"/>
    <cellStyle name="Normal 5 6 3 2 3 3" xfId="2990" xr:uid="{DB926C83-75F8-4978-AE0D-151BBB87AFA1}"/>
    <cellStyle name="Normal 5 6 3 2 3 4" xfId="2991" xr:uid="{107EF261-F5B1-43CB-82C8-D91F7F059AB2}"/>
    <cellStyle name="Normal 5 6 3 2 4" xfId="1404" xr:uid="{0C5035FB-5B64-4DFF-B4EB-6CC5460BE773}"/>
    <cellStyle name="Normal 5 6 3 2 5" xfId="2992" xr:uid="{A2D93D11-0EE6-442B-853D-2CE7383D32A6}"/>
    <cellStyle name="Normal 5 6 3 2 6" xfId="2993" xr:uid="{E31B4E34-043F-4BD2-B589-CB5CBF265C30}"/>
    <cellStyle name="Normal 5 6 3 3" xfId="587" xr:uid="{C5000D08-B354-4C1B-9782-58C9276BB549}"/>
    <cellStyle name="Normal 5 6 3 3 2" xfId="1405" xr:uid="{1E49E3C1-BBE6-4C84-9FAC-03638F466030}"/>
    <cellStyle name="Normal 5 6 3 3 2 2" xfId="1406" xr:uid="{B0964530-650C-49A2-8CC2-BB9627B08876}"/>
    <cellStyle name="Normal 5 6 3 3 2 3" xfId="2994" xr:uid="{CC27A271-57A8-49F3-88B0-EE91A3D8DBC2}"/>
    <cellStyle name="Normal 5 6 3 3 2 4" xfId="2995" xr:uid="{E3CA42E9-6ADE-4C13-848F-F977A3C64F23}"/>
    <cellStyle name="Normal 5 6 3 3 3" xfId="1407" xr:uid="{BB1FF5C8-9875-48DF-ACC1-580FBE43F752}"/>
    <cellStyle name="Normal 5 6 3 3 4" xfId="2996" xr:uid="{0AD4521D-A8F4-49D8-AAA7-29861CC19695}"/>
    <cellStyle name="Normal 5 6 3 3 5" xfId="2997" xr:uid="{7DD98FDD-64D0-4A59-980D-DB97D3EE504F}"/>
    <cellStyle name="Normal 5 6 3 4" xfId="1408" xr:uid="{3887A706-70AC-4EB8-965D-9372AB8BBE4F}"/>
    <cellStyle name="Normal 5 6 3 4 2" xfId="1409" xr:uid="{C948B3F4-B610-4E42-957A-13A15FA28DA4}"/>
    <cellStyle name="Normal 5 6 3 4 3" xfId="2998" xr:uid="{8A97DD62-D13E-4209-AC37-B5EB42E95D7A}"/>
    <cellStyle name="Normal 5 6 3 4 4" xfId="2999" xr:uid="{D1E1D222-5AC9-40BC-9DD3-965D53195318}"/>
    <cellStyle name="Normal 5 6 3 5" xfId="1410" xr:uid="{902B0405-83DB-4097-8A0D-267215416D6E}"/>
    <cellStyle name="Normal 5 6 3 5 2" xfId="3000" xr:uid="{D1215EB0-4F00-4076-9DFB-68899024BD3C}"/>
    <cellStyle name="Normal 5 6 3 5 3" xfId="3001" xr:uid="{BD6104CD-1B97-4116-BD16-9293014AF156}"/>
    <cellStyle name="Normal 5 6 3 5 4" xfId="3002" xr:uid="{995C9202-1D48-48E0-A7BA-178E0BF8D76E}"/>
    <cellStyle name="Normal 5 6 3 6" xfId="3003" xr:uid="{C95F3E6B-AA75-41B4-80EC-3BD2516B50F2}"/>
    <cellStyle name="Normal 5 6 3 7" xfId="3004" xr:uid="{4769B5FC-0CEA-4356-BD26-37082C494241}"/>
    <cellStyle name="Normal 5 6 3 8" xfId="3005" xr:uid="{F8466D24-5EA9-4B8B-8F35-AC5729D2DDA4}"/>
    <cellStyle name="Normal 5 6 4" xfId="314" xr:uid="{C32A69C8-FAB9-486C-82EC-C7644328AADB}"/>
    <cellStyle name="Normal 5 6 4 2" xfId="588" xr:uid="{C33BFD24-1B78-452D-B05E-B3F840F3477D}"/>
    <cellStyle name="Normal 5 6 4 2 2" xfId="589" xr:uid="{6029747F-8468-4054-A416-76D4146563B7}"/>
    <cellStyle name="Normal 5 6 4 2 2 2" xfId="1411" xr:uid="{5AA525FF-A8C4-42FA-BE76-2B9CA782187B}"/>
    <cellStyle name="Normal 5 6 4 2 2 3" xfId="3006" xr:uid="{91AE0D39-C380-484A-99D7-5562F12BDC35}"/>
    <cellStyle name="Normal 5 6 4 2 2 4" xfId="3007" xr:uid="{A3E4A11C-3C60-4E4D-A0FD-B39AB928739A}"/>
    <cellStyle name="Normal 5 6 4 2 3" xfId="1412" xr:uid="{C9B3FC40-3D35-4029-85AF-F6C1BD0DEA2A}"/>
    <cellStyle name="Normal 5 6 4 2 4" xfId="3008" xr:uid="{671DC11F-3ECE-468F-8674-9FC43C9E3497}"/>
    <cellStyle name="Normal 5 6 4 2 5" xfId="3009" xr:uid="{208C6C96-D120-44C7-B779-E8D941B26BA6}"/>
    <cellStyle name="Normal 5 6 4 3" xfId="590" xr:uid="{C20C3E06-2B5F-4C0B-BF71-CCD5C8E8EE4F}"/>
    <cellStyle name="Normal 5 6 4 3 2" xfId="1413" xr:uid="{5BD28FBB-8280-4CF6-82C9-9B7683E24BBF}"/>
    <cellStyle name="Normal 5 6 4 3 3" xfId="3010" xr:uid="{430835E3-2D39-40DD-BF25-37293E771542}"/>
    <cellStyle name="Normal 5 6 4 3 4" xfId="3011" xr:uid="{34B9930C-E451-4978-8BFC-ADD31155BEB4}"/>
    <cellStyle name="Normal 5 6 4 4" xfId="1414" xr:uid="{B616EAAE-1D0B-4AAB-8A48-C78FAF44CC3E}"/>
    <cellStyle name="Normal 5 6 4 4 2" xfId="3012" xr:uid="{E42166E0-9E75-434A-BF5A-2395A22FB043}"/>
    <cellStyle name="Normal 5 6 4 4 3" xfId="3013" xr:uid="{89375911-CCAE-4B69-B156-117EE70F2623}"/>
    <cellStyle name="Normal 5 6 4 4 4" xfId="3014" xr:uid="{388B3656-FD27-4CFE-B03B-25E1E11DAE8B}"/>
    <cellStyle name="Normal 5 6 4 5" xfId="3015" xr:uid="{1A78B2AD-1A08-4D23-9A36-C11ADB290679}"/>
    <cellStyle name="Normal 5 6 4 6" xfId="3016" xr:uid="{47E7A988-616B-43A6-AE99-FA0381F6FF0F}"/>
    <cellStyle name="Normal 5 6 4 7" xfId="3017" xr:uid="{BBF19475-9EA3-4881-9623-B1B6EF353FD8}"/>
    <cellStyle name="Normal 5 6 5" xfId="315" xr:uid="{2645029D-AAF5-4832-A18B-5F0AC5E8286E}"/>
    <cellStyle name="Normal 5 6 5 2" xfId="591" xr:uid="{ABC38BCE-1C26-4CD4-8D8F-C45636BA7C48}"/>
    <cellStyle name="Normal 5 6 5 2 2" xfId="1415" xr:uid="{6CA00AC9-835B-4D65-B8B0-068DF855DAAF}"/>
    <cellStyle name="Normal 5 6 5 2 3" xfId="3018" xr:uid="{C9F30978-D916-4ED4-876F-B175169BC366}"/>
    <cellStyle name="Normal 5 6 5 2 4" xfId="3019" xr:uid="{9772D810-0AF6-4AC3-A07A-7F0E5AD30AEF}"/>
    <cellStyle name="Normal 5 6 5 3" xfId="1416" xr:uid="{DF2BF813-46AA-4077-9443-40FE5D9CF950}"/>
    <cellStyle name="Normal 5 6 5 3 2" xfId="3020" xr:uid="{FC8F4718-3B1E-4F47-A0D2-500D8A8AF569}"/>
    <cellStyle name="Normal 5 6 5 3 3" xfId="3021" xr:uid="{AF187829-D0A9-40E6-AFB2-978C72CA1BE7}"/>
    <cellStyle name="Normal 5 6 5 3 4" xfId="3022" xr:uid="{DE453234-847D-4C4F-A8FA-84C609731C14}"/>
    <cellStyle name="Normal 5 6 5 4" xfId="3023" xr:uid="{5AC47E7B-5EF7-46AC-B848-CADDA7F7D9E4}"/>
    <cellStyle name="Normal 5 6 5 5" xfId="3024" xr:uid="{1DAFB60D-C032-4B82-A728-D40D85FC37C9}"/>
    <cellStyle name="Normal 5 6 5 6" xfId="3025" xr:uid="{C8EB5B91-1467-46B0-BAC2-A85E5270B8D1}"/>
    <cellStyle name="Normal 5 6 6" xfId="592" xr:uid="{AF801D68-378C-4682-BF7F-1319BD773136}"/>
    <cellStyle name="Normal 5 6 6 2" xfId="1417" xr:uid="{57E05DD7-3DAA-478E-885A-691184225180}"/>
    <cellStyle name="Normal 5 6 6 2 2" xfId="3026" xr:uid="{18BFFCBA-63B7-474F-A7C0-BB916DDB43A5}"/>
    <cellStyle name="Normal 5 6 6 2 3" xfId="3027" xr:uid="{A5559CD0-6582-4B57-B68E-7218F7387B93}"/>
    <cellStyle name="Normal 5 6 6 2 4" xfId="3028" xr:uid="{E51BEF79-FDFE-4239-A40C-65108980A146}"/>
    <cellStyle name="Normal 5 6 6 3" xfId="3029" xr:uid="{DBC38FC0-FF1A-4C4F-9CA5-A81D42D0FBC3}"/>
    <cellStyle name="Normal 5 6 6 4" xfId="3030" xr:uid="{F31228F9-5608-41A3-B296-0E1252560692}"/>
    <cellStyle name="Normal 5 6 6 5" xfId="3031" xr:uid="{89247CF0-D758-4B66-8A06-DCB5E4853791}"/>
    <cellStyle name="Normal 5 6 7" xfId="1418" xr:uid="{27D0B102-757C-4DA8-BBB4-F2271E199955}"/>
    <cellStyle name="Normal 5 6 7 2" xfId="3032" xr:uid="{E3C833A6-FE6D-4412-9E59-BDCE93DBDB18}"/>
    <cellStyle name="Normal 5 6 7 3" xfId="3033" xr:uid="{E344B025-22A4-441E-9EA4-35FEFE029C91}"/>
    <cellStyle name="Normal 5 6 7 4" xfId="3034" xr:uid="{A6655032-4B05-46F2-9434-F38D1A8C354A}"/>
    <cellStyle name="Normal 5 6 8" xfId="3035" xr:uid="{37C759C0-6A75-4B1E-AA45-2DB8934D8974}"/>
    <cellStyle name="Normal 5 6 8 2" xfId="3036" xr:uid="{C203FE2C-78C7-4F7E-B7AE-411D7736DA99}"/>
    <cellStyle name="Normal 5 6 8 3" xfId="3037" xr:uid="{DC15A200-FD27-4E9C-BC9D-D1F938C67870}"/>
    <cellStyle name="Normal 5 6 8 4" xfId="3038" xr:uid="{A7ED903E-83AC-488C-A94F-47EAD507BF99}"/>
    <cellStyle name="Normal 5 6 9" xfId="3039" xr:uid="{757B0683-0B5C-429C-A71A-2696F818C755}"/>
    <cellStyle name="Normal 5 7" xfId="108" xr:uid="{AB97552B-B40F-4529-A596-52E0A71055B5}"/>
    <cellStyle name="Normal 5 7 2" xfId="109" xr:uid="{79A6CB28-C1F7-4A2E-845D-DFD1E5C71840}"/>
    <cellStyle name="Normal 5 7 2 2" xfId="316" xr:uid="{EA6E3F37-4096-40ED-8639-6EAD5123691B}"/>
    <cellStyle name="Normal 5 7 2 2 2" xfId="593" xr:uid="{4F0AE940-04E8-438D-9060-B071C242FF3C}"/>
    <cellStyle name="Normal 5 7 2 2 2 2" xfId="1419" xr:uid="{4AAF1957-5204-440A-9154-F338E927812C}"/>
    <cellStyle name="Normal 5 7 2 2 2 3" xfId="3040" xr:uid="{0C7E240B-EE8B-42ED-BC5D-3D340369E949}"/>
    <cellStyle name="Normal 5 7 2 2 2 4" xfId="3041" xr:uid="{8DF32062-81D0-41CF-8875-46EA338BFE52}"/>
    <cellStyle name="Normal 5 7 2 2 3" xfId="1420" xr:uid="{B0AE8135-3F30-40AD-AC8E-FED75BBC5F22}"/>
    <cellStyle name="Normal 5 7 2 2 3 2" xfId="3042" xr:uid="{18EDEBFA-9240-4B51-ADAB-E65BF1A952F7}"/>
    <cellStyle name="Normal 5 7 2 2 3 3" xfId="3043" xr:uid="{C55320C5-C749-4081-9939-CB75C3D7CBE5}"/>
    <cellStyle name="Normal 5 7 2 2 3 4" xfId="3044" xr:uid="{3C38FD9C-847C-415A-93C0-ECC3AF730492}"/>
    <cellStyle name="Normal 5 7 2 2 4" xfId="3045" xr:uid="{353574F5-460B-4840-A48E-6302EC479144}"/>
    <cellStyle name="Normal 5 7 2 2 5" xfId="3046" xr:uid="{ED4EC92C-7E8F-420E-A696-58DD20118D81}"/>
    <cellStyle name="Normal 5 7 2 2 6" xfId="3047" xr:uid="{5C34BE39-7F89-4CE6-A347-7C0C02E9C555}"/>
    <cellStyle name="Normal 5 7 2 3" xfId="594" xr:uid="{560302A2-273D-4077-BEE3-E76E97DA8C12}"/>
    <cellStyle name="Normal 5 7 2 3 2" xfId="1421" xr:uid="{C0C4B997-130C-4C9A-B185-6CFA7CFDB7DD}"/>
    <cellStyle name="Normal 5 7 2 3 2 2" xfId="3048" xr:uid="{50D6038F-BF0D-40B7-897A-95F03571F021}"/>
    <cellStyle name="Normal 5 7 2 3 2 3" xfId="3049" xr:uid="{57951E1D-1420-425A-B161-EB79D844E74B}"/>
    <cellStyle name="Normal 5 7 2 3 2 4" xfId="3050" xr:uid="{C18C7A1E-2308-4D8F-A5D0-85B6C8D9DA8A}"/>
    <cellStyle name="Normal 5 7 2 3 3" xfId="3051" xr:uid="{C8230387-82EA-49D7-9B12-8A5EC0FC9CF5}"/>
    <cellStyle name="Normal 5 7 2 3 4" xfId="3052" xr:uid="{BD3F02A3-BE56-4178-BD03-F2EBCEE25FE5}"/>
    <cellStyle name="Normal 5 7 2 3 5" xfId="3053" xr:uid="{45D32BA1-981A-47E2-B686-C86A80F67301}"/>
    <cellStyle name="Normal 5 7 2 4" xfId="1422" xr:uid="{BD58A946-345F-445F-A0B9-74302578B767}"/>
    <cellStyle name="Normal 5 7 2 4 2" xfId="3054" xr:uid="{809EDBCC-1584-4126-8D29-80F8307BFD4B}"/>
    <cellStyle name="Normal 5 7 2 4 3" xfId="3055" xr:uid="{B1366268-D9AD-42CB-B294-E2139E0D430C}"/>
    <cellStyle name="Normal 5 7 2 4 4" xfId="3056" xr:uid="{69BF9359-FF57-4AE2-8A75-BFAD0937F0E3}"/>
    <cellStyle name="Normal 5 7 2 5" xfId="3057" xr:uid="{C0BE4896-083C-465A-8491-52202B54E919}"/>
    <cellStyle name="Normal 5 7 2 5 2" xfId="3058" xr:uid="{B45B154C-8549-4F39-AE04-C43210C10825}"/>
    <cellStyle name="Normal 5 7 2 5 3" xfId="3059" xr:uid="{F1242A2C-D2A9-4CCD-9575-FF58B83DFEE1}"/>
    <cellStyle name="Normal 5 7 2 5 4" xfId="3060" xr:uid="{BB6D1378-2F70-48FA-97D4-AFD103F5548F}"/>
    <cellStyle name="Normal 5 7 2 6" xfId="3061" xr:uid="{D0E31B4E-12F3-4C95-8A3E-6CDC5C0D02BD}"/>
    <cellStyle name="Normal 5 7 2 7" xfId="3062" xr:uid="{BA97E6DB-FDB5-46DE-9FA0-3C2ED314F434}"/>
    <cellStyle name="Normal 5 7 2 8" xfId="3063" xr:uid="{23FEC501-6E86-4874-B4D9-5AB1CC312290}"/>
    <cellStyle name="Normal 5 7 3" xfId="317" xr:uid="{ED549BEE-DED6-4B85-B0F6-7FC3EA2E8CC9}"/>
    <cellStyle name="Normal 5 7 3 2" xfId="595" xr:uid="{D9303300-6AFA-4B51-8E0F-CB9974AB34DB}"/>
    <cellStyle name="Normal 5 7 3 2 2" xfId="596" xr:uid="{2AE6DEAA-7046-4186-9F83-94072793F561}"/>
    <cellStyle name="Normal 5 7 3 2 3" xfId="3064" xr:uid="{791985B5-D262-4FA2-92E4-B8C940A10A24}"/>
    <cellStyle name="Normal 5 7 3 2 4" xfId="3065" xr:uid="{746358D5-3E52-4E45-A149-ACE46C56DB24}"/>
    <cellStyle name="Normal 5 7 3 3" xfId="597" xr:uid="{16688776-0ABC-4316-9072-8458A62BEA9E}"/>
    <cellStyle name="Normal 5 7 3 3 2" xfId="3066" xr:uid="{98826091-1335-4AB2-B91C-B43BDC05A554}"/>
    <cellStyle name="Normal 5 7 3 3 3" xfId="3067" xr:uid="{0D84B532-08B9-4B85-89D6-60E1A0D4D654}"/>
    <cellStyle name="Normal 5 7 3 3 4" xfId="3068" xr:uid="{967B265B-B2FC-421D-8DC1-340A768E67E5}"/>
    <cellStyle name="Normal 5 7 3 4" xfId="3069" xr:uid="{CBDFED7C-E178-42AE-8BD4-703614C781B8}"/>
    <cellStyle name="Normal 5 7 3 5" xfId="3070" xr:uid="{37696524-5D90-4DAD-874E-3D3ADD411401}"/>
    <cellStyle name="Normal 5 7 3 6" xfId="3071" xr:uid="{982193BA-A4AE-4028-90F1-7DD8385C789D}"/>
    <cellStyle name="Normal 5 7 4" xfId="318" xr:uid="{49DC7ECA-4DBC-4F1F-AF25-B77345066502}"/>
    <cellStyle name="Normal 5 7 4 2" xfId="598" xr:uid="{6F1ACDE9-6339-40BB-A57E-5F8B4A0167E6}"/>
    <cellStyle name="Normal 5 7 4 2 2" xfId="3072" xr:uid="{A53AC527-3095-4404-893F-E7C6438BBEB3}"/>
    <cellStyle name="Normal 5 7 4 2 3" xfId="3073" xr:uid="{22F31E33-E6AF-45AE-8803-0D3021638DF0}"/>
    <cellStyle name="Normal 5 7 4 2 4" xfId="3074" xr:uid="{D697A4F6-C968-4373-81B5-FE5CB7235012}"/>
    <cellStyle name="Normal 5 7 4 3" xfId="3075" xr:uid="{9DABD044-9270-45B3-B436-2429A0246875}"/>
    <cellStyle name="Normal 5 7 4 4" xfId="3076" xr:uid="{3F50FAA7-5E8A-4B8C-A9E9-796EF4C51BE6}"/>
    <cellStyle name="Normal 5 7 4 5" xfId="3077" xr:uid="{E7FE5BE2-A237-4890-974D-661F8D009FFD}"/>
    <cellStyle name="Normal 5 7 5" xfId="599" xr:uid="{292FF26D-F829-41E3-A251-CBC25E711866}"/>
    <cellStyle name="Normal 5 7 5 2" xfId="3078" xr:uid="{137B7740-3A1D-490C-8684-EFF531E95630}"/>
    <cellStyle name="Normal 5 7 5 3" xfId="3079" xr:uid="{5C0D7D05-856B-4E23-9924-97361E726052}"/>
    <cellStyle name="Normal 5 7 5 4" xfId="3080" xr:uid="{4B7B0720-4F83-410E-AB46-A2DE185F2131}"/>
    <cellStyle name="Normal 5 7 6" xfId="3081" xr:uid="{BB82380D-92C6-41AB-93D4-1467C49D1583}"/>
    <cellStyle name="Normal 5 7 6 2" xfId="3082" xr:uid="{150E828A-F1F5-4530-B8EC-6E47E146BEA1}"/>
    <cellStyle name="Normal 5 7 6 3" xfId="3083" xr:uid="{5C72358C-7C43-440A-815F-9A382AB9962A}"/>
    <cellStyle name="Normal 5 7 6 4" xfId="3084" xr:uid="{4DE48B8A-E34F-46D7-A1E1-97FD40C91F83}"/>
    <cellStyle name="Normal 5 7 7" xfId="3085" xr:uid="{5D57E3CC-CD70-4DC3-AE52-A59092F86CFD}"/>
    <cellStyle name="Normal 5 7 8" xfId="3086" xr:uid="{A62093AF-E283-40AF-8D35-7BF48DDEA696}"/>
    <cellStyle name="Normal 5 7 9" xfId="3087" xr:uid="{4A8005CF-F824-45D3-8E64-8A3EBD162FA9}"/>
    <cellStyle name="Normal 5 8" xfId="110" xr:uid="{5B6DCFF6-6753-4FAA-9B38-615184536313}"/>
    <cellStyle name="Normal 5 8 2" xfId="319" xr:uid="{B2D5D0A9-26B5-4BEC-9C2A-6E3086C7FE63}"/>
    <cellStyle name="Normal 5 8 2 2" xfId="600" xr:uid="{1BB8D6BD-B641-41B9-BE60-F57CDA2D3F4C}"/>
    <cellStyle name="Normal 5 8 2 2 2" xfId="1423" xr:uid="{9BE3814C-3A09-4192-B27D-0A9D3B68A667}"/>
    <cellStyle name="Normal 5 8 2 2 2 2" xfId="1424" xr:uid="{C942887A-6BB8-49E7-8903-806D81FA93B2}"/>
    <cellStyle name="Normal 5 8 2 2 3" xfId="1425" xr:uid="{1D2AEE34-0E30-4A6D-BEDF-731116E2CCCF}"/>
    <cellStyle name="Normal 5 8 2 2 4" xfId="3088" xr:uid="{BF30D18E-131B-4270-9058-763A115B27B8}"/>
    <cellStyle name="Normal 5 8 2 3" xfId="1426" xr:uid="{F0A7BECE-DC7C-42D4-BE23-7227FB210871}"/>
    <cellStyle name="Normal 5 8 2 3 2" xfId="1427" xr:uid="{4684BADC-2122-47C6-A5BC-8FF3123DEFAD}"/>
    <cellStyle name="Normal 5 8 2 3 3" xfId="3089" xr:uid="{4443F462-3B44-4BAE-98CE-75FF2877D181}"/>
    <cellStyle name="Normal 5 8 2 3 4" xfId="3090" xr:uid="{46E0E563-B621-4177-AE6F-9A3817691565}"/>
    <cellStyle name="Normal 5 8 2 4" xfId="1428" xr:uid="{B087B4D1-8FEC-493F-A4A3-9DE313971856}"/>
    <cellStyle name="Normal 5 8 2 5" xfId="3091" xr:uid="{5964CFDE-5D6B-4D00-A1F1-4484B7A17714}"/>
    <cellStyle name="Normal 5 8 2 6" xfId="3092" xr:uid="{93E4C779-7C3F-4017-89D8-D155A77D9FD1}"/>
    <cellStyle name="Normal 5 8 3" xfId="601" xr:uid="{AB57F663-3286-4957-91E1-F69E9DF2A95C}"/>
    <cellStyle name="Normal 5 8 3 2" xfId="1429" xr:uid="{1BE806DB-4D44-45DC-A3C5-BC94A6516AE7}"/>
    <cellStyle name="Normal 5 8 3 2 2" xfId="1430" xr:uid="{70501B8E-F172-48BB-9697-02BD33A92156}"/>
    <cellStyle name="Normal 5 8 3 2 3" xfId="3093" xr:uid="{F4F88A6E-72E2-4A02-A3C2-765C080249D0}"/>
    <cellStyle name="Normal 5 8 3 2 4" xfId="3094" xr:uid="{13691673-AD75-4028-AEC6-5A55ADEFE98F}"/>
    <cellStyle name="Normal 5 8 3 3" xfId="1431" xr:uid="{85DEC22F-1419-4705-BD1E-6DD75C232DD3}"/>
    <cellStyle name="Normal 5 8 3 4" xfId="3095" xr:uid="{8EEC2683-EAF6-4B71-AD59-146761E74AFA}"/>
    <cellStyle name="Normal 5 8 3 5" xfId="3096" xr:uid="{EB9C4D72-ECDB-4EA2-AF5F-7B05FBB88B2B}"/>
    <cellStyle name="Normal 5 8 4" xfId="1432" xr:uid="{CFCE24B5-A377-46A5-BFA2-AD82428E3BED}"/>
    <cellStyle name="Normal 5 8 4 2" xfId="1433" xr:uid="{EAC090D8-0B36-45AA-A4BE-DBB2F5973DFE}"/>
    <cellStyle name="Normal 5 8 4 3" xfId="3097" xr:uid="{7A9459B4-D991-4A15-9358-AAE79AA4C380}"/>
    <cellStyle name="Normal 5 8 4 4" xfId="3098" xr:uid="{51284FFC-7E0D-4EC9-8B10-3567A60F6DC0}"/>
    <cellStyle name="Normal 5 8 5" xfId="1434" xr:uid="{A195B5EA-6665-4FDB-8C7C-3EADD1512A87}"/>
    <cellStyle name="Normal 5 8 5 2" xfId="3099" xr:uid="{56A27B9C-2F73-4527-A29A-1C78C12CFB8F}"/>
    <cellStyle name="Normal 5 8 5 3" xfId="3100" xr:uid="{5EA24667-FF75-48B2-A636-AC4AFA79FB03}"/>
    <cellStyle name="Normal 5 8 5 4" xfId="3101" xr:uid="{43D0DD74-BFFE-4B22-A9F1-A6CDAA274ACC}"/>
    <cellStyle name="Normal 5 8 6" xfId="3102" xr:uid="{EC2559AD-2797-4240-AB66-6D692FFE120D}"/>
    <cellStyle name="Normal 5 8 7" xfId="3103" xr:uid="{A554951B-7556-460B-9B52-E9DAA1946AB6}"/>
    <cellStyle name="Normal 5 8 8" xfId="3104" xr:uid="{161716C8-0421-4772-8FA3-889D0AEEEA4F}"/>
    <cellStyle name="Normal 5 9" xfId="320" xr:uid="{DB59D776-EA45-4BF9-97CB-ED46F071A428}"/>
    <cellStyle name="Normal 5 9 2" xfId="602" xr:uid="{CA695EE6-E19F-4F3A-AF34-81EECB049C5B}"/>
    <cellStyle name="Normal 5 9 2 2" xfId="603" xr:uid="{232411D9-9207-4C82-935A-0F331AE244DE}"/>
    <cellStyle name="Normal 5 9 2 2 2" xfId="1435" xr:uid="{462A10FE-9E8D-48F5-ACE2-DC95CC30A25E}"/>
    <cellStyle name="Normal 5 9 2 2 3" xfId="3105" xr:uid="{A5E0B3FB-D3EF-4F5D-9141-6488500B4C19}"/>
    <cellStyle name="Normal 5 9 2 2 4" xfId="3106" xr:uid="{AF0975A5-D865-45F5-8772-3D5FB67FAAB5}"/>
    <cellStyle name="Normal 5 9 2 3" xfId="1436" xr:uid="{767EB23E-4CA4-4D91-99E4-7DEF89EA16B4}"/>
    <cellStyle name="Normal 5 9 2 4" xfId="3107" xr:uid="{9B81B5C5-2F15-4E5A-8FDC-498A4B3A9562}"/>
    <cellStyle name="Normal 5 9 2 5" xfId="3108" xr:uid="{2C51D9C3-BE98-494C-9AFB-FBD7DC121B62}"/>
    <cellStyle name="Normal 5 9 3" xfId="604" xr:uid="{4FB4F5DE-6EC0-4888-9DEC-6E99AC63E286}"/>
    <cellStyle name="Normal 5 9 3 2" xfId="1437" xr:uid="{42086A02-B2CD-4861-9753-DA7F272DD178}"/>
    <cellStyle name="Normal 5 9 3 3" xfId="3109" xr:uid="{6F79B29F-5BD3-4063-87A6-89C399BDF5E2}"/>
    <cellStyle name="Normal 5 9 3 4" xfId="3110" xr:uid="{B721239E-7C55-43C7-AD30-0BC7564229B3}"/>
    <cellStyle name="Normal 5 9 4" xfId="1438" xr:uid="{EFAC0F5C-167F-4455-BA6F-3CF701EB2DC1}"/>
    <cellStyle name="Normal 5 9 4 2" xfId="3111" xr:uid="{21F5F996-E405-49AD-960E-F9614AB9FD56}"/>
    <cellStyle name="Normal 5 9 4 3" xfId="3112" xr:uid="{42F5C6D6-95D6-490B-AFFF-D8A867956403}"/>
    <cellStyle name="Normal 5 9 4 4" xfId="3113" xr:uid="{55EFBD62-B85B-4D8B-A908-909C1462D940}"/>
    <cellStyle name="Normal 5 9 5" xfId="3114" xr:uid="{C3BFF0F0-6258-44A6-A031-1CA5AFC2509D}"/>
    <cellStyle name="Normal 5 9 6" xfId="3115" xr:uid="{78364E76-7B52-42FC-B678-BF676326AF4C}"/>
    <cellStyle name="Normal 5 9 7" xfId="3116" xr:uid="{26A4E162-55CC-4002-BDC2-ECD2EF11A3FA}"/>
    <cellStyle name="Normal 6" xfId="111" xr:uid="{B9A9C01D-FCD9-48F6-89D3-4BDC962E6D69}"/>
    <cellStyle name="Normal 6 10" xfId="321" xr:uid="{4E33E814-3C21-4622-B76E-2CF065FEF95D}"/>
    <cellStyle name="Normal 6 10 2" xfId="1439" xr:uid="{9873AC15-BEB6-40AE-A214-1C120C9BD285}"/>
    <cellStyle name="Normal 6 10 2 2" xfId="3117" xr:uid="{7E7D889C-4674-4859-BE2A-54425E350DC5}"/>
    <cellStyle name="Normal 6 10 2 2 2" xfId="4590" xr:uid="{3132AF59-13C1-42CD-836E-7C39620E07C0}"/>
    <cellStyle name="Normal 6 10 2 3" xfId="3118" xr:uid="{CB3BE557-CBAA-4FAD-9FDF-F7DDA709655E}"/>
    <cellStyle name="Normal 6 10 2 4" xfId="3119" xr:uid="{9B6EB994-5261-4E6D-A793-621F4669AD4A}"/>
    <cellStyle name="Normal 6 10 2 5" xfId="5365" xr:uid="{E71FAA52-1122-45B9-9EDB-ED5D16A5B6C2}"/>
    <cellStyle name="Normal 6 10 3" xfId="3120" xr:uid="{E941B46F-73F1-4BF4-856E-EE6759C7E523}"/>
    <cellStyle name="Normal 6 10 4" xfId="3121" xr:uid="{7715F1D6-AC3C-45BF-92A7-D7970E85CF56}"/>
    <cellStyle name="Normal 6 10 5" xfId="3122" xr:uid="{163AC975-30E3-4F31-BE05-911D6F10EC90}"/>
    <cellStyle name="Normal 6 11" xfId="1440" xr:uid="{CE7515EF-29BA-42EE-B39C-75B21330E57D}"/>
    <cellStyle name="Normal 6 11 2" xfId="3123" xr:uid="{772EEC66-C29C-47FC-B237-62FB48CE22ED}"/>
    <cellStyle name="Normal 6 11 3" xfId="3124" xr:uid="{F5F37AF6-02B6-4AD4-B348-72C93E96F7E6}"/>
    <cellStyle name="Normal 6 11 4" xfId="3125" xr:uid="{6446C77C-CCC9-4515-A26B-2510805C0FDF}"/>
    <cellStyle name="Normal 6 12" xfId="904" xr:uid="{D3A8B847-A04F-4584-8772-1FD0677E89B0}"/>
    <cellStyle name="Normal 6 12 2" xfId="3126" xr:uid="{B0D4CE4C-9878-49AB-94A4-6605C0EFEA0A}"/>
    <cellStyle name="Normal 6 12 3" xfId="3127" xr:uid="{78CC2BAD-52D2-4915-AC1F-D4676A1B22E3}"/>
    <cellStyle name="Normal 6 12 4" xfId="3128" xr:uid="{7B18EB4F-C4CF-4CAE-AA35-4613D7904A7E}"/>
    <cellStyle name="Normal 6 13" xfId="901" xr:uid="{E32165F7-9A6F-44A8-904C-F167017866FA}"/>
    <cellStyle name="Normal 6 13 2" xfId="3130" xr:uid="{819685AA-8331-4413-95AC-5E8B9D65C89F}"/>
    <cellStyle name="Normal 6 13 3" xfId="4317" xr:uid="{95B04000-0659-43D8-801B-3D310AB0207D}"/>
    <cellStyle name="Normal 6 13 4" xfId="3129" xr:uid="{5A1E7053-C517-4CFC-B4D4-D9967FB557AD}"/>
    <cellStyle name="Normal 6 13 5" xfId="5321" xr:uid="{C12327DC-F402-4DBD-AF9F-4B8A8193F4EC}"/>
    <cellStyle name="Normal 6 14" xfId="3131" xr:uid="{5DA2DE79-9F9C-4B76-B785-FC2397BBC24D}"/>
    <cellStyle name="Normal 6 15" xfId="3132" xr:uid="{6D9DC4A0-AC9D-4421-8130-346165526ACD}"/>
    <cellStyle name="Normal 6 16" xfId="3133" xr:uid="{D9FBC990-88BC-4361-9D0C-35873BC6AAA0}"/>
    <cellStyle name="Normal 6 2" xfId="112" xr:uid="{FDA00809-575B-458E-9695-E4333260F230}"/>
    <cellStyle name="Normal 6 2 2" xfId="322" xr:uid="{D767F6D8-4228-4A03-97FB-FB56D4BCCD56}"/>
    <cellStyle name="Normal 6 2 2 2" xfId="4673" xr:uid="{71EEE44B-91A6-416A-8C90-DB120CFFE218}"/>
    <cellStyle name="Normal 6 2 3" xfId="4562" xr:uid="{E8807510-7E5B-4124-8A4B-82E34105FC45}"/>
    <cellStyle name="Normal 6 3" xfId="113" xr:uid="{AFE777E7-E4A5-4CDA-9C3E-098BAE50C13F}"/>
    <cellStyle name="Normal 6 3 10" xfId="3134" xr:uid="{63E26740-CE84-4CB0-BF98-FB3C794F9CF8}"/>
    <cellStyle name="Normal 6 3 11" xfId="3135" xr:uid="{CC8ADB83-01F1-4987-B173-0B4DFC848EAD}"/>
    <cellStyle name="Normal 6 3 2" xfId="114" xr:uid="{D16AA6E7-D4F0-404D-91C7-2FD0ED2013EB}"/>
    <cellStyle name="Normal 6 3 2 2" xfId="115" xr:uid="{86AC3B41-273B-4B3C-8A6A-9951E9D617B8}"/>
    <cellStyle name="Normal 6 3 2 2 2" xfId="323" xr:uid="{F4F599A6-9943-46A0-AEBD-8133EC3802A9}"/>
    <cellStyle name="Normal 6 3 2 2 2 2" xfId="605" xr:uid="{42E9BBA2-4775-47FD-B6FA-37AB7872A41C}"/>
    <cellStyle name="Normal 6 3 2 2 2 2 2" xfId="606" xr:uid="{E3510D19-4DDB-4CCC-B6A1-1CEFDE8D3B4F}"/>
    <cellStyle name="Normal 6 3 2 2 2 2 2 2" xfId="1441" xr:uid="{9C8022AD-9B8E-475C-83AE-9FFE18385986}"/>
    <cellStyle name="Normal 6 3 2 2 2 2 2 2 2" xfId="1442" xr:uid="{E78D3D6A-C0D1-48C0-BF14-C5F830AA4719}"/>
    <cellStyle name="Normal 6 3 2 2 2 2 2 3" xfId="1443" xr:uid="{70564983-41F0-4DE9-9F51-63940D274654}"/>
    <cellStyle name="Normal 6 3 2 2 2 2 3" xfId="1444" xr:uid="{FCCF4375-7A8B-44A1-ABC9-6B094162A343}"/>
    <cellStyle name="Normal 6 3 2 2 2 2 3 2" xfId="1445" xr:uid="{CBDF1EB7-34E3-43E8-AA96-7C92B7E2199A}"/>
    <cellStyle name="Normal 6 3 2 2 2 2 4" xfId="1446" xr:uid="{79CE6DE1-167D-40CC-A33E-F5E3891E96A4}"/>
    <cellStyle name="Normal 6 3 2 2 2 3" xfId="607" xr:uid="{F26650BF-A881-4D0C-9A0F-A63797086B55}"/>
    <cellStyle name="Normal 6 3 2 2 2 3 2" xfId="1447" xr:uid="{AD8D29AF-C49B-487D-8CBF-950A3A079E78}"/>
    <cellStyle name="Normal 6 3 2 2 2 3 2 2" xfId="1448" xr:uid="{FC12585E-D45C-4B5B-8CF0-AE1D4F5EEC02}"/>
    <cellStyle name="Normal 6 3 2 2 2 3 3" xfId="1449" xr:uid="{2CB96791-666D-44E4-90AD-5EF241B36870}"/>
    <cellStyle name="Normal 6 3 2 2 2 3 4" xfId="3136" xr:uid="{CDE6E453-4FE3-4A4D-9753-73CF60813FA7}"/>
    <cellStyle name="Normal 6 3 2 2 2 4" xfId="1450" xr:uid="{9A789F78-FB90-4579-89AE-BBD1CF2775E4}"/>
    <cellStyle name="Normal 6 3 2 2 2 4 2" xfId="1451" xr:uid="{060C31CB-9AAF-43DD-95FD-04356AEEFDC2}"/>
    <cellStyle name="Normal 6 3 2 2 2 5" xfId="1452" xr:uid="{F32D4BF9-3376-4933-AF04-831E5D79E369}"/>
    <cellStyle name="Normal 6 3 2 2 2 6" xfId="3137" xr:uid="{677D8D6F-418F-4B6B-9D95-488D0B1242DF}"/>
    <cellStyle name="Normal 6 3 2 2 3" xfId="324" xr:uid="{304CD8D2-85C4-4BB9-9994-DB196AC0D5C7}"/>
    <cellStyle name="Normal 6 3 2 2 3 2" xfId="608" xr:uid="{6BFC7A96-121D-4F5E-ADF9-0946004BE995}"/>
    <cellStyle name="Normal 6 3 2 2 3 2 2" xfId="609" xr:uid="{B2ACB93F-7F6C-4140-B50E-F841AFE8861F}"/>
    <cellStyle name="Normal 6 3 2 2 3 2 2 2" xfId="1453" xr:uid="{D8C67BE7-2105-4FB9-AF69-D929C7EB40F6}"/>
    <cellStyle name="Normal 6 3 2 2 3 2 2 2 2" xfId="1454" xr:uid="{1D8F0785-9010-4755-BBD1-18B3AE4536B0}"/>
    <cellStyle name="Normal 6 3 2 2 3 2 2 3" xfId="1455" xr:uid="{E1E725C4-CBFE-4F1A-97A4-8D0CEDAD0E73}"/>
    <cellStyle name="Normal 6 3 2 2 3 2 3" xfId="1456" xr:uid="{EC053AD7-969C-4B51-966A-25681B8A3816}"/>
    <cellStyle name="Normal 6 3 2 2 3 2 3 2" xfId="1457" xr:uid="{5DA26F6E-B0D5-45BC-99A3-50A5F49C1B5C}"/>
    <cellStyle name="Normal 6 3 2 2 3 2 4" xfId="1458" xr:uid="{6D1C13D1-FB7E-4D05-86EC-AD7D94C62A21}"/>
    <cellStyle name="Normal 6 3 2 2 3 3" xfId="610" xr:uid="{AAE8D011-1203-4A18-900B-66E7F9AE5D62}"/>
    <cellStyle name="Normal 6 3 2 2 3 3 2" xfId="1459" xr:uid="{F1CEF626-3BDC-4799-B7F1-5AF0F1DA3865}"/>
    <cellStyle name="Normal 6 3 2 2 3 3 2 2" xfId="1460" xr:uid="{6F4D305E-60DD-4166-89C5-5EA0C44079A5}"/>
    <cellStyle name="Normal 6 3 2 2 3 3 3" xfId="1461" xr:uid="{465CDFC1-337F-4F30-B383-120957EE5C51}"/>
    <cellStyle name="Normal 6 3 2 2 3 4" xfId="1462" xr:uid="{0A983683-D265-495F-B9D0-AD98403E0CB8}"/>
    <cellStyle name="Normal 6 3 2 2 3 4 2" xfId="1463" xr:uid="{52D04B14-554C-4B08-ADDC-6BED11B38C92}"/>
    <cellStyle name="Normal 6 3 2 2 3 5" xfId="1464" xr:uid="{4B2BC585-5E19-4BDC-B8DC-9FAE207987DB}"/>
    <cellStyle name="Normal 6 3 2 2 4" xfId="611" xr:uid="{0D4331DC-94F9-48B1-8AA4-73563EF188D9}"/>
    <cellStyle name="Normal 6 3 2 2 4 2" xfId="612" xr:uid="{FFE886FA-AD28-4206-91BB-4541A85A0F55}"/>
    <cellStyle name="Normal 6 3 2 2 4 2 2" xfId="1465" xr:uid="{E7CB074C-B207-4B36-A21E-42382946D9E8}"/>
    <cellStyle name="Normal 6 3 2 2 4 2 2 2" xfId="1466" xr:uid="{2657387C-94C5-49E5-97FF-D231E7C52C47}"/>
    <cellStyle name="Normal 6 3 2 2 4 2 3" xfId="1467" xr:uid="{84ED38B5-2333-42A4-AF19-84935B6CFE2A}"/>
    <cellStyle name="Normal 6 3 2 2 4 3" xfId="1468" xr:uid="{B4A317A9-D52E-4F7B-87E6-59DA01B0CC0A}"/>
    <cellStyle name="Normal 6 3 2 2 4 3 2" xfId="1469" xr:uid="{B43114F5-25F6-404C-BA3B-D99AAA35C222}"/>
    <cellStyle name="Normal 6 3 2 2 4 4" xfId="1470" xr:uid="{BEE1A3C0-9DA0-4AE1-8064-A503FCF768E6}"/>
    <cellStyle name="Normal 6 3 2 2 5" xfId="613" xr:uid="{3BEC023D-0C27-48D0-BCFB-32AE49C7D5EB}"/>
    <cellStyle name="Normal 6 3 2 2 5 2" xfId="1471" xr:uid="{F83B02EC-87A8-4008-8A04-E260CC2E4CF0}"/>
    <cellStyle name="Normal 6 3 2 2 5 2 2" xfId="1472" xr:uid="{FCC06C42-8120-4D10-AD14-24E81B656F70}"/>
    <cellStyle name="Normal 6 3 2 2 5 3" xfId="1473" xr:uid="{85E8B992-8F20-4B9B-8EE1-E8AD6E43E111}"/>
    <cellStyle name="Normal 6 3 2 2 5 4" xfId="3138" xr:uid="{0A1516F4-9496-4F74-AF1F-03DB8B984F76}"/>
    <cellStyle name="Normal 6 3 2 2 6" xfId="1474" xr:uid="{0504B077-ABDC-4096-8FC8-BB6CFF147A41}"/>
    <cellStyle name="Normal 6 3 2 2 6 2" xfId="1475" xr:uid="{9960554B-5E8A-4013-840A-76557262E547}"/>
    <cellStyle name="Normal 6 3 2 2 7" xfId="1476" xr:uid="{5A632F32-D291-4A0C-8E44-6069305DF800}"/>
    <cellStyle name="Normal 6 3 2 2 8" xfId="3139" xr:uid="{2334A888-4CFE-41DC-9B56-EE10DBF73480}"/>
    <cellStyle name="Normal 6 3 2 3" xfId="325" xr:uid="{3863713F-C3BA-4D90-9A13-69C15B34BACF}"/>
    <cellStyle name="Normal 6 3 2 3 2" xfId="614" xr:uid="{7E2CF9CB-CD8A-440A-9D28-554F5D2C9F90}"/>
    <cellStyle name="Normal 6 3 2 3 2 2" xfId="615" xr:uid="{499F4F0D-E121-4A0D-B8DE-77EE53A2414A}"/>
    <cellStyle name="Normal 6 3 2 3 2 2 2" xfId="1477" xr:uid="{2104803C-0C0C-484D-BD57-8E7FB1C40AD0}"/>
    <cellStyle name="Normal 6 3 2 3 2 2 2 2" xfId="1478" xr:uid="{A2BB3742-290E-412F-89D1-8F892DFB2AB2}"/>
    <cellStyle name="Normal 6 3 2 3 2 2 3" xfId="1479" xr:uid="{A8C6AC44-B0A8-4258-970B-639912BBA33E}"/>
    <cellStyle name="Normal 6 3 2 3 2 3" xfId="1480" xr:uid="{C7EBD837-E1F1-478D-907C-EED9A8EA8DE1}"/>
    <cellStyle name="Normal 6 3 2 3 2 3 2" xfId="1481" xr:uid="{1C269B48-51B5-40F0-AE5C-83F0A02A1DC7}"/>
    <cellStyle name="Normal 6 3 2 3 2 4" xfId="1482" xr:uid="{C9D7BB98-EF42-454B-8C6B-B7BC65F0BD8C}"/>
    <cellStyle name="Normal 6 3 2 3 3" xfId="616" xr:uid="{FA7E420F-E730-4E63-9716-1CC39CA0DB0D}"/>
    <cellStyle name="Normal 6 3 2 3 3 2" xfId="1483" xr:uid="{F90A5ABD-F57E-4E7D-9F1E-BD1AE79DA71B}"/>
    <cellStyle name="Normal 6 3 2 3 3 2 2" xfId="1484" xr:uid="{F715FCE6-3BF8-47D7-AE5E-7CC5E361929F}"/>
    <cellStyle name="Normal 6 3 2 3 3 3" xfId="1485" xr:uid="{87962FA0-1752-4832-8492-4FC9E3D2DEDB}"/>
    <cellStyle name="Normal 6 3 2 3 3 4" xfId="3140" xr:uid="{A292643B-C726-4483-8DFE-ECB6D87DA0AE}"/>
    <cellStyle name="Normal 6 3 2 3 4" xfId="1486" xr:uid="{BD3A0E93-8627-46DB-B6C1-872AB51100F5}"/>
    <cellStyle name="Normal 6 3 2 3 4 2" xfId="1487" xr:uid="{4FC7D307-AB6A-4257-AA33-DBDD266E9594}"/>
    <cellStyle name="Normal 6 3 2 3 5" xfId="1488" xr:uid="{3D5FD02D-8837-4042-A06B-8A86AA946642}"/>
    <cellStyle name="Normal 6 3 2 3 6" xfId="3141" xr:uid="{2AD4BAA1-4A77-40ED-9BAB-83DB233CB8F2}"/>
    <cellStyle name="Normal 6 3 2 4" xfId="326" xr:uid="{1DC33A32-3D15-4D5F-8668-3FCF5DBDA8A0}"/>
    <cellStyle name="Normal 6 3 2 4 2" xfId="617" xr:uid="{BF5C5324-FD30-492C-A372-CFD7A0DC9436}"/>
    <cellStyle name="Normal 6 3 2 4 2 2" xfId="618" xr:uid="{204FFEE3-B4A6-4753-850C-AE8896EF7940}"/>
    <cellStyle name="Normal 6 3 2 4 2 2 2" xfId="1489" xr:uid="{3DEB817D-5444-4F9E-84C1-BF44859411A3}"/>
    <cellStyle name="Normal 6 3 2 4 2 2 2 2" xfId="1490" xr:uid="{45E37F05-9F2A-4366-847E-B3F94A9A6DFE}"/>
    <cellStyle name="Normal 6 3 2 4 2 2 3" xfId="1491" xr:uid="{C13AECFE-42F9-4870-9DC6-4B953CBB1D24}"/>
    <cellStyle name="Normal 6 3 2 4 2 3" xfId="1492" xr:uid="{B5D8F05E-E80A-4CC0-B732-3B8E4005B2F7}"/>
    <cellStyle name="Normal 6 3 2 4 2 3 2" xfId="1493" xr:uid="{6414C9D0-CAF2-4CAE-9C83-B34B0031930D}"/>
    <cellStyle name="Normal 6 3 2 4 2 4" xfId="1494" xr:uid="{1B1B0B84-E033-45EE-BC1B-17EF2C48CEBD}"/>
    <cellStyle name="Normal 6 3 2 4 3" xfId="619" xr:uid="{D434EC6F-BE5B-47CD-AC71-721A4647BB85}"/>
    <cellStyle name="Normal 6 3 2 4 3 2" xfId="1495" xr:uid="{5D8E6CF2-5E9C-4F0B-A5A8-6164DDD3C3FD}"/>
    <cellStyle name="Normal 6 3 2 4 3 2 2" xfId="1496" xr:uid="{FADD1CAD-01A2-4AE0-B8F0-C8D168807D3C}"/>
    <cellStyle name="Normal 6 3 2 4 3 3" xfId="1497" xr:uid="{CCF1D565-4344-4DEA-9CCF-237151F50A93}"/>
    <cellStyle name="Normal 6 3 2 4 4" xfId="1498" xr:uid="{FD8A0FA4-2654-4BAF-AE0B-532235BB2FD4}"/>
    <cellStyle name="Normal 6 3 2 4 4 2" xfId="1499" xr:uid="{C5097A19-06CB-4872-B142-A2C75FE62F55}"/>
    <cellStyle name="Normal 6 3 2 4 5" xfId="1500" xr:uid="{3D572424-40AA-40BF-982C-3EB15213C08A}"/>
    <cellStyle name="Normal 6 3 2 5" xfId="327" xr:uid="{DF55C297-6537-449A-A03E-243D92B0F5D5}"/>
    <cellStyle name="Normal 6 3 2 5 2" xfId="620" xr:uid="{7384106D-D033-4B36-86FB-6060DB37B201}"/>
    <cellStyle name="Normal 6 3 2 5 2 2" xfId="1501" xr:uid="{6FFAF45D-85EE-423D-AD4E-8129D3386866}"/>
    <cellStyle name="Normal 6 3 2 5 2 2 2" xfId="1502" xr:uid="{C522F89D-8BA9-4DE2-A4B6-C2D2BFAC6695}"/>
    <cellStyle name="Normal 6 3 2 5 2 3" xfId="1503" xr:uid="{EDFE645C-5681-4F61-9EA1-17E2F30AD73F}"/>
    <cellStyle name="Normal 6 3 2 5 3" xfId="1504" xr:uid="{BA136FBF-A6C1-4E2B-8D0F-D6BC0973A59F}"/>
    <cellStyle name="Normal 6 3 2 5 3 2" xfId="1505" xr:uid="{BCC8BF7C-59F5-4C1B-9D86-AF02450A8519}"/>
    <cellStyle name="Normal 6 3 2 5 4" xfId="1506" xr:uid="{47D481E9-EE91-4750-9FF0-634D982206FC}"/>
    <cellStyle name="Normal 6 3 2 6" xfId="621" xr:uid="{5D4DB21A-D699-40E9-884E-7B0CBEC698D9}"/>
    <cellStyle name="Normal 6 3 2 6 2" xfId="1507" xr:uid="{41111EAB-554B-4206-AEAA-680FD66B69F9}"/>
    <cellStyle name="Normal 6 3 2 6 2 2" xfId="1508" xr:uid="{CD96CDF5-877A-4167-A4D3-EE5460F0751F}"/>
    <cellStyle name="Normal 6 3 2 6 3" xfId="1509" xr:uid="{C1B30B31-C014-48E2-8E52-DD86509BD4F9}"/>
    <cellStyle name="Normal 6 3 2 6 4" xfId="3142" xr:uid="{8E6953DB-BEA8-4CE1-8701-6B3DAD327ABD}"/>
    <cellStyle name="Normal 6 3 2 7" xfId="1510" xr:uid="{9B623594-40F2-4CA4-AF64-D7FBBA320BD2}"/>
    <cellStyle name="Normal 6 3 2 7 2" xfId="1511" xr:uid="{8D84976D-D3AD-4357-A204-7597DEE08B18}"/>
    <cellStyle name="Normal 6 3 2 8" xfId="1512" xr:uid="{5A0B9227-CE93-4E85-BEA4-A25D977D4B1A}"/>
    <cellStyle name="Normal 6 3 2 9" xfId="3143" xr:uid="{69AD5E24-7856-43C3-91F0-843A98A515F5}"/>
    <cellStyle name="Normal 6 3 3" xfId="116" xr:uid="{28ACBFDF-0EB8-44F3-8AE2-F3A0C8D26B8B}"/>
    <cellStyle name="Normal 6 3 3 2" xfId="117" xr:uid="{74A30CE1-E5F9-448D-950C-D7CCA656FAA6}"/>
    <cellStyle name="Normal 6 3 3 2 2" xfId="622" xr:uid="{042485F9-803A-4721-844F-F89B560D6054}"/>
    <cellStyle name="Normal 6 3 3 2 2 2" xfId="623" xr:uid="{58CB8339-5BF8-41AD-AE5A-FBCCB3F1BA9A}"/>
    <cellStyle name="Normal 6 3 3 2 2 2 2" xfId="1513" xr:uid="{0C45347C-159B-4C31-A4FA-504E8F270537}"/>
    <cellStyle name="Normal 6 3 3 2 2 2 2 2" xfId="1514" xr:uid="{C73A07C2-4E54-4A8D-8D6B-58C0535273D0}"/>
    <cellStyle name="Normal 6 3 3 2 2 2 3" xfId="1515" xr:uid="{B290E4F7-77DE-469D-8CF6-E3AA47E4879E}"/>
    <cellStyle name="Normal 6 3 3 2 2 3" xfId="1516" xr:uid="{F3B138CC-3A0B-429E-BA8A-8EF9B0D8078A}"/>
    <cellStyle name="Normal 6 3 3 2 2 3 2" xfId="1517" xr:uid="{1E28B9F7-8208-4FC7-B463-D2C47D8CB9C8}"/>
    <cellStyle name="Normal 6 3 3 2 2 4" xfId="1518" xr:uid="{33115D9F-C780-4556-AABC-2972F008FE85}"/>
    <cellStyle name="Normal 6 3 3 2 3" xfId="624" xr:uid="{34FA9CFC-8EED-473F-B28C-CD7B51F5A221}"/>
    <cellStyle name="Normal 6 3 3 2 3 2" xfId="1519" xr:uid="{524403DA-5A3C-42D5-B47E-5A1F3E6D9B75}"/>
    <cellStyle name="Normal 6 3 3 2 3 2 2" xfId="1520" xr:uid="{A2314338-A357-48E4-AE03-DB5992086712}"/>
    <cellStyle name="Normal 6 3 3 2 3 3" xfId="1521" xr:uid="{DF063BFE-09BE-4CB1-94B7-C26FD6027F71}"/>
    <cellStyle name="Normal 6 3 3 2 3 4" xfId="3144" xr:uid="{E2CFF026-7260-4706-BA01-76D3B2E4BB28}"/>
    <cellStyle name="Normal 6 3 3 2 4" xfId="1522" xr:uid="{D93B5EDE-1346-4C25-9867-DD50C67E944E}"/>
    <cellStyle name="Normal 6 3 3 2 4 2" xfId="1523" xr:uid="{3FB40079-DEEE-4CC1-8D66-B98A12C976DB}"/>
    <cellStyle name="Normal 6 3 3 2 5" xfId="1524" xr:uid="{912352E3-CEB2-45A8-B3F7-E2F3291E87AC}"/>
    <cellStyle name="Normal 6 3 3 2 6" xfId="3145" xr:uid="{5E959C11-5941-48E4-A88B-572FA56AC2EB}"/>
    <cellStyle name="Normal 6 3 3 3" xfId="328" xr:uid="{0B7BEC96-4F56-4DE4-A4BB-72E1DDBD3E25}"/>
    <cellStyle name="Normal 6 3 3 3 2" xfId="625" xr:uid="{76B62F1E-1208-49EE-B623-863A68C3FE4D}"/>
    <cellStyle name="Normal 6 3 3 3 2 2" xfId="626" xr:uid="{FED0B304-3AE1-45B0-AB58-410BE4AA7FE9}"/>
    <cellStyle name="Normal 6 3 3 3 2 2 2" xfId="1525" xr:uid="{542ADFCF-5D67-4AF4-A1CD-522E91D42963}"/>
    <cellStyle name="Normal 6 3 3 3 2 2 2 2" xfId="1526" xr:uid="{34FD312D-A364-4C88-9C6F-86FCF4E6F018}"/>
    <cellStyle name="Normal 6 3 3 3 2 2 3" xfId="1527" xr:uid="{926BA09B-2FF9-4CBD-8564-0E81D8C537FA}"/>
    <cellStyle name="Normal 6 3 3 3 2 3" xfId="1528" xr:uid="{D4C1582B-2529-407B-8A47-2010E14852CB}"/>
    <cellStyle name="Normal 6 3 3 3 2 3 2" xfId="1529" xr:uid="{9AC60EDE-F0FB-438B-8BEB-BACDA228C1FD}"/>
    <cellStyle name="Normal 6 3 3 3 2 4" xfId="1530" xr:uid="{4EDAB22A-12CF-4FDA-A666-5D00ABD8323F}"/>
    <cellStyle name="Normal 6 3 3 3 3" xfId="627" xr:uid="{DCB51CA1-D9BD-4A6B-963C-92AF7BD002B4}"/>
    <cellStyle name="Normal 6 3 3 3 3 2" xfId="1531" xr:uid="{83FCD0FB-1121-48DA-8C9E-6B5272EC6A4F}"/>
    <cellStyle name="Normal 6 3 3 3 3 2 2" xfId="1532" xr:uid="{B85D44D4-E7B3-49DF-A059-9DE717059214}"/>
    <cellStyle name="Normal 6 3 3 3 3 3" xfId="1533" xr:uid="{12A17404-9C65-488D-8D5E-E935E91620FA}"/>
    <cellStyle name="Normal 6 3 3 3 4" xfId="1534" xr:uid="{A442D341-4C2B-4258-AD61-3372AD429F2D}"/>
    <cellStyle name="Normal 6 3 3 3 4 2" xfId="1535" xr:uid="{D240633D-876E-4F86-A748-6A44E4FA2141}"/>
    <cellStyle name="Normal 6 3 3 3 5" xfId="1536" xr:uid="{8014C5B9-7350-4563-8FE1-F195382F6974}"/>
    <cellStyle name="Normal 6 3 3 4" xfId="329" xr:uid="{176303BB-87AB-4836-AE6D-62CACA754AE3}"/>
    <cellStyle name="Normal 6 3 3 4 2" xfId="628" xr:uid="{6BE7AA45-CBD5-45D8-9B53-D4B41AFC6D1A}"/>
    <cellStyle name="Normal 6 3 3 4 2 2" xfId="1537" xr:uid="{E9FF1764-0BA5-4B49-A9D1-4EA12F829E34}"/>
    <cellStyle name="Normal 6 3 3 4 2 2 2" xfId="1538" xr:uid="{F45734FC-5607-4800-8AF6-E544DF3FD195}"/>
    <cellStyle name="Normal 6 3 3 4 2 3" xfId="1539" xr:uid="{ACDEC5E5-52AF-4800-8691-A8B6AF159CCE}"/>
    <cellStyle name="Normal 6 3 3 4 3" xfId="1540" xr:uid="{4D142417-6E97-4358-9834-7B841369AA06}"/>
    <cellStyle name="Normal 6 3 3 4 3 2" xfId="1541" xr:uid="{C574CB3B-316A-4CB6-AB7F-6A6A4CDAD51F}"/>
    <cellStyle name="Normal 6 3 3 4 4" xfId="1542" xr:uid="{C8CA990E-9D73-4EDC-943F-03A3A6CAFC2D}"/>
    <cellStyle name="Normal 6 3 3 5" xfId="629" xr:uid="{FFE5166E-C11A-44EF-81F1-20F9F0523D86}"/>
    <cellStyle name="Normal 6 3 3 5 2" xfId="1543" xr:uid="{AAEF2A5C-7D7E-466B-9C17-41B195791043}"/>
    <cellStyle name="Normal 6 3 3 5 2 2" xfId="1544" xr:uid="{56F7D012-8501-4F34-956B-DB8709312552}"/>
    <cellStyle name="Normal 6 3 3 5 3" xfId="1545" xr:uid="{5ECAA59A-12EC-4BFA-97AA-6215FC21124E}"/>
    <cellStyle name="Normal 6 3 3 5 4" xfId="3146" xr:uid="{DB3B7AC4-681C-4F5A-BBF9-8625629A328B}"/>
    <cellStyle name="Normal 6 3 3 6" xfId="1546" xr:uid="{794FB5C3-35A9-44B7-BD32-6CA4FA766492}"/>
    <cellStyle name="Normal 6 3 3 6 2" xfId="1547" xr:uid="{98A7AEB7-08B3-4E2C-8056-7E6B2C1884E8}"/>
    <cellStyle name="Normal 6 3 3 7" xfId="1548" xr:uid="{C0DE4820-6BEE-4F59-A41B-F4AD5696618D}"/>
    <cellStyle name="Normal 6 3 3 8" xfId="3147" xr:uid="{33A1AE3B-2C73-4123-98FB-942DC8261B6B}"/>
    <cellStyle name="Normal 6 3 4" xfId="118" xr:uid="{3F710EA8-6808-45F3-B5A8-35099F27C923}"/>
    <cellStyle name="Normal 6 3 4 2" xfId="449" xr:uid="{BEB432D0-8A3A-4887-9AA5-B4CD4D21F95D}"/>
    <cellStyle name="Normal 6 3 4 2 2" xfId="630" xr:uid="{097473C1-8CB1-4F6D-AA95-908F7BCA99AB}"/>
    <cellStyle name="Normal 6 3 4 2 2 2" xfId="1549" xr:uid="{591883AB-9FF7-4618-B010-0D2BCAC85604}"/>
    <cellStyle name="Normal 6 3 4 2 2 2 2" xfId="1550" xr:uid="{985697EA-BC4E-4FF9-861C-008AD603583F}"/>
    <cellStyle name="Normal 6 3 4 2 2 3" xfId="1551" xr:uid="{07813469-275C-47D9-BC0A-F7CEDFBC116D}"/>
    <cellStyle name="Normal 6 3 4 2 2 4" xfId="3148" xr:uid="{E9AB06D4-2C6D-453D-BDB1-FD25E0FD7659}"/>
    <cellStyle name="Normal 6 3 4 2 3" xfId="1552" xr:uid="{57CDCCAC-BF03-442E-9EEA-8BDF31DB96D6}"/>
    <cellStyle name="Normal 6 3 4 2 3 2" xfId="1553" xr:uid="{4ED233AC-674A-4763-BA9B-46EA0061E75B}"/>
    <cellStyle name="Normal 6 3 4 2 4" xfId="1554" xr:uid="{7E05AAF8-0478-48FF-AF3D-5F5E8BD73536}"/>
    <cellStyle name="Normal 6 3 4 2 5" xfId="3149" xr:uid="{A02BD996-FBBE-4F78-BEEC-2966CBFFCF6D}"/>
    <cellStyle name="Normal 6 3 4 3" xfId="631" xr:uid="{B24B3376-C139-4777-AF86-E77AE8A76414}"/>
    <cellStyle name="Normal 6 3 4 3 2" xfId="1555" xr:uid="{05534B6E-02FD-447A-8C60-88260928A5C0}"/>
    <cellStyle name="Normal 6 3 4 3 2 2" xfId="1556" xr:uid="{32453915-B92F-48EC-8C1E-B97FC187AE0F}"/>
    <cellStyle name="Normal 6 3 4 3 3" xfId="1557" xr:uid="{6BA88350-BFE2-4930-ABA7-0FF844AF42A0}"/>
    <cellStyle name="Normal 6 3 4 3 4" xfId="3150" xr:uid="{719B1CE3-6B27-4AB1-8F75-1FC58BC29F40}"/>
    <cellStyle name="Normal 6 3 4 4" xfId="1558" xr:uid="{ACB8E46C-6BBE-4B4D-8227-1125E4DFFF0C}"/>
    <cellStyle name="Normal 6 3 4 4 2" xfId="1559" xr:uid="{D0136CDE-9020-40EC-832C-5B3F69581B55}"/>
    <cellStyle name="Normal 6 3 4 4 3" xfId="3151" xr:uid="{F6BBA387-9DDD-4649-A0C9-4A6468F62A04}"/>
    <cellStyle name="Normal 6 3 4 4 4" xfId="3152" xr:uid="{2D7DE02D-D26F-4B7F-9F4D-959A3BD45EC8}"/>
    <cellStyle name="Normal 6 3 4 5" xfId="1560" xr:uid="{2DF87B33-B0E6-40CA-8FBA-3D7D0FFD669F}"/>
    <cellStyle name="Normal 6 3 4 6" xfId="3153" xr:uid="{CA9AF73B-A34E-41E4-9DFA-9667E5DAAC5F}"/>
    <cellStyle name="Normal 6 3 4 7" xfId="3154" xr:uid="{5B66ED2B-CAC5-4BA2-B9E5-64FAE68B6E9E}"/>
    <cellStyle name="Normal 6 3 5" xfId="330" xr:uid="{FBA98044-66E8-457F-ABFE-1C7FE53D3E7A}"/>
    <cellStyle name="Normal 6 3 5 2" xfId="632" xr:uid="{A17B973F-3C61-45FF-A4DB-E306BF3FA4A3}"/>
    <cellStyle name="Normal 6 3 5 2 2" xfId="633" xr:uid="{1C88D2AC-F38B-4A6D-A26A-1B0B2F0553F6}"/>
    <cellStyle name="Normal 6 3 5 2 2 2" xfId="1561" xr:uid="{4113AD54-C70B-4007-9312-E3D55CFA841B}"/>
    <cellStyle name="Normal 6 3 5 2 2 2 2" xfId="1562" xr:uid="{161CA29F-96AA-4CCA-8D0A-0451183718A9}"/>
    <cellStyle name="Normal 6 3 5 2 2 3" xfId="1563" xr:uid="{64861D99-9115-4487-894D-A294AD402FED}"/>
    <cellStyle name="Normal 6 3 5 2 3" xfId="1564" xr:uid="{35CED354-0C53-4268-AB3C-348AF3041C44}"/>
    <cellStyle name="Normal 6 3 5 2 3 2" xfId="1565" xr:uid="{DA61BCBC-4C91-4991-B0DF-3A9DB4A71631}"/>
    <cellStyle name="Normal 6 3 5 2 4" xfId="1566" xr:uid="{E676297F-8CB4-4F7B-A32D-AF079E1D5859}"/>
    <cellStyle name="Normal 6 3 5 3" xfId="634" xr:uid="{B80457ED-EE63-449F-8192-B1A036BD686E}"/>
    <cellStyle name="Normal 6 3 5 3 2" xfId="1567" xr:uid="{68B58BB1-B208-4F92-AEFC-C8F913B99122}"/>
    <cellStyle name="Normal 6 3 5 3 2 2" xfId="1568" xr:uid="{4D503002-5037-4660-8A6F-0321AB31C8A3}"/>
    <cellStyle name="Normal 6 3 5 3 3" xfId="1569" xr:uid="{28B34A51-C3E0-40DC-AFC8-21C4FA5E2A4D}"/>
    <cellStyle name="Normal 6 3 5 3 4" xfId="3155" xr:uid="{1A85EC52-86F2-4B26-AD19-1FC2BBEA2391}"/>
    <cellStyle name="Normal 6 3 5 4" xfId="1570" xr:uid="{8DC64973-3504-40FF-8736-C9199659C786}"/>
    <cellStyle name="Normal 6 3 5 4 2" xfId="1571" xr:uid="{549E8164-C367-41F4-BDFD-DFD54BD0ED83}"/>
    <cellStyle name="Normal 6 3 5 5" xfId="1572" xr:uid="{52C992BD-97F1-493F-A15D-7653410043D7}"/>
    <cellStyle name="Normal 6 3 5 6" xfId="3156" xr:uid="{78BB834E-1865-4CD9-8345-717C8EEB9A51}"/>
    <cellStyle name="Normal 6 3 6" xfId="331" xr:uid="{6512B927-F2FA-4AB8-82F6-A03E6D03ACE0}"/>
    <cellStyle name="Normal 6 3 6 2" xfId="635" xr:uid="{EB25B65A-B546-47F3-A224-AEBEE1161F14}"/>
    <cellStyle name="Normal 6 3 6 2 2" xfId="1573" xr:uid="{413F7155-C254-473F-8350-3C0F26ADC011}"/>
    <cellStyle name="Normal 6 3 6 2 2 2" xfId="1574" xr:uid="{F0266616-3F8D-431F-924E-C82F03221B51}"/>
    <cellStyle name="Normal 6 3 6 2 3" xfId="1575" xr:uid="{7855693C-45FA-4195-8B1F-3849A74049BF}"/>
    <cellStyle name="Normal 6 3 6 2 4" xfId="3157" xr:uid="{EF4334AF-080A-4985-88C0-ACE90FE835CA}"/>
    <cellStyle name="Normal 6 3 6 3" xfId="1576" xr:uid="{A514C68B-7386-4A1E-AD83-11ADABB2D5EE}"/>
    <cellStyle name="Normal 6 3 6 3 2" xfId="1577" xr:uid="{199A640B-5315-497C-8B86-35065FCCC5E8}"/>
    <cellStyle name="Normal 6 3 6 4" xfId="1578" xr:uid="{F847543D-D7EA-4926-A270-959E1B93AC40}"/>
    <cellStyle name="Normal 6 3 6 5" xfId="3158" xr:uid="{1DA72DD7-CC72-4C00-A4D3-94BCA3D7D4C1}"/>
    <cellStyle name="Normal 6 3 7" xfId="636" xr:uid="{5D9AE05A-0020-4657-9868-1C0F86F7BC1F}"/>
    <cellStyle name="Normal 6 3 7 2" xfId="1579" xr:uid="{8D1BF839-53AC-448C-B0D8-88F55F9B0E2F}"/>
    <cellStyle name="Normal 6 3 7 2 2" xfId="1580" xr:uid="{245FCDB9-C7CE-4432-9CDF-67CC66371FE6}"/>
    <cellStyle name="Normal 6 3 7 3" xfId="1581" xr:uid="{F8268CC9-5A2D-4794-94FB-240EDEEA0640}"/>
    <cellStyle name="Normal 6 3 7 4" xfId="3159" xr:uid="{6385D5A9-1297-46BC-B701-F43C910F3AD8}"/>
    <cellStyle name="Normal 6 3 7 5" xfId="5355" xr:uid="{9963AB06-B089-4BED-81D5-4A5048DEE0E4}"/>
    <cellStyle name="Normal 6 3 8" xfId="1582" xr:uid="{907CDDC2-9561-40AF-AEA5-7BB0ADFDF343}"/>
    <cellStyle name="Normal 6 3 8 2" xfId="1583" xr:uid="{850A8475-6A70-4164-8626-4B87EA5EDE08}"/>
    <cellStyle name="Normal 6 3 8 3" xfId="3160" xr:uid="{F06A6C98-BFC5-46D1-98F5-3D0DD851097F}"/>
    <cellStyle name="Normal 6 3 8 4" xfId="3161" xr:uid="{FCD638DF-04E5-4BC2-B969-28C36CA1938E}"/>
    <cellStyle name="Normal 6 3 9" xfId="1584" xr:uid="{A71AD7D7-D928-44CF-B146-F5C0047D52E2}"/>
    <cellStyle name="Normal 6 3 9 2" xfId="4720" xr:uid="{3651488C-F6E2-4EBC-8F1B-4F429D5F2A92}"/>
    <cellStyle name="Normal 6 4" xfId="119" xr:uid="{30937A71-E8EE-4158-BA6F-E14E889B106F}"/>
    <cellStyle name="Normal 6 4 10" xfId="3162" xr:uid="{C364D2A4-8E66-4B5F-B446-EF5F5BC575AA}"/>
    <cellStyle name="Normal 6 4 11" xfId="3163" xr:uid="{5974DF25-7A0A-42E0-A8AE-AD7DD292EA5E}"/>
    <cellStyle name="Normal 6 4 2" xfId="120" xr:uid="{B0830AF7-03FD-4E58-AB6A-5F9D3B09357A}"/>
    <cellStyle name="Normal 6 4 2 2" xfId="121" xr:uid="{13CAF00D-A64D-4557-B6C3-ED064292619E}"/>
    <cellStyle name="Normal 6 4 2 2 2" xfId="332" xr:uid="{2BFDA738-84A4-4B54-936E-FD255A207E8B}"/>
    <cellStyle name="Normal 6 4 2 2 2 2" xfId="637" xr:uid="{3817EB8B-719B-4321-9E56-1CDBCF2FE0BB}"/>
    <cellStyle name="Normal 6 4 2 2 2 2 2" xfId="1585" xr:uid="{EFBA4679-0ECE-4BF4-B5E0-3CDF3BA8104B}"/>
    <cellStyle name="Normal 6 4 2 2 2 2 2 2" xfId="1586" xr:uid="{C735D7DB-5F2C-4B07-9D6E-5A2FDB46D822}"/>
    <cellStyle name="Normal 6 4 2 2 2 2 3" xfId="1587" xr:uid="{FE57EF47-48CD-4D11-B119-AD4AA8839626}"/>
    <cellStyle name="Normal 6 4 2 2 2 2 4" xfId="3164" xr:uid="{96799694-D889-4AA4-8DA6-490121A2C656}"/>
    <cellStyle name="Normal 6 4 2 2 2 3" xfId="1588" xr:uid="{C2553BC0-8A06-4780-9B51-76F47C25D44C}"/>
    <cellStyle name="Normal 6 4 2 2 2 3 2" xfId="1589" xr:uid="{D63364B1-FCB1-4482-B50A-5B6B276654B3}"/>
    <cellStyle name="Normal 6 4 2 2 2 3 3" xfId="3165" xr:uid="{90E66123-90C6-4407-90BC-4F32B1D7D874}"/>
    <cellStyle name="Normal 6 4 2 2 2 3 4" xfId="3166" xr:uid="{EAAB3DE9-507B-4094-A9B3-B415B75D8954}"/>
    <cellStyle name="Normal 6 4 2 2 2 4" xfId="1590" xr:uid="{CA959D56-6DDB-45E5-80E7-ACA566136399}"/>
    <cellStyle name="Normal 6 4 2 2 2 5" xfId="3167" xr:uid="{739008FB-6AFD-4B5E-B8BD-738C86177EB7}"/>
    <cellStyle name="Normal 6 4 2 2 2 6" xfId="3168" xr:uid="{2A215140-936D-4DB4-BA3C-A9367A0DAF83}"/>
    <cellStyle name="Normal 6 4 2 2 3" xfId="638" xr:uid="{5AF7ED35-288E-4B27-BB9D-0AA251C91C4B}"/>
    <cellStyle name="Normal 6 4 2 2 3 2" xfId="1591" xr:uid="{BD2B9435-B440-4788-91A4-63CE0231406C}"/>
    <cellStyle name="Normal 6 4 2 2 3 2 2" xfId="1592" xr:uid="{D021FCE6-9896-4A75-8E85-E44C92A91F3F}"/>
    <cellStyle name="Normal 6 4 2 2 3 2 3" xfId="3169" xr:uid="{2532CC1C-3CFA-4EB1-B889-42AEAAE66706}"/>
    <cellStyle name="Normal 6 4 2 2 3 2 4" xfId="3170" xr:uid="{C169CDB6-DCA4-4ABC-9252-CB4FED24E740}"/>
    <cellStyle name="Normal 6 4 2 2 3 3" xfId="1593" xr:uid="{89CC4965-2DA0-4C8D-B0D5-DBF5E15A961A}"/>
    <cellStyle name="Normal 6 4 2 2 3 4" xfId="3171" xr:uid="{C37173EE-CE41-44CE-8C27-913E64C16F03}"/>
    <cellStyle name="Normal 6 4 2 2 3 5" xfId="3172" xr:uid="{5825F640-28DE-4CDB-8141-CF480C859600}"/>
    <cellStyle name="Normal 6 4 2 2 4" xfId="1594" xr:uid="{D8C4AB8C-E90B-40DA-9583-ADC305037350}"/>
    <cellStyle name="Normal 6 4 2 2 4 2" xfId="1595" xr:uid="{5EC7EE2A-86A5-42F7-945F-BD1D15D0BDE9}"/>
    <cellStyle name="Normal 6 4 2 2 4 3" xfId="3173" xr:uid="{A6083DFF-27D1-429C-AA37-E5A51D71E284}"/>
    <cellStyle name="Normal 6 4 2 2 4 4" xfId="3174" xr:uid="{2D8C7B9E-D16E-4DD3-840D-48D996A05DDD}"/>
    <cellStyle name="Normal 6 4 2 2 5" xfId="1596" xr:uid="{8DFA5E82-4B02-42F5-BE22-73E37E3F7730}"/>
    <cellStyle name="Normal 6 4 2 2 5 2" xfId="3175" xr:uid="{F476F98D-5680-4B60-B620-7FC843F0FCEC}"/>
    <cellStyle name="Normal 6 4 2 2 5 3" xfId="3176" xr:uid="{6784B4F5-2823-4197-9C1E-2ECFC02434C6}"/>
    <cellStyle name="Normal 6 4 2 2 5 4" xfId="3177" xr:uid="{B7F04E71-1F13-4956-8DE5-8D8961F78C3B}"/>
    <cellStyle name="Normal 6 4 2 2 6" xfId="3178" xr:uid="{57D758DC-3A74-4136-828C-26B75D5FAE75}"/>
    <cellStyle name="Normal 6 4 2 2 7" xfId="3179" xr:uid="{1BE76842-6DC4-422F-87CF-52E29C16D2D1}"/>
    <cellStyle name="Normal 6 4 2 2 8" xfId="3180" xr:uid="{201482E6-D507-417D-823D-35F7DAD0895A}"/>
    <cellStyle name="Normal 6 4 2 3" xfId="333" xr:uid="{C07CD66A-0A1C-486A-A6D3-73C99D7E5778}"/>
    <cellStyle name="Normal 6 4 2 3 2" xfId="639" xr:uid="{BCE3A764-0968-4652-82B6-AE9277CE6F95}"/>
    <cellStyle name="Normal 6 4 2 3 2 2" xfId="640" xr:uid="{98C1C862-754C-4E35-AAAF-4A40C96EDF98}"/>
    <cellStyle name="Normal 6 4 2 3 2 2 2" xfId="1597" xr:uid="{94F460AA-CE0B-4CE9-9F74-01298EC7B2A8}"/>
    <cellStyle name="Normal 6 4 2 3 2 2 2 2" xfId="1598" xr:uid="{06196AE0-F02B-4472-B9E7-6995EDF3EB42}"/>
    <cellStyle name="Normal 6 4 2 3 2 2 3" xfId="1599" xr:uid="{4BC22EE1-1E9B-41FC-98C7-DE4148AE0DE1}"/>
    <cellStyle name="Normal 6 4 2 3 2 3" xfId="1600" xr:uid="{17B7A098-D817-44B9-B24F-7468FFF2D324}"/>
    <cellStyle name="Normal 6 4 2 3 2 3 2" xfId="1601" xr:uid="{A88148D7-7C44-4153-867A-44F77124E87D}"/>
    <cellStyle name="Normal 6 4 2 3 2 4" xfId="1602" xr:uid="{2FBB2A9E-1910-41A3-8451-DCE94897A578}"/>
    <cellStyle name="Normal 6 4 2 3 3" xfId="641" xr:uid="{87F6598C-1909-4353-A806-D7E68D20A6EE}"/>
    <cellStyle name="Normal 6 4 2 3 3 2" xfId="1603" xr:uid="{F6FD98BD-F474-4094-B216-8D4E88EAAD4D}"/>
    <cellStyle name="Normal 6 4 2 3 3 2 2" xfId="1604" xr:uid="{5B685829-2A10-4FD9-9AD5-939A2516E3EA}"/>
    <cellStyle name="Normal 6 4 2 3 3 3" xfId="1605" xr:uid="{13AF7BD2-81D9-4A2B-B1C3-000006AAEAAA}"/>
    <cellStyle name="Normal 6 4 2 3 3 4" xfId="3181" xr:uid="{41EB0161-3D41-42E1-B237-18C8515DC65C}"/>
    <cellStyle name="Normal 6 4 2 3 4" xfId="1606" xr:uid="{F70D7ACF-6BBA-4059-8FCE-D92C2CE8E17E}"/>
    <cellStyle name="Normal 6 4 2 3 4 2" xfId="1607" xr:uid="{062BCC82-485E-41B2-96E8-1F89A1F9EDF9}"/>
    <cellStyle name="Normal 6 4 2 3 5" xfId="1608" xr:uid="{AB142214-D4BB-4AB3-AE89-7FD38090DBC2}"/>
    <cellStyle name="Normal 6 4 2 3 6" xfId="3182" xr:uid="{03C9761B-DE06-4197-BDE1-244F736500B1}"/>
    <cellStyle name="Normal 6 4 2 4" xfId="334" xr:uid="{CE0705E3-78B5-4FE6-87E8-70487EAF7F10}"/>
    <cellStyle name="Normal 6 4 2 4 2" xfId="642" xr:uid="{DBF43CD4-483C-4B7B-9E26-D6EF57B206E2}"/>
    <cellStyle name="Normal 6 4 2 4 2 2" xfId="1609" xr:uid="{0D0120A7-79AE-4BD5-B1A1-9B9018FCAAAA}"/>
    <cellStyle name="Normal 6 4 2 4 2 2 2" xfId="1610" xr:uid="{158DA8B4-E539-481E-A30F-7A88A29398B8}"/>
    <cellStyle name="Normal 6 4 2 4 2 3" xfId="1611" xr:uid="{6A72DA3A-3B8A-46B6-AB04-E53A2E4E5BD2}"/>
    <cellStyle name="Normal 6 4 2 4 2 4" xfId="3183" xr:uid="{049E9496-E9E6-4AFC-916D-009A3E9B8E71}"/>
    <cellStyle name="Normal 6 4 2 4 3" xfId="1612" xr:uid="{BF4DD009-3B7F-45B8-BD83-3B0A69246D24}"/>
    <cellStyle name="Normal 6 4 2 4 3 2" xfId="1613" xr:uid="{AE1255B2-BAF1-46C9-8F8E-76631AE4F417}"/>
    <cellStyle name="Normal 6 4 2 4 4" xfId="1614" xr:uid="{E0F65544-1188-43D3-B5AB-F03DC3B10080}"/>
    <cellStyle name="Normal 6 4 2 4 5" xfId="3184" xr:uid="{A00A754A-9937-4C8E-9AEA-C74026ABAA11}"/>
    <cellStyle name="Normal 6 4 2 5" xfId="335" xr:uid="{A396887F-19B7-4909-8B7E-DFEBFF5CD856}"/>
    <cellStyle name="Normal 6 4 2 5 2" xfId="1615" xr:uid="{1C336B92-88DD-4238-A023-9B0EEA89DB69}"/>
    <cellStyle name="Normal 6 4 2 5 2 2" xfId="1616" xr:uid="{79F10BD0-F651-4C94-94F7-2F9D4AEEA891}"/>
    <cellStyle name="Normal 6 4 2 5 3" xfId="1617" xr:uid="{0DCD414F-7B1E-4726-9270-27EF6D262C63}"/>
    <cellStyle name="Normal 6 4 2 5 4" xfId="3185" xr:uid="{C754D5B7-92AC-4706-BAB4-6C5FD537C290}"/>
    <cellStyle name="Normal 6 4 2 6" xfId="1618" xr:uid="{AF7037DE-B447-4705-98EA-EF1F23214E39}"/>
    <cellStyle name="Normal 6 4 2 6 2" xfId="1619" xr:uid="{598D39E3-39CA-4A8E-9395-E14D5B562314}"/>
    <cellStyle name="Normal 6 4 2 6 3" xfId="3186" xr:uid="{CAACF867-B923-488B-A23E-33745AA4F8C1}"/>
    <cellStyle name="Normal 6 4 2 6 4" xfId="3187" xr:uid="{7C0CB9C1-8FB5-4B17-BDB4-AA7937A84856}"/>
    <cellStyle name="Normal 6 4 2 7" xfId="1620" xr:uid="{5FACE9C9-BE09-4119-88D1-9C5199931426}"/>
    <cellStyle name="Normal 6 4 2 8" xfId="3188" xr:uid="{7F203251-A236-470D-8C6D-974FE5A26DA1}"/>
    <cellStyle name="Normal 6 4 2 9" xfId="3189" xr:uid="{598403F9-716E-43AF-81DA-DEF5691091AC}"/>
    <cellStyle name="Normal 6 4 3" xfId="122" xr:uid="{724F3A40-21DE-4BDB-859D-7BAE3FF698A0}"/>
    <cellStyle name="Normal 6 4 3 2" xfId="123" xr:uid="{F8912418-BCB8-45DB-B3CD-0B37AFBC2D22}"/>
    <cellStyle name="Normal 6 4 3 2 2" xfId="643" xr:uid="{1B467ECC-9374-4D35-8E54-8780A7F5EEFF}"/>
    <cellStyle name="Normal 6 4 3 2 2 2" xfId="1621" xr:uid="{C3AA18F7-5D46-4513-8156-3FF351457FC2}"/>
    <cellStyle name="Normal 6 4 3 2 2 2 2" xfId="1622" xr:uid="{62FC1EF0-2EA3-494E-AA62-ADE321CB58F6}"/>
    <cellStyle name="Normal 6 4 3 2 2 2 2 2" xfId="4478" xr:uid="{41BAB69F-3680-4564-8D61-410A6D11841C}"/>
    <cellStyle name="Normal 6 4 3 2 2 2 3" xfId="4479" xr:uid="{1A7D2C35-DA2E-448C-B188-83F40F0986B4}"/>
    <cellStyle name="Normal 6 4 3 2 2 3" xfId="1623" xr:uid="{6B003383-12B0-422A-89BF-9F4E95105A72}"/>
    <cellStyle name="Normal 6 4 3 2 2 3 2" xfId="4480" xr:uid="{D19DC706-F9A6-4D96-9D10-2AA36567DF93}"/>
    <cellStyle name="Normal 6 4 3 2 2 4" xfId="3190" xr:uid="{D496B7FE-8DD7-45F0-8BF2-19BB3D762E38}"/>
    <cellStyle name="Normal 6 4 3 2 3" xfId="1624" xr:uid="{6A6DF1F1-B54D-4B16-81D0-AD91778F47F2}"/>
    <cellStyle name="Normal 6 4 3 2 3 2" xfId="1625" xr:uid="{2CB98146-7625-4C5D-BCCF-A3D0FF2DA58B}"/>
    <cellStyle name="Normal 6 4 3 2 3 2 2" xfId="4481" xr:uid="{3CBA338D-8FAA-40CA-929B-17BAAA87CBF8}"/>
    <cellStyle name="Normal 6 4 3 2 3 3" xfId="3191" xr:uid="{69B4B22F-4738-4F81-88BA-8117D49410A0}"/>
    <cellStyle name="Normal 6 4 3 2 3 4" xfId="3192" xr:uid="{7A17CC38-C53B-4293-9273-34E3A1CD338D}"/>
    <cellStyle name="Normal 6 4 3 2 4" xfId="1626" xr:uid="{C3DE42C9-50AF-4110-B856-86CB59A4689C}"/>
    <cellStyle name="Normal 6 4 3 2 4 2" xfId="4482" xr:uid="{8E634A03-3C67-4EA9-AFA7-3C017614E782}"/>
    <cellStyle name="Normal 6 4 3 2 5" xfId="3193" xr:uid="{70092DA9-DE17-4F5A-99D5-E40A1993AB14}"/>
    <cellStyle name="Normal 6 4 3 2 6" xfId="3194" xr:uid="{1E7914EB-9F03-48E1-A49E-E19E00E91C30}"/>
    <cellStyle name="Normal 6 4 3 3" xfId="336" xr:uid="{8C606CC9-AE5A-4D9F-8715-0F2E9D4F4AC1}"/>
    <cellStyle name="Normal 6 4 3 3 2" xfId="1627" xr:uid="{D0E6A844-D1D8-42FE-BA99-A5805DB91C03}"/>
    <cellStyle name="Normal 6 4 3 3 2 2" xfId="1628" xr:uid="{C3167C12-E93A-4B5A-8602-768FDA47C59D}"/>
    <cellStyle name="Normal 6 4 3 3 2 2 2" xfId="4483" xr:uid="{A16D8FF3-3B90-4EA1-8889-095897B84F19}"/>
    <cellStyle name="Normal 6 4 3 3 2 3" xfId="3195" xr:uid="{0A2BD6BC-4A47-4463-AD65-A115E33A87A0}"/>
    <cellStyle name="Normal 6 4 3 3 2 4" xfId="3196" xr:uid="{FE0F019E-629A-44EF-8BC6-1F53B16568CB}"/>
    <cellStyle name="Normal 6 4 3 3 3" xfId="1629" xr:uid="{C8619215-6E23-460A-BCBB-FF6817EC1CD4}"/>
    <cellStyle name="Normal 6 4 3 3 3 2" xfId="4484" xr:uid="{6EE3EA19-89E6-4889-85B5-8163B8464D73}"/>
    <cellStyle name="Normal 6 4 3 3 4" xfId="3197" xr:uid="{BA07DC2F-BFB0-4B32-9233-011B17516D78}"/>
    <cellStyle name="Normal 6 4 3 3 5" xfId="3198" xr:uid="{62381A5B-0D34-4384-9835-70394D30B1CC}"/>
    <cellStyle name="Normal 6 4 3 4" xfId="1630" xr:uid="{25A07EDF-9DB9-4357-BD78-B6C939B00019}"/>
    <cellStyle name="Normal 6 4 3 4 2" xfId="1631" xr:uid="{88E61B31-3645-49AB-B5B6-89F988A0F48E}"/>
    <cellStyle name="Normal 6 4 3 4 2 2" xfId="4485" xr:uid="{B316679E-197B-457D-B1EE-40582F94AAF2}"/>
    <cellStyle name="Normal 6 4 3 4 3" xfId="3199" xr:uid="{46344101-08F3-4658-92D6-841B9294DC7E}"/>
    <cellStyle name="Normal 6 4 3 4 4" xfId="3200" xr:uid="{1AD6F2EB-AC12-4A39-AE22-A5892D4E0BBA}"/>
    <cellStyle name="Normal 6 4 3 5" xfId="1632" xr:uid="{725DE10B-9D48-453A-9867-F5FD294408FE}"/>
    <cellStyle name="Normal 6 4 3 5 2" xfId="3201" xr:uid="{958E946F-3951-47E6-86EC-F6C1BE61293F}"/>
    <cellStyle name="Normal 6 4 3 5 3" xfId="3202" xr:uid="{4B34702B-DE68-422B-BFBC-5D5A2990EF72}"/>
    <cellStyle name="Normal 6 4 3 5 4" xfId="3203" xr:uid="{90422D0E-7130-474F-BB31-5D318D219E28}"/>
    <cellStyle name="Normal 6 4 3 6" xfId="3204" xr:uid="{A9D8A0EB-468A-4F4A-9811-43073F54DE2A}"/>
    <cellStyle name="Normal 6 4 3 7" xfId="3205" xr:uid="{746FD485-37AD-4575-9CDE-82E369F2A53F}"/>
    <cellStyle name="Normal 6 4 3 8" xfId="3206" xr:uid="{F9B946BA-4189-4421-9416-2DF3717BD8BD}"/>
    <cellStyle name="Normal 6 4 4" xfId="124" xr:uid="{2F67ACC7-173F-469B-BA4B-7F3A300AF020}"/>
    <cellStyle name="Normal 6 4 4 2" xfId="644" xr:uid="{67F30C50-7412-4C64-AE53-604953CA3A88}"/>
    <cellStyle name="Normal 6 4 4 2 2" xfId="645" xr:uid="{3BF5326D-56CB-4977-AB0A-FAAB2299E3FB}"/>
    <cellStyle name="Normal 6 4 4 2 2 2" xfId="1633" xr:uid="{E1172BDD-283A-4518-93FC-538674233072}"/>
    <cellStyle name="Normal 6 4 4 2 2 2 2" xfId="1634" xr:uid="{D63ACB9B-B7DD-4327-B7B7-EA6C24A38890}"/>
    <cellStyle name="Normal 6 4 4 2 2 3" xfId="1635" xr:uid="{62FA7CA7-13D4-4A86-89FE-807B4991C1CA}"/>
    <cellStyle name="Normal 6 4 4 2 2 4" xfId="3207" xr:uid="{3E8A96DF-E4CB-40D9-8D5B-1A9801B71978}"/>
    <cellStyle name="Normal 6 4 4 2 3" xfId="1636" xr:uid="{D2756B2C-4AD5-48B3-A273-6D618644DCB0}"/>
    <cellStyle name="Normal 6 4 4 2 3 2" xfId="1637" xr:uid="{A963A04E-8421-4731-81BF-3B2EDF123C9A}"/>
    <cellStyle name="Normal 6 4 4 2 4" xfId="1638" xr:uid="{23FFB5C9-C721-46E9-B213-5241C03FB490}"/>
    <cellStyle name="Normal 6 4 4 2 5" xfId="3208" xr:uid="{5774B707-4591-4B70-A0E4-75E9269FE639}"/>
    <cellStyle name="Normal 6 4 4 3" xfId="646" xr:uid="{F1DF754B-EFC0-4C2E-A73A-C816A91BA255}"/>
    <cellStyle name="Normal 6 4 4 3 2" xfId="1639" xr:uid="{F35166A4-6E7A-4BB6-A74D-82AE20D57019}"/>
    <cellStyle name="Normal 6 4 4 3 2 2" xfId="1640" xr:uid="{6159CE62-7B1B-4691-8EEB-3193EB6FE18C}"/>
    <cellStyle name="Normal 6 4 4 3 3" xfId="1641" xr:uid="{F4015B6A-C116-4452-9316-4A18F16CD344}"/>
    <cellStyle name="Normal 6 4 4 3 4" xfId="3209" xr:uid="{CD8779E4-C5B0-4962-9792-91B320DBFD6A}"/>
    <cellStyle name="Normal 6 4 4 4" xfId="1642" xr:uid="{62567F7A-381B-43CA-8465-0C8F6850C4C3}"/>
    <cellStyle name="Normal 6 4 4 4 2" xfId="1643" xr:uid="{5FE65383-9F89-43C9-91C7-5E484692B4E0}"/>
    <cellStyle name="Normal 6 4 4 4 3" xfId="3210" xr:uid="{554C4AB1-D31D-4C7D-B4FA-3B80ADE4EA90}"/>
    <cellStyle name="Normal 6 4 4 4 4" xfId="3211" xr:uid="{F44FF615-840D-4006-BB05-CCF63DE9B2C7}"/>
    <cellStyle name="Normal 6 4 4 5" xfId="1644" xr:uid="{A9E0A7C8-75D0-4E27-B1C8-FB184E20040D}"/>
    <cellStyle name="Normal 6 4 4 6" xfId="3212" xr:uid="{4F40A88D-837F-4EAA-B477-ECBB0A3927E4}"/>
    <cellStyle name="Normal 6 4 4 7" xfId="3213" xr:uid="{246DE231-A017-41F1-B579-805ABA5ABF8F}"/>
    <cellStyle name="Normal 6 4 5" xfId="337" xr:uid="{5F625BD7-7241-498D-A55A-28C5AC243788}"/>
    <cellStyle name="Normal 6 4 5 2" xfId="647" xr:uid="{61ECE956-AB0A-4D21-9906-5C78DEC29103}"/>
    <cellStyle name="Normal 6 4 5 2 2" xfId="1645" xr:uid="{A1FAADF7-627A-4609-B398-0EE737DE12BC}"/>
    <cellStyle name="Normal 6 4 5 2 2 2" xfId="1646" xr:uid="{6DAF3EE5-E501-498D-B09D-0D5988D7D121}"/>
    <cellStyle name="Normal 6 4 5 2 3" xfId="1647" xr:uid="{2A0CE1EE-EC7E-4176-B7F9-45F81B8511D5}"/>
    <cellStyle name="Normal 6 4 5 2 4" xfId="3214" xr:uid="{CB996243-2096-46EF-BA03-821CE494FC73}"/>
    <cellStyle name="Normal 6 4 5 3" xfId="1648" xr:uid="{4EE79C2D-A988-4D67-88AF-AD3BFAE6F856}"/>
    <cellStyle name="Normal 6 4 5 3 2" xfId="1649" xr:uid="{BF995176-BF9B-4661-8B0C-C604EB93A202}"/>
    <cellStyle name="Normal 6 4 5 3 3" xfId="3215" xr:uid="{445C4D4F-A663-4BFE-856B-2DAC91A76F04}"/>
    <cellStyle name="Normal 6 4 5 3 4" xfId="3216" xr:uid="{FD384221-F69D-4EA9-87E2-622D51EED27C}"/>
    <cellStyle name="Normal 6 4 5 4" xfId="1650" xr:uid="{368D3518-26FA-4543-9669-F1C25E104F9A}"/>
    <cellStyle name="Normal 6 4 5 5" xfId="3217" xr:uid="{7AF8FD50-98F4-4676-AF2E-5650A5C9FED6}"/>
    <cellStyle name="Normal 6 4 5 6" xfId="3218" xr:uid="{E6E2670F-7703-4296-9F70-1E933E9F0BE3}"/>
    <cellStyle name="Normal 6 4 6" xfId="338" xr:uid="{828E6606-3821-4CC0-925A-C0A562A1C7C7}"/>
    <cellStyle name="Normal 6 4 6 2" xfId="1651" xr:uid="{AE891ACA-DAFF-4A26-A085-831F4E49E8B9}"/>
    <cellStyle name="Normal 6 4 6 2 2" xfId="1652" xr:uid="{72BB6249-1DC9-42F5-A92F-6CD50F93F708}"/>
    <cellStyle name="Normal 6 4 6 2 3" xfId="3219" xr:uid="{D38EDE46-4D95-4827-AC9E-5AF0AD1954AD}"/>
    <cellStyle name="Normal 6 4 6 2 4" xfId="3220" xr:uid="{0EAA108F-419F-4F89-AF2C-7326FDE28A56}"/>
    <cellStyle name="Normal 6 4 6 3" xfId="1653" xr:uid="{7E9FFCBF-036D-4F47-8BD6-2F1ACBB2AFD6}"/>
    <cellStyle name="Normal 6 4 6 4" xfId="3221" xr:uid="{7F78E647-F002-4051-AF44-5E10A992FF21}"/>
    <cellStyle name="Normal 6 4 6 5" xfId="3222" xr:uid="{6C884C97-8CF4-4504-9D9A-8AD350BB251A}"/>
    <cellStyle name="Normal 6 4 7" xfId="1654" xr:uid="{A02D5519-26FF-4264-91FF-FCC443329042}"/>
    <cellStyle name="Normal 6 4 7 2" xfId="1655" xr:uid="{6AC09A1D-40E9-4071-B7CC-D39ED58823D6}"/>
    <cellStyle name="Normal 6 4 7 3" xfId="3223" xr:uid="{C0DB5BC7-2442-43FE-BE86-92C60684A7A6}"/>
    <cellStyle name="Normal 6 4 7 3 2" xfId="4409" xr:uid="{81CC458C-A8E2-40BD-BDF8-F22EA9FF9F6D}"/>
    <cellStyle name="Normal 6 4 7 3 3" xfId="4687" xr:uid="{5F7201FC-5B33-4083-890E-7FA21935421A}"/>
    <cellStyle name="Normal 6 4 7 4" xfId="3224" xr:uid="{2D6B76F3-89EB-438B-ACBF-8B0B8F96E7E3}"/>
    <cellStyle name="Normal 6 4 8" xfId="1656" xr:uid="{388040E6-68ED-4E69-8CE3-A320821FE958}"/>
    <cellStyle name="Normal 6 4 8 2" xfId="3225" xr:uid="{24102340-5171-4680-864C-BED5A161859B}"/>
    <cellStyle name="Normal 6 4 8 3" xfId="3226" xr:uid="{BBE11FE2-E571-4181-9DC6-229027A5AD67}"/>
    <cellStyle name="Normal 6 4 8 4" xfId="3227" xr:uid="{C07F09D4-597A-409B-8948-49CE58E2CA67}"/>
    <cellStyle name="Normal 6 4 9" xfId="3228" xr:uid="{CBD3B807-A04B-4175-B094-9498AE660A12}"/>
    <cellStyle name="Normal 6 5" xfId="125" xr:uid="{7F79A683-EACC-4E14-AB58-3BAEAA8981D5}"/>
    <cellStyle name="Normal 6 5 10" xfId="3229" xr:uid="{6E38E7DC-861C-4E48-9961-0B1AC77C6F09}"/>
    <cellStyle name="Normal 6 5 11" xfId="3230" xr:uid="{55CF438A-0484-463D-BBC7-CDDFC02B97B6}"/>
    <cellStyle name="Normal 6 5 2" xfId="126" xr:uid="{EACF6798-9F14-42D7-AA7C-05B4F31BCDF6}"/>
    <cellStyle name="Normal 6 5 2 2" xfId="339" xr:uid="{8287C13E-BFAA-44FE-88A6-A43176A3B2F6}"/>
    <cellStyle name="Normal 6 5 2 2 2" xfId="648" xr:uid="{83503182-2C51-43E4-89F6-F5656A525C88}"/>
    <cellStyle name="Normal 6 5 2 2 2 2" xfId="649" xr:uid="{C951801F-E1D2-44B4-BC89-617F19A693BA}"/>
    <cellStyle name="Normal 6 5 2 2 2 2 2" xfId="1657" xr:uid="{22EE28E3-DFA6-4551-81B6-245769F55470}"/>
    <cellStyle name="Normal 6 5 2 2 2 2 3" xfId="3231" xr:uid="{D79ACFD4-6055-451B-8F6D-C078AA82EF64}"/>
    <cellStyle name="Normal 6 5 2 2 2 2 4" xfId="3232" xr:uid="{78A19C00-87DD-467A-B9E6-E9DF3FFC28A0}"/>
    <cellStyle name="Normal 6 5 2 2 2 3" xfId="1658" xr:uid="{4F60B86E-5BD4-4206-85CA-B127E60CAC67}"/>
    <cellStyle name="Normal 6 5 2 2 2 3 2" xfId="3233" xr:uid="{B67687A7-280E-46E6-BAF9-AFCD0847B9CE}"/>
    <cellStyle name="Normal 6 5 2 2 2 3 3" xfId="3234" xr:uid="{3B8C6CA1-9052-4F6F-8739-1A40AD2D256C}"/>
    <cellStyle name="Normal 6 5 2 2 2 3 4" xfId="3235" xr:uid="{2DE9569F-ADE9-4B64-B089-9D8195474E76}"/>
    <cellStyle name="Normal 6 5 2 2 2 4" xfId="3236" xr:uid="{5E0369D2-62E6-43F5-85BF-17D2E337A455}"/>
    <cellStyle name="Normal 6 5 2 2 2 5" xfId="3237" xr:uid="{D734139F-4BA4-4846-A3E3-1223D32D8B06}"/>
    <cellStyle name="Normal 6 5 2 2 2 6" xfId="3238" xr:uid="{079BEDF8-F955-41BC-96EB-389E4D3CC49C}"/>
    <cellStyle name="Normal 6 5 2 2 3" xfId="650" xr:uid="{D4DEDFC7-A35C-4DF0-A4B3-127B8BAA168A}"/>
    <cellStyle name="Normal 6 5 2 2 3 2" xfId="1659" xr:uid="{36B3AFC2-6E29-473A-BB69-3DC955D35408}"/>
    <cellStyle name="Normal 6 5 2 2 3 2 2" xfId="3239" xr:uid="{31A26D88-B38F-4F09-BC78-9032D222A4D9}"/>
    <cellStyle name="Normal 6 5 2 2 3 2 3" xfId="3240" xr:uid="{82C97D69-4599-416D-A848-286858E685ED}"/>
    <cellStyle name="Normal 6 5 2 2 3 2 4" xfId="3241" xr:uid="{0B48CA45-7E66-47BA-8798-EA59904FEDAE}"/>
    <cellStyle name="Normal 6 5 2 2 3 3" xfId="3242" xr:uid="{C6477565-FBEA-4A5D-9053-BD7008DABA1D}"/>
    <cellStyle name="Normal 6 5 2 2 3 4" xfId="3243" xr:uid="{B8638F85-B1BB-4D36-ADED-6D4CA9383FA0}"/>
    <cellStyle name="Normal 6 5 2 2 3 5" xfId="3244" xr:uid="{D76C68B4-ACEB-44D3-B35F-A8761968B5B1}"/>
    <cellStyle name="Normal 6 5 2 2 4" xfId="1660" xr:uid="{CDE97D6B-2913-439C-AC42-191EA1F00D4A}"/>
    <cellStyle name="Normal 6 5 2 2 4 2" xfId="3245" xr:uid="{92747EAB-C511-4905-AFF2-C983C12DD8D2}"/>
    <cellStyle name="Normal 6 5 2 2 4 3" xfId="3246" xr:uid="{1A1A7CB1-504F-456A-AA62-32AB74C5C7B4}"/>
    <cellStyle name="Normal 6 5 2 2 4 4" xfId="3247" xr:uid="{D143CDBC-A8D0-46E5-9312-F1D39411F6F3}"/>
    <cellStyle name="Normal 6 5 2 2 5" xfId="3248" xr:uid="{E42BB746-9A17-4E58-B370-61BF57362E06}"/>
    <cellStyle name="Normal 6 5 2 2 5 2" xfId="3249" xr:uid="{E9A6DD66-B869-438D-A322-7FCC49E4F7C8}"/>
    <cellStyle name="Normal 6 5 2 2 5 3" xfId="3250" xr:uid="{D76C03BC-A892-4BF1-A622-139401543845}"/>
    <cellStyle name="Normal 6 5 2 2 5 4" xfId="3251" xr:uid="{9EB6FFF3-18B0-4FCA-85F4-DD124256D411}"/>
    <cellStyle name="Normal 6 5 2 2 6" xfId="3252" xr:uid="{49DD19CD-D1B8-41ED-8129-8C419EDB0A40}"/>
    <cellStyle name="Normal 6 5 2 2 7" xfId="3253" xr:uid="{FB2C5730-8583-4045-A15C-283B263F518A}"/>
    <cellStyle name="Normal 6 5 2 2 8" xfId="3254" xr:uid="{26CA546A-6ACF-4BF3-A392-B51E68A616E0}"/>
    <cellStyle name="Normal 6 5 2 3" xfId="651" xr:uid="{9D155AF1-03E5-4F05-ADB5-B36ECE66FF06}"/>
    <cellStyle name="Normal 6 5 2 3 2" xfId="652" xr:uid="{AFA3D1AD-908D-4BCE-8788-65886B5EB6E3}"/>
    <cellStyle name="Normal 6 5 2 3 2 2" xfId="653" xr:uid="{3062F235-060E-41FB-9066-DD68F4EF31A5}"/>
    <cellStyle name="Normal 6 5 2 3 2 3" xfId="3255" xr:uid="{8E4561C1-886B-405F-952E-E4491E1CE366}"/>
    <cellStyle name="Normal 6 5 2 3 2 4" xfId="3256" xr:uid="{0A18CB6C-AA5F-4019-A3D6-C17F9C6564EF}"/>
    <cellStyle name="Normal 6 5 2 3 3" xfId="654" xr:uid="{88DC3E5D-A2A5-46D7-93D6-D00411133A4C}"/>
    <cellStyle name="Normal 6 5 2 3 3 2" xfId="3257" xr:uid="{DCDF3962-2605-4E6E-9D5D-23F4F5A62469}"/>
    <cellStyle name="Normal 6 5 2 3 3 3" xfId="3258" xr:uid="{3FBAE706-58C6-47FD-885F-F30D6176DDD8}"/>
    <cellStyle name="Normal 6 5 2 3 3 4" xfId="3259" xr:uid="{EF80D217-1058-4389-A329-7D0B560A2889}"/>
    <cellStyle name="Normal 6 5 2 3 4" xfId="3260" xr:uid="{BDFF5412-A5EF-465C-8508-8C7F010AB8A0}"/>
    <cellStyle name="Normal 6 5 2 3 5" xfId="3261" xr:uid="{BE20244F-1CA3-4E32-846B-D53CC85B3D40}"/>
    <cellStyle name="Normal 6 5 2 3 6" xfId="3262" xr:uid="{07E36E84-FE45-4D3F-9556-073D748C5A59}"/>
    <cellStyle name="Normal 6 5 2 4" xfId="655" xr:uid="{94E1141A-5DE2-4D46-9F44-9AD2A6EA48A7}"/>
    <cellStyle name="Normal 6 5 2 4 2" xfId="656" xr:uid="{17B98404-4846-4651-8DB2-AF98496B995E}"/>
    <cellStyle name="Normal 6 5 2 4 2 2" xfId="3263" xr:uid="{B8F18336-6CEE-45AA-A35C-8D6FAE6D014C}"/>
    <cellStyle name="Normal 6 5 2 4 2 3" xfId="3264" xr:uid="{B9F49BD9-9042-41DF-916C-DD7DB108C002}"/>
    <cellStyle name="Normal 6 5 2 4 2 4" xfId="3265" xr:uid="{58E8268C-5108-419F-AEDA-F7DE358D3229}"/>
    <cellStyle name="Normal 6 5 2 4 3" xfId="3266" xr:uid="{91C0EC69-142A-46F1-9744-299FD7539212}"/>
    <cellStyle name="Normal 6 5 2 4 4" xfId="3267" xr:uid="{8DC79728-E2A4-4327-972A-A2493FCE5C01}"/>
    <cellStyle name="Normal 6 5 2 4 5" xfId="3268" xr:uid="{4D556B50-FFAC-4293-809A-8ABDCEF63A50}"/>
    <cellStyle name="Normal 6 5 2 5" xfId="657" xr:uid="{E14922BC-F548-4B62-B344-7DE4E36BD010}"/>
    <cellStyle name="Normal 6 5 2 5 2" xfId="3269" xr:uid="{7363D812-CEC4-4BB8-8049-2E4D65F9B1FF}"/>
    <cellStyle name="Normal 6 5 2 5 3" xfId="3270" xr:uid="{2A9FBE9B-0525-4375-9C03-6DEBC84A62F1}"/>
    <cellStyle name="Normal 6 5 2 5 4" xfId="3271" xr:uid="{88ECF6C8-6EE0-4699-AF70-C05956C3DFF4}"/>
    <cellStyle name="Normal 6 5 2 6" xfId="3272" xr:uid="{8E2F3976-69D3-4459-8A87-7C49460E36D6}"/>
    <cellStyle name="Normal 6 5 2 6 2" xfId="3273" xr:uid="{8CA53908-675C-4C51-823C-AF9C916E9304}"/>
    <cellStyle name="Normal 6 5 2 6 3" xfId="3274" xr:uid="{0DFBEE98-9048-487E-A9F4-6AF89127D669}"/>
    <cellStyle name="Normal 6 5 2 6 4" xfId="3275" xr:uid="{FC9940E5-80E7-4CFF-A4D1-E1A1E60FB443}"/>
    <cellStyle name="Normal 6 5 2 7" xfId="3276" xr:uid="{435C4B08-6019-436C-8AE0-602B162579E8}"/>
    <cellStyle name="Normal 6 5 2 8" xfId="3277" xr:uid="{ABDC03EA-A3F5-4627-9725-3C15C106B5E3}"/>
    <cellStyle name="Normal 6 5 2 9" xfId="3278" xr:uid="{6EA7DCF2-64FA-4E02-B7C4-3B81D99A5F56}"/>
    <cellStyle name="Normal 6 5 3" xfId="340" xr:uid="{14D5E574-3E95-4B58-8679-809370795227}"/>
    <cellStyle name="Normal 6 5 3 2" xfId="658" xr:uid="{4B553903-374D-42C7-9A97-D0B793ACFA5E}"/>
    <cellStyle name="Normal 6 5 3 2 2" xfId="659" xr:uid="{9B95E5BD-30A3-4AED-9F6C-74A96186E660}"/>
    <cellStyle name="Normal 6 5 3 2 2 2" xfId="1661" xr:uid="{143A8D3C-AAF6-49F9-B108-E8E5AAF8009D}"/>
    <cellStyle name="Normal 6 5 3 2 2 2 2" xfId="1662" xr:uid="{6ED96A38-7660-4429-9F2D-D24FD53A57D9}"/>
    <cellStyle name="Normal 6 5 3 2 2 3" xfId="1663" xr:uid="{11CD9733-5896-4ED6-BE2E-411A7D00D1D9}"/>
    <cellStyle name="Normal 6 5 3 2 2 4" xfId="3279" xr:uid="{AD3675C0-3FB7-4930-9055-28A14957D92D}"/>
    <cellStyle name="Normal 6 5 3 2 3" xfId="1664" xr:uid="{2EC61494-6D97-46C1-ABDE-6445C4694F05}"/>
    <cellStyle name="Normal 6 5 3 2 3 2" xfId="1665" xr:uid="{714B42B4-69D0-4226-BB54-8E36A180CEDA}"/>
    <cellStyle name="Normal 6 5 3 2 3 3" xfId="3280" xr:uid="{064C37A3-4E9E-4F0E-8D11-F0738B64C2E5}"/>
    <cellStyle name="Normal 6 5 3 2 3 4" xfId="3281" xr:uid="{43297F90-B665-4A4B-B8BD-BEEC6C51FF14}"/>
    <cellStyle name="Normal 6 5 3 2 4" xfId="1666" xr:uid="{6ECB28A8-4B89-4892-A2CA-43CF11AFB3EB}"/>
    <cellStyle name="Normal 6 5 3 2 5" xfId="3282" xr:uid="{49C4174F-E422-46DC-972A-B36AD94DD606}"/>
    <cellStyle name="Normal 6 5 3 2 6" xfId="3283" xr:uid="{91F9A281-EC06-42A8-8A33-583B15241945}"/>
    <cellStyle name="Normal 6 5 3 3" xfId="660" xr:uid="{7AF09D9C-8141-456C-9DFC-44EBDDDB58E7}"/>
    <cellStyle name="Normal 6 5 3 3 2" xfId="1667" xr:uid="{CF7283D4-B5AE-4430-A6D9-F346541A2729}"/>
    <cellStyle name="Normal 6 5 3 3 2 2" xfId="1668" xr:uid="{14A13580-0B67-4B9F-AECF-34E16AE01E88}"/>
    <cellStyle name="Normal 6 5 3 3 2 3" xfId="3284" xr:uid="{D0D9F59D-8146-421E-B14A-210038D3BFFB}"/>
    <cellStyle name="Normal 6 5 3 3 2 4" xfId="3285" xr:uid="{03BF0E71-3453-455A-A3BC-2887EEF1A90D}"/>
    <cellStyle name="Normal 6 5 3 3 3" xfId="1669" xr:uid="{779299F8-EA3B-4AE7-8057-4B0888E92593}"/>
    <cellStyle name="Normal 6 5 3 3 4" xfId="3286" xr:uid="{BF3695F6-C531-4B00-92DC-665FD24F8C9E}"/>
    <cellStyle name="Normal 6 5 3 3 5" xfId="3287" xr:uid="{D3C70249-FE4F-4BE2-807D-11547EE97F2E}"/>
    <cellStyle name="Normal 6 5 3 4" xfId="1670" xr:uid="{5DE9D039-7C38-4709-B701-C349B451F5CA}"/>
    <cellStyle name="Normal 6 5 3 4 2" xfId="1671" xr:uid="{59351187-F0E2-4D7A-9C23-343F2B83AB6D}"/>
    <cellStyle name="Normal 6 5 3 4 3" xfId="3288" xr:uid="{4BEB2BF2-10E2-4673-BACA-710EF0C0961D}"/>
    <cellStyle name="Normal 6 5 3 4 4" xfId="3289" xr:uid="{71B8E28E-B8B7-47BD-9CB2-76656A1EB5C0}"/>
    <cellStyle name="Normal 6 5 3 5" xfId="1672" xr:uid="{EAB3C0DD-0C4A-4558-8432-8A42881AA37D}"/>
    <cellStyle name="Normal 6 5 3 5 2" xfId="3290" xr:uid="{BAF88F55-5297-4871-B963-8EA468B17F2A}"/>
    <cellStyle name="Normal 6 5 3 5 3" xfId="3291" xr:uid="{2051190B-C430-46E8-97BA-B61264794641}"/>
    <cellStyle name="Normal 6 5 3 5 4" xfId="3292" xr:uid="{0986ADB4-173D-436E-9EAF-3D6C6A43E12A}"/>
    <cellStyle name="Normal 6 5 3 6" xfId="3293" xr:uid="{212C517B-3289-415B-9670-ED4731BA3B1F}"/>
    <cellStyle name="Normal 6 5 3 7" xfId="3294" xr:uid="{0DEE9980-3C96-4BB4-9DFE-96906A9E6188}"/>
    <cellStyle name="Normal 6 5 3 8" xfId="3295" xr:uid="{6236962E-F8E4-4D22-B8F1-4C33DBE057DE}"/>
    <cellStyle name="Normal 6 5 4" xfId="341" xr:uid="{8AD8DBA9-6BDA-49F4-B733-E8B75CFA5B8F}"/>
    <cellStyle name="Normal 6 5 4 2" xfId="661" xr:uid="{9C7CDCBE-A054-4EC5-BB8A-C8367530CA58}"/>
    <cellStyle name="Normal 6 5 4 2 2" xfId="662" xr:uid="{05C70CB3-A829-47F2-A864-7C928247F478}"/>
    <cellStyle name="Normal 6 5 4 2 2 2" xfId="1673" xr:uid="{A4B4C100-0298-4088-8410-1C72E37EE66C}"/>
    <cellStyle name="Normal 6 5 4 2 2 3" xfId="3296" xr:uid="{816AC8C6-D3F1-4668-8667-E14530945380}"/>
    <cellStyle name="Normal 6 5 4 2 2 4" xfId="3297" xr:uid="{24D9E8A9-86CC-45E8-B77D-364661093D4D}"/>
    <cellStyle name="Normal 6 5 4 2 3" xfId="1674" xr:uid="{8F6120D8-6C46-4A83-B2C3-B058859B8D16}"/>
    <cellStyle name="Normal 6 5 4 2 4" xfId="3298" xr:uid="{95313E4F-C544-4BDC-91EB-CCD0BC5F0985}"/>
    <cellStyle name="Normal 6 5 4 2 5" xfId="3299" xr:uid="{F4FDEF0F-BE75-467E-8814-3634813984EA}"/>
    <cellStyle name="Normal 6 5 4 3" xfId="663" xr:uid="{1E5F232E-B493-45DF-A0B7-37CB168D9B42}"/>
    <cellStyle name="Normal 6 5 4 3 2" xfId="1675" xr:uid="{CC8F4704-C666-4D92-9273-4958833B8F45}"/>
    <cellStyle name="Normal 6 5 4 3 3" xfId="3300" xr:uid="{A3052629-A589-4920-BCBC-246090CB2B9E}"/>
    <cellStyle name="Normal 6 5 4 3 4" xfId="3301" xr:uid="{4B7AEC0B-F8F2-4EC8-877D-3C8F9AE87C0B}"/>
    <cellStyle name="Normal 6 5 4 4" xfId="1676" xr:uid="{313E4D07-B7BF-478D-AACC-7215ECC5624E}"/>
    <cellStyle name="Normal 6 5 4 4 2" xfId="3302" xr:uid="{70026858-BF4A-4750-A336-E81C1A10E45A}"/>
    <cellStyle name="Normal 6 5 4 4 3" xfId="3303" xr:uid="{8E3534EA-1B72-4416-BF63-041786006595}"/>
    <cellStyle name="Normal 6 5 4 4 4" xfId="3304" xr:uid="{1DDC195E-FC87-4F92-803B-B9F9593777EE}"/>
    <cellStyle name="Normal 6 5 4 5" xfId="3305" xr:uid="{E56E8BF7-0DFE-4995-98CB-492446BAF68F}"/>
    <cellStyle name="Normal 6 5 4 6" xfId="3306" xr:uid="{2F0CED85-2451-4224-B330-881544169F66}"/>
    <cellStyle name="Normal 6 5 4 7" xfId="3307" xr:uid="{2D58C9E3-0C21-43F4-89E0-FF459E48D5F0}"/>
    <cellStyle name="Normal 6 5 5" xfId="342" xr:uid="{4B7B9754-813B-44AB-B3F3-5CEB972AA986}"/>
    <cellStyle name="Normal 6 5 5 2" xfId="664" xr:uid="{ED7DE371-5D18-4F66-A9F9-55F141965F2F}"/>
    <cellStyle name="Normal 6 5 5 2 2" xfId="1677" xr:uid="{B4A4B977-AD08-4FEA-9110-B122829EBB8C}"/>
    <cellStyle name="Normal 6 5 5 2 3" xfId="3308" xr:uid="{25626F91-356E-4B06-B90E-3C5038399D40}"/>
    <cellStyle name="Normal 6 5 5 2 4" xfId="3309" xr:uid="{83297212-B3F4-4002-B467-3AB419FA3553}"/>
    <cellStyle name="Normal 6 5 5 3" xfId="1678" xr:uid="{2A722924-D76F-4085-95D0-314E6754613F}"/>
    <cellStyle name="Normal 6 5 5 3 2" xfId="3310" xr:uid="{743D96AB-6853-4B04-A4F1-7B509B674411}"/>
    <cellStyle name="Normal 6 5 5 3 3" xfId="3311" xr:uid="{19DC3B05-E1F9-4E99-BC47-131B249C6435}"/>
    <cellStyle name="Normal 6 5 5 3 4" xfId="3312" xr:uid="{97F9BF96-186C-49A3-A88E-A15D6C29A591}"/>
    <cellStyle name="Normal 6 5 5 4" xfId="3313" xr:uid="{768D20E8-3F08-4F90-B166-5DD9A0B3590F}"/>
    <cellStyle name="Normal 6 5 5 5" xfId="3314" xr:uid="{74961372-93D5-4870-B70C-E9A8CEB0EDD9}"/>
    <cellStyle name="Normal 6 5 5 6" xfId="3315" xr:uid="{E37321C3-43C8-4178-8623-1BF75D3875F9}"/>
    <cellStyle name="Normal 6 5 6" xfId="665" xr:uid="{2C4C750A-5E88-42EA-905D-D52D47580D2B}"/>
    <cellStyle name="Normal 6 5 6 2" xfId="1679" xr:uid="{6076183C-B653-46EC-A77B-D48517CBA247}"/>
    <cellStyle name="Normal 6 5 6 2 2" xfId="3316" xr:uid="{C0703C3A-458F-4109-9892-F4EED1ABA745}"/>
    <cellStyle name="Normal 6 5 6 2 3" xfId="3317" xr:uid="{CF7AC1BC-ACF2-4525-97B6-68D1396974B4}"/>
    <cellStyle name="Normal 6 5 6 2 4" xfId="3318" xr:uid="{A31B7AA7-12CC-4894-9F8D-356A7FD7DC88}"/>
    <cellStyle name="Normal 6 5 6 3" xfId="3319" xr:uid="{B0C3EAAB-D93E-488E-B82C-F9A0876D971A}"/>
    <cellStyle name="Normal 6 5 6 4" xfId="3320" xr:uid="{6986C91C-42D0-4C25-A0ED-94CD5C303AD7}"/>
    <cellStyle name="Normal 6 5 6 5" xfId="3321" xr:uid="{70223B59-12CE-44C5-AA3A-55943EC94CA9}"/>
    <cellStyle name="Normal 6 5 7" xfId="1680" xr:uid="{3933D0D3-A422-44F1-88DB-E7910C1251C7}"/>
    <cellStyle name="Normal 6 5 7 2" xfId="3322" xr:uid="{481FA43B-1024-409A-B359-2B5D0D5213C9}"/>
    <cellStyle name="Normal 6 5 7 3" xfId="3323" xr:uid="{1AA7A946-96E2-41BC-A588-909589F67324}"/>
    <cellStyle name="Normal 6 5 7 4" xfId="3324" xr:uid="{0EF9597A-B6F3-4AC3-B1F2-06E1E7F85211}"/>
    <cellStyle name="Normal 6 5 8" xfId="3325" xr:uid="{CB82B6D0-5C5E-42D4-B8E2-5665F36B3041}"/>
    <cellStyle name="Normal 6 5 8 2" xfId="3326" xr:uid="{F8375570-AB3D-44DA-9083-E64D0BC96D7D}"/>
    <cellStyle name="Normal 6 5 8 3" xfId="3327" xr:uid="{0932A012-A6AE-4E73-9E0D-862C85FBF4FE}"/>
    <cellStyle name="Normal 6 5 8 4" xfId="3328" xr:uid="{056D49A6-1890-406D-BF31-31550E1C76B7}"/>
    <cellStyle name="Normal 6 5 9" xfId="3329" xr:uid="{CDF998C8-B85E-4194-B1B7-7393CE64EDD1}"/>
    <cellStyle name="Normal 6 6" xfId="127" xr:uid="{3A39EC8C-480A-4B89-A834-D7F139871292}"/>
    <cellStyle name="Normal 6 6 2" xfId="128" xr:uid="{8B075783-FBAC-4FF7-BFFA-A1656260476E}"/>
    <cellStyle name="Normal 6 6 2 2" xfId="343" xr:uid="{22493085-9CB3-4A79-8903-6B2D2096AB7F}"/>
    <cellStyle name="Normal 6 6 2 2 2" xfId="666" xr:uid="{0188F38B-6607-4ED5-9242-9186B104E947}"/>
    <cellStyle name="Normal 6 6 2 2 2 2" xfId="1681" xr:uid="{8C9EE81A-5107-46E3-814A-D03296285907}"/>
    <cellStyle name="Normal 6 6 2 2 2 3" xfId="3330" xr:uid="{C43B73E2-7C85-426A-907D-7BB2A339BF8C}"/>
    <cellStyle name="Normal 6 6 2 2 2 4" xfId="3331" xr:uid="{C0115CCE-6F76-4D29-851E-513D56B4EBC7}"/>
    <cellStyle name="Normal 6 6 2 2 3" xfId="1682" xr:uid="{3968734A-439F-4913-A67D-B74A2D407A26}"/>
    <cellStyle name="Normal 6 6 2 2 3 2" xfId="3332" xr:uid="{3CA4C30D-B589-4BAB-9A59-0963AEC55906}"/>
    <cellStyle name="Normal 6 6 2 2 3 3" xfId="3333" xr:uid="{4D92D2C6-76FC-4219-823F-34155F8BA7C6}"/>
    <cellStyle name="Normal 6 6 2 2 3 4" xfId="3334" xr:uid="{DD5A5FB0-DD2E-43E1-A7C7-F35A8D4C6662}"/>
    <cellStyle name="Normal 6 6 2 2 4" xfId="3335" xr:uid="{6058D43A-EF4D-42C0-9101-8C4000B7DC51}"/>
    <cellStyle name="Normal 6 6 2 2 5" xfId="3336" xr:uid="{6F618A0D-C487-4878-8414-DA3CA5690C7D}"/>
    <cellStyle name="Normal 6 6 2 2 6" xfId="3337" xr:uid="{BAEA6DC0-5BDE-4E6E-8FF8-97085838D494}"/>
    <cellStyle name="Normal 6 6 2 3" xfId="667" xr:uid="{6A21F5E1-D59B-4132-A08B-CF3DA459FC65}"/>
    <cellStyle name="Normal 6 6 2 3 2" xfId="1683" xr:uid="{44F77550-B479-45B5-B102-D8DBF1CED7CA}"/>
    <cellStyle name="Normal 6 6 2 3 2 2" xfId="3338" xr:uid="{AD3A05E6-BE91-4381-9D93-ABA9D7AE3EE0}"/>
    <cellStyle name="Normal 6 6 2 3 2 3" xfId="3339" xr:uid="{E638FE7B-78AE-4391-8867-F8623CBA329F}"/>
    <cellStyle name="Normal 6 6 2 3 2 4" xfId="3340" xr:uid="{E591FABB-5A00-4F93-928F-830DF692D10E}"/>
    <cellStyle name="Normal 6 6 2 3 3" xfId="3341" xr:uid="{5BAD73E7-2AE9-47BA-9741-877EFA19883D}"/>
    <cellStyle name="Normal 6 6 2 3 4" xfId="3342" xr:uid="{F153DD5A-2F10-4228-8156-1C14EABEC3C6}"/>
    <cellStyle name="Normal 6 6 2 3 5" xfId="3343" xr:uid="{DFE8F198-4A4A-4662-8BC0-F7EBB93DBDDD}"/>
    <cellStyle name="Normal 6 6 2 4" xfId="1684" xr:uid="{47BFAB45-8269-4644-B094-FC392EE30CB3}"/>
    <cellStyle name="Normal 6 6 2 4 2" xfId="3344" xr:uid="{75D21541-C415-4C3D-A8FC-7084B8233A2E}"/>
    <cellStyle name="Normal 6 6 2 4 3" xfId="3345" xr:uid="{15623A20-132C-413C-890E-5B8990FA3686}"/>
    <cellStyle name="Normal 6 6 2 4 4" xfId="3346" xr:uid="{54D120FE-C8FD-4742-A1FC-1D80947A3075}"/>
    <cellStyle name="Normal 6 6 2 5" xfId="3347" xr:uid="{6888D781-11D0-49F2-9306-30FA4A927569}"/>
    <cellStyle name="Normal 6 6 2 5 2" xfId="3348" xr:uid="{E6208327-9420-4F0B-BC38-D7F362710105}"/>
    <cellStyle name="Normal 6 6 2 5 3" xfId="3349" xr:uid="{61B2A1A0-BA4B-4877-AEBA-0C5DC30FC924}"/>
    <cellStyle name="Normal 6 6 2 5 4" xfId="3350" xr:uid="{B805F9A8-BC01-4690-84C2-B631531EFB59}"/>
    <cellStyle name="Normal 6 6 2 6" xfId="3351" xr:uid="{4FB11C57-86BF-42B9-91FD-5E821014CAC4}"/>
    <cellStyle name="Normal 6 6 2 7" xfId="3352" xr:uid="{22011C2F-0ECF-4654-9E98-1BE111C33719}"/>
    <cellStyle name="Normal 6 6 2 8" xfId="3353" xr:uid="{8690731F-3CA0-44CC-8301-CCB8A9855EAD}"/>
    <cellStyle name="Normal 6 6 3" xfId="344" xr:uid="{A83CD8FC-75F4-4CE7-A761-6B88B290FF08}"/>
    <cellStyle name="Normal 6 6 3 2" xfId="668" xr:uid="{7CE29BA9-3328-494D-A07E-AB28C42CC00A}"/>
    <cellStyle name="Normal 6 6 3 2 2" xfId="669" xr:uid="{14AE0BE8-6707-451A-8B1F-574E9B44579E}"/>
    <cellStyle name="Normal 6 6 3 2 3" xfId="3354" xr:uid="{979E4B73-87F4-468A-BD1D-56FFCA9ECC07}"/>
    <cellStyle name="Normal 6 6 3 2 4" xfId="3355" xr:uid="{CA4FC06E-485C-4AF9-A4A0-1ECC4E273E82}"/>
    <cellStyle name="Normal 6 6 3 3" xfId="670" xr:uid="{8ABDACE4-7E12-4F02-BA5A-F8F9A9EF5E33}"/>
    <cellStyle name="Normal 6 6 3 3 2" xfId="3356" xr:uid="{4F08DE98-4950-4A75-83CF-2A191923D561}"/>
    <cellStyle name="Normal 6 6 3 3 3" xfId="3357" xr:uid="{2380EC31-2991-4EF0-9E51-B2FC1418632A}"/>
    <cellStyle name="Normal 6 6 3 3 4" xfId="3358" xr:uid="{51253470-6082-4DCE-81E4-6E6046C89C66}"/>
    <cellStyle name="Normal 6 6 3 4" xfId="3359" xr:uid="{8CAD974A-A6B1-4D46-A11D-2A8FEFCAC659}"/>
    <cellStyle name="Normal 6 6 3 5" xfId="3360" xr:uid="{4163E0CB-8994-443C-9C1E-3CA74DA5AF8B}"/>
    <cellStyle name="Normal 6 6 3 6" xfId="3361" xr:uid="{06BBB0D6-ADBF-46C0-B09C-C447F8A8AAF0}"/>
    <cellStyle name="Normal 6 6 4" xfId="345" xr:uid="{927C140E-DB1E-48D8-AC08-FE63EEE70ABF}"/>
    <cellStyle name="Normal 6 6 4 2" xfId="671" xr:uid="{EFEF9B19-1528-405F-9E01-BDCC67614E21}"/>
    <cellStyle name="Normal 6 6 4 2 2" xfId="3362" xr:uid="{5B85E029-753C-4671-8F38-A020E6C88422}"/>
    <cellStyle name="Normal 6 6 4 2 3" xfId="3363" xr:uid="{3CC068C6-14B1-4452-B6FC-6FD92283CCAE}"/>
    <cellStyle name="Normal 6 6 4 2 4" xfId="3364" xr:uid="{33794813-D082-4B26-9C68-417CBEED2C9E}"/>
    <cellStyle name="Normal 6 6 4 3" xfId="3365" xr:uid="{C8106630-711C-4FA7-9B36-7EC1E5865DFE}"/>
    <cellStyle name="Normal 6 6 4 4" xfId="3366" xr:uid="{D89E9BED-4A22-4E70-BE7F-554A1EFCB6A6}"/>
    <cellStyle name="Normal 6 6 4 5" xfId="3367" xr:uid="{86E15452-E5ED-4BBF-968C-4CFC21027DE3}"/>
    <cellStyle name="Normal 6 6 5" xfId="672" xr:uid="{396CAD37-9AAA-4E60-841A-C2B04AE3A68D}"/>
    <cellStyle name="Normal 6 6 5 2" xfId="3368" xr:uid="{464E6B6C-DA22-4E52-B761-A140D3E6D27D}"/>
    <cellStyle name="Normal 6 6 5 3" xfId="3369" xr:uid="{1F0DE3B2-F81F-4CDF-A2E2-51922393E177}"/>
    <cellStyle name="Normal 6 6 5 4" xfId="3370" xr:uid="{E94DE041-959D-4DB1-A7A4-7D3193EA77ED}"/>
    <cellStyle name="Normal 6 6 6" xfId="3371" xr:uid="{B4E8C06C-1C2D-4A22-A278-8D75AFBBD90B}"/>
    <cellStyle name="Normal 6 6 6 2" xfId="3372" xr:uid="{BE492C57-1288-428D-B71D-A72832B58CF4}"/>
    <cellStyle name="Normal 6 6 6 3" xfId="3373" xr:uid="{317B4470-4C8E-46FE-B20C-646E6A128E8C}"/>
    <cellStyle name="Normal 6 6 6 4" xfId="3374" xr:uid="{D980610F-9BA1-47B6-9496-869DB9F5F143}"/>
    <cellStyle name="Normal 6 6 7" xfId="3375" xr:uid="{9771033B-FE85-4372-A1D2-21245A971B88}"/>
    <cellStyle name="Normal 6 6 8" xfId="3376" xr:uid="{21673C78-FAB3-4711-A9CC-0322C0BD7EE4}"/>
    <cellStyle name="Normal 6 6 9" xfId="3377" xr:uid="{845A9B8E-DFED-4555-9E66-5DAA8F900E47}"/>
    <cellStyle name="Normal 6 7" xfId="129" xr:uid="{F682D3A4-F7BC-4F50-87DD-334A9365B5DD}"/>
    <cellStyle name="Normal 6 7 2" xfId="346" xr:uid="{F9386911-A864-4DC1-9B22-6327EA8EA5E6}"/>
    <cellStyle name="Normal 6 7 2 2" xfId="673" xr:uid="{C044D436-0EAD-4B7C-96B3-E084BC91A02C}"/>
    <cellStyle name="Normal 6 7 2 2 2" xfId="1685" xr:uid="{C36A76EA-1559-4EE4-A0F8-56C850EAE045}"/>
    <cellStyle name="Normal 6 7 2 2 2 2" xfId="1686" xr:uid="{EE335201-C875-4B28-9DF3-B88B71B0C751}"/>
    <cellStyle name="Normal 6 7 2 2 3" xfId="1687" xr:uid="{6059CBAC-70E5-4471-9B35-FE177C312F8C}"/>
    <cellStyle name="Normal 6 7 2 2 4" xfId="3378" xr:uid="{17CA4240-40AF-4570-BB65-28B83DF19C9C}"/>
    <cellStyle name="Normal 6 7 2 3" xfId="1688" xr:uid="{4978B451-C413-4F8A-87A9-9A0816808611}"/>
    <cellStyle name="Normal 6 7 2 3 2" xfId="1689" xr:uid="{9A92F780-95A1-446F-B2A9-0F2D1BDEDF88}"/>
    <cellStyle name="Normal 6 7 2 3 3" xfId="3379" xr:uid="{AAA7A87F-C395-436E-8F09-A1027E7FEC1E}"/>
    <cellStyle name="Normal 6 7 2 3 4" xfId="3380" xr:uid="{43CB4C27-71FE-4870-B5C1-2F28E3C708E5}"/>
    <cellStyle name="Normal 6 7 2 4" xfId="1690" xr:uid="{06FF6D5A-CA65-49A5-B33E-D718F7BEEF84}"/>
    <cellStyle name="Normal 6 7 2 5" xfId="3381" xr:uid="{8DC9BCF4-F777-4C1B-B83D-58D50ABB7E20}"/>
    <cellStyle name="Normal 6 7 2 6" xfId="3382" xr:uid="{BEB35B29-F9E0-4C03-AA56-E1C9BDA20F40}"/>
    <cellStyle name="Normal 6 7 3" xfId="674" xr:uid="{AAA5CCF7-A072-4738-BF7D-01430073C809}"/>
    <cellStyle name="Normal 6 7 3 2" xfId="1691" xr:uid="{629F0790-8017-4C0B-8B39-91049D662F00}"/>
    <cellStyle name="Normal 6 7 3 2 2" xfId="1692" xr:uid="{36CF26F4-D726-41A3-AD08-41D5D60C7D82}"/>
    <cellStyle name="Normal 6 7 3 2 3" xfId="3383" xr:uid="{9C91695D-39A1-4251-8346-C9A369FF2A49}"/>
    <cellStyle name="Normal 6 7 3 2 4" xfId="3384" xr:uid="{818DDD16-984A-4996-BAB9-288314691394}"/>
    <cellStyle name="Normal 6 7 3 3" xfId="1693" xr:uid="{40CB65ED-6B61-4E4B-811B-CA6FAD75B3CE}"/>
    <cellStyle name="Normal 6 7 3 4" xfId="3385" xr:uid="{C0E4D8EA-CA18-4DA6-8CA8-EDFF01BC8508}"/>
    <cellStyle name="Normal 6 7 3 5" xfId="3386" xr:uid="{2A0F523B-7D70-4B4D-9F73-44050FF23477}"/>
    <cellStyle name="Normal 6 7 4" xfId="1694" xr:uid="{F6A4A7F1-6E11-435F-A512-54C8C3681ADF}"/>
    <cellStyle name="Normal 6 7 4 2" xfId="1695" xr:uid="{3FE9CBE2-8D12-454C-90AB-178161535512}"/>
    <cellStyle name="Normal 6 7 4 3" xfId="3387" xr:uid="{8D8FE81C-E6CE-4685-9136-084932D58C44}"/>
    <cellStyle name="Normal 6 7 4 4" xfId="3388" xr:uid="{095813A1-3A88-4214-9A3A-E65A1B6FF9E7}"/>
    <cellStyle name="Normal 6 7 5" xfId="1696" xr:uid="{EFC6A44A-1584-48EE-88EC-2FC2F3C67421}"/>
    <cellStyle name="Normal 6 7 5 2" xfId="3389" xr:uid="{27A295AB-C7D1-494B-9956-59728A24E63D}"/>
    <cellStyle name="Normal 6 7 5 3" xfId="3390" xr:uid="{B35EA461-A5E0-4519-9326-BBBE8115245C}"/>
    <cellStyle name="Normal 6 7 5 4" xfId="3391" xr:uid="{FB4AD138-FC7A-42F9-9E55-EC6F551EE573}"/>
    <cellStyle name="Normal 6 7 6" xfId="3392" xr:uid="{0B0F6A77-6331-4037-BAF7-6EDE4008B7CF}"/>
    <cellStyle name="Normal 6 7 7" xfId="3393" xr:uid="{C517DD90-6B36-4C91-800E-9848985C76B3}"/>
    <cellStyle name="Normal 6 7 8" xfId="3394" xr:uid="{902F56BA-5EBF-4553-A42E-0FA54186CDE6}"/>
    <cellStyle name="Normal 6 8" xfId="347" xr:uid="{B4438365-065E-4B8B-9D9D-C4AA4DF60411}"/>
    <cellStyle name="Normal 6 8 2" xfId="675" xr:uid="{F406280E-1D4A-4A5E-BD31-922C2C32F52B}"/>
    <cellStyle name="Normal 6 8 2 2" xfId="676" xr:uid="{139977A5-AFE6-4EB4-A9C0-CE11C18EA8C9}"/>
    <cellStyle name="Normal 6 8 2 2 2" xfId="1697" xr:uid="{2F153DCC-21AC-4B69-9662-C8F637A0F04A}"/>
    <cellStyle name="Normal 6 8 2 2 3" xfId="3395" xr:uid="{1B4AFB39-7F04-425D-9F33-CF0A86CDA042}"/>
    <cellStyle name="Normal 6 8 2 2 4" xfId="3396" xr:uid="{E461FA77-14D1-4F06-A526-28D25A455DE1}"/>
    <cellStyle name="Normal 6 8 2 3" xfId="1698" xr:uid="{04B28224-8CB3-4C13-8E93-118F2ECC725A}"/>
    <cellStyle name="Normal 6 8 2 4" xfId="3397" xr:uid="{BD073586-8C7C-438F-BA4D-85494703FBA0}"/>
    <cellStyle name="Normal 6 8 2 5" xfId="3398" xr:uid="{9633D284-8C56-4235-8F5C-ACC08AF7D162}"/>
    <cellStyle name="Normal 6 8 3" xfId="677" xr:uid="{48CFABD6-DA87-4547-B4C1-4891A829D2CB}"/>
    <cellStyle name="Normal 6 8 3 2" xfId="1699" xr:uid="{7BEA1568-4F5D-4149-B104-F20BE0A3D022}"/>
    <cellStyle name="Normal 6 8 3 3" xfId="3399" xr:uid="{9F35AF0A-A3C8-4F28-B80B-A4EBEF39834C}"/>
    <cellStyle name="Normal 6 8 3 4" xfId="3400" xr:uid="{B133C420-99C9-4934-9452-3C955A11C25D}"/>
    <cellStyle name="Normal 6 8 4" xfId="1700" xr:uid="{D63627D2-3543-43F0-BAD7-742C58CE90FE}"/>
    <cellStyle name="Normal 6 8 4 2" xfId="3401" xr:uid="{DF77CF7D-DFC6-41D7-8B0C-4E4C85F92A60}"/>
    <cellStyle name="Normal 6 8 4 3" xfId="3402" xr:uid="{67C76E92-F765-49EA-9EDC-56BC1B43E8A4}"/>
    <cellStyle name="Normal 6 8 4 4" xfId="3403" xr:uid="{0288743E-A3AA-440D-AC23-3609901E46E5}"/>
    <cellStyle name="Normal 6 8 5" xfId="3404" xr:uid="{64A7E2B6-79B3-43FF-B67A-631BFE92A52E}"/>
    <cellStyle name="Normal 6 8 6" xfId="3405" xr:uid="{59DD5478-C844-4665-B8AE-12BB1AD45394}"/>
    <cellStyle name="Normal 6 8 7" xfId="3406" xr:uid="{94BBAC06-6A3D-4836-8493-B230D2BC6C95}"/>
    <cellStyle name="Normal 6 9" xfId="348" xr:uid="{6B5AE130-2E44-4BE5-B2A7-4579D4429B70}"/>
    <cellStyle name="Normal 6 9 2" xfId="678" xr:uid="{13E165C2-DD05-4904-8835-3AB5615D7B0A}"/>
    <cellStyle name="Normal 6 9 2 2" xfId="1701" xr:uid="{4767E13A-49F8-4A35-856B-6F189BC8FDBC}"/>
    <cellStyle name="Normal 6 9 2 3" xfId="3407" xr:uid="{9611C0CD-67B8-41E4-88E1-07E12C0EAF8C}"/>
    <cellStyle name="Normal 6 9 2 4" xfId="3408" xr:uid="{D6902877-AEFE-4872-ACE0-93C4CC937DAE}"/>
    <cellStyle name="Normal 6 9 3" xfId="1702" xr:uid="{3953191A-4EB0-40E2-BC23-2633C41D32CF}"/>
    <cellStyle name="Normal 6 9 3 2" xfId="3409" xr:uid="{3635438E-E977-4228-8D5E-BEBFF700AFC5}"/>
    <cellStyle name="Normal 6 9 3 3" xfId="3410" xr:uid="{888538C8-A700-42A8-8C4F-D1F92A02C1C6}"/>
    <cellStyle name="Normal 6 9 3 4" xfId="3411" xr:uid="{92F622FC-23FA-4A4E-8C79-7670C6725EC8}"/>
    <cellStyle name="Normal 6 9 4" xfId="3412" xr:uid="{AD5C79A7-171A-4FD1-AF4F-629A60ACBD12}"/>
    <cellStyle name="Normal 6 9 5" xfId="3413" xr:uid="{CB344D51-6D79-4A03-B64E-828B748926CE}"/>
    <cellStyle name="Normal 6 9 6" xfId="3414" xr:uid="{0E76EBBD-8199-4147-9F58-61F55C3F0565}"/>
    <cellStyle name="Normal 7" xfId="130" xr:uid="{12E903BB-CD24-4E75-BA68-23ED57F1A54D}"/>
    <cellStyle name="Normal 7 10" xfId="1703" xr:uid="{E617CB43-EB1B-4830-9145-D1459A461064}"/>
    <cellStyle name="Normal 7 10 2" xfId="3415" xr:uid="{82A759D0-3283-4B40-AAAA-11942F092F67}"/>
    <cellStyle name="Normal 7 10 3" xfId="3416" xr:uid="{066532F2-E1C2-42A2-9208-68CE6542F8DE}"/>
    <cellStyle name="Normal 7 10 4" xfId="3417" xr:uid="{09906618-B8F1-4D69-B4E1-73E18C7E55EE}"/>
    <cellStyle name="Normal 7 11" xfId="3418" xr:uid="{8584F216-AE30-4151-9FCD-BFBFC6F779FB}"/>
    <cellStyle name="Normal 7 11 2" xfId="3419" xr:uid="{2993DD2E-EE0C-45EE-B0FC-D8A09AF580F9}"/>
    <cellStyle name="Normal 7 11 3" xfId="3420" xr:uid="{7C589712-E092-4656-8933-A83F90C386E2}"/>
    <cellStyle name="Normal 7 11 4" xfId="3421" xr:uid="{BEC359E2-B1C4-4A3E-A4EA-B27B81E38C84}"/>
    <cellStyle name="Normal 7 12" xfId="3422" xr:uid="{8A2D10D6-976C-4D64-A067-3C56FFB2987E}"/>
    <cellStyle name="Normal 7 12 2" xfId="3423" xr:uid="{E5D55AD8-6915-4A68-9B33-B6482BEAE209}"/>
    <cellStyle name="Normal 7 13" xfId="3424" xr:uid="{2675567D-047B-445D-BA75-95CECCAAAF3D}"/>
    <cellStyle name="Normal 7 14" xfId="3425" xr:uid="{DAB7F5D7-7EE2-4C19-9F82-EF5D0615F5DE}"/>
    <cellStyle name="Normal 7 15" xfId="3426" xr:uid="{2EECD9C4-C999-46BE-A186-9713FA3B2429}"/>
    <cellStyle name="Normal 7 2" xfId="131" xr:uid="{351A6159-457A-4DE6-9CBA-6C6746F4BBE9}"/>
    <cellStyle name="Normal 7 2 10" xfId="3427" xr:uid="{5EE85522-25B0-4F15-BAC0-A40ED183D76B}"/>
    <cellStyle name="Normal 7 2 11" xfId="3428" xr:uid="{415BD960-05A6-46A2-9083-098AED95590C}"/>
    <cellStyle name="Normal 7 2 2" xfId="132" xr:uid="{7801FA69-9C2F-47B2-B5C1-892316E39E27}"/>
    <cellStyle name="Normal 7 2 2 2" xfId="133" xr:uid="{CEB90D71-68D6-47FF-8524-06539452E3BF}"/>
    <cellStyle name="Normal 7 2 2 2 2" xfId="349" xr:uid="{AF2C3510-8F67-4F6E-9EB9-DE9D19BA0CE0}"/>
    <cellStyle name="Normal 7 2 2 2 2 2" xfId="679" xr:uid="{7D8808EF-FABE-4D78-AE1D-D3C69D4419CA}"/>
    <cellStyle name="Normal 7 2 2 2 2 2 2" xfId="680" xr:uid="{D84DF598-5A0E-4B72-9F56-ADEA58BF0B53}"/>
    <cellStyle name="Normal 7 2 2 2 2 2 2 2" xfId="1704" xr:uid="{E6DA333D-EDE5-4193-A9C4-2B4D3C71B89C}"/>
    <cellStyle name="Normal 7 2 2 2 2 2 2 2 2" xfId="1705" xr:uid="{164325BB-A7AD-4595-B242-708C736D61A7}"/>
    <cellStyle name="Normal 7 2 2 2 2 2 2 3" xfId="1706" xr:uid="{68E86399-E9F9-48A7-A391-609C3D7EFD34}"/>
    <cellStyle name="Normal 7 2 2 2 2 2 3" xfId="1707" xr:uid="{A6A9FE06-9D4F-4719-A3AB-E878FFD77CAA}"/>
    <cellStyle name="Normal 7 2 2 2 2 2 3 2" xfId="1708" xr:uid="{C83C9F49-CF83-45AE-96DF-655C4B1EB106}"/>
    <cellStyle name="Normal 7 2 2 2 2 2 4" xfId="1709" xr:uid="{BCE84F78-DCF7-4B60-8C0F-D9F03ABFA506}"/>
    <cellStyle name="Normal 7 2 2 2 2 3" xfId="681" xr:uid="{C8F238F1-B2B2-401A-8948-2FBB05A4677D}"/>
    <cellStyle name="Normal 7 2 2 2 2 3 2" xfId="1710" xr:uid="{811EEA83-B65F-417A-B54D-577F9DBF7596}"/>
    <cellStyle name="Normal 7 2 2 2 2 3 2 2" xfId="1711" xr:uid="{D77A53C0-D820-46F0-88D4-8F193E03D7B6}"/>
    <cellStyle name="Normal 7 2 2 2 2 3 3" xfId="1712" xr:uid="{FC48B457-37FE-4F53-AA65-51C7C2C4F2D8}"/>
    <cellStyle name="Normal 7 2 2 2 2 3 4" xfId="3429" xr:uid="{9DB9D83F-F54D-4C6B-A4F4-FF16A012FDBA}"/>
    <cellStyle name="Normal 7 2 2 2 2 4" xfId="1713" xr:uid="{020FC2E1-FFC1-4378-AADB-E3874545B613}"/>
    <cellStyle name="Normal 7 2 2 2 2 4 2" xfId="1714" xr:uid="{0D05AFDA-4129-4BB7-92EE-E58A907CC70B}"/>
    <cellStyle name="Normal 7 2 2 2 2 5" xfId="1715" xr:uid="{1918E742-ABD9-4C7A-B994-9A9E4656B59D}"/>
    <cellStyle name="Normal 7 2 2 2 2 6" xfId="3430" xr:uid="{9D565588-B511-419A-8E14-649BE113F381}"/>
    <cellStyle name="Normal 7 2 2 2 3" xfId="350" xr:uid="{C47646FE-4F16-4097-8C9D-B506180ECD07}"/>
    <cellStyle name="Normal 7 2 2 2 3 2" xfId="682" xr:uid="{74A9897A-DFFA-4111-A91C-96192D74663A}"/>
    <cellStyle name="Normal 7 2 2 2 3 2 2" xfId="683" xr:uid="{00A5C984-1FAA-438C-B56C-1A4958B1F5DA}"/>
    <cellStyle name="Normal 7 2 2 2 3 2 2 2" xfId="1716" xr:uid="{60A7C590-E94A-44B9-BBA3-579BE0603CFC}"/>
    <cellStyle name="Normal 7 2 2 2 3 2 2 2 2" xfId="1717" xr:uid="{828AEA49-0560-40C1-9930-15EDABD87817}"/>
    <cellStyle name="Normal 7 2 2 2 3 2 2 3" xfId="1718" xr:uid="{9E6F863D-07A0-4C8D-9ED1-74CFBBAED375}"/>
    <cellStyle name="Normal 7 2 2 2 3 2 3" xfId="1719" xr:uid="{A311B68D-D12C-4D3F-9926-016235316443}"/>
    <cellStyle name="Normal 7 2 2 2 3 2 3 2" xfId="1720" xr:uid="{01CD4A1E-070A-46AC-90C4-2901C3CA6319}"/>
    <cellStyle name="Normal 7 2 2 2 3 2 4" xfId="1721" xr:uid="{A5BAD6B1-BAAB-43B5-9128-54F10807D372}"/>
    <cellStyle name="Normal 7 2 2 2 3 3" xfId="684" xr:uid="{0D8B9A6D-4931-4594-BC48-47D913F82F94}"/>
    <cellStyle name="Normal 7 2 2 2 3 3 2" xfId="1722" xr:uid="{722DDC17-382A-4EEF-AAAC-CF607AF75FE4}"/>
    <cellStyle name="Normal 7 2 2 2 3 3 2 2" xfId="1723" xr:uid="{B9DEC3C4-F160-4F4D-83B7-32A0BE05BB4E}"/>
    <cellStyle name="Normal 7 2 2 2 3 3 3" xfId="1724" xr:uid="{C3F28C9F-E455-4D49-B43D-D272FEB52195}"/>
    <cellStyle name="Normal 7 2 2 2 3 4" xfId="1725" xr:uid="{3BC04E7B-055E-4A12-A13F-EAA0D070F6E7}"/>
    <cellStyle name="Normal 7 2 2 2 3 4 2" xfId="1726" xr:uid="{F4F29301-6960-4A72-89B1-CA77E4C2D342}"/>
    <cellStyle name="Normal 7 2 2 2 3 5" xfId="1727" xr:uid="{44A14F99-D5F6-4EE6-911B-A76115EF8093}"/>
    <cellStyle name="Normal 7 2 2 2 4" xfId="685" xr:uid="{7C50EE89-4CB4-47BF-B106-C15426FBA456}"/>
    <cellStyle name="Normal 7 2 2 2 4 2" xfId="686" xr:uid="{C35AA90C-A7BD-4C40-BC0A-F42E44D3DF33}"/>
    <cellStyle name="Normal 7 2 2 2 4 2 2" xfId="1728" xr:uid="{55F3A709-D409-43A5-97E0-3C9A5BAC89EC}"/>
    <cellStyle name="Normal 7 2 2 2 4 2 2 2" xfId="1729" xr:uid="{2AFEB054-9A2A-4707-90E4-B8D5E69E54AA}"/>
    <cellStyle name="Normal 7 2 2 2 4 2 3" xfId="1730" xr:uid="{15CCBF2D-7B7D-4445-BAF9-43A74D399ADE}"/>
    <cellStyle name="Normal 7 2 2 2 4 3" xfId="1731" xr:uid="{4789210B-7E52-4513-AF75-660B393CEEFA}"/>
    <cellStyle name="Normal 7 2 2 2 4 3 2" xfId="1732" xr:uid="{744897D1-7444-4F4A-AA82-05C10DF935DE}"/>
    <cellStyle name="Normal 7 2 2 2 4 4" xfId="1733" xr:uid="{0BB98C8F-CB64-4F2F-AA37-5F7D8B829D78}"/>
    <cellStyle name="Normal 7 2 2 2 5" xfId="687" xr:uid="{9E069314-D5C0-4109-A10E-39C7EC4B5070}"/>
    <cellStyle name="Normal 7 2 2 2 5 2" xfId="1734" xr:uid="{0F7E2455-CE1F-4E48-B4A1-3AA8927461DF}"/>
    <cellStyle name="Normal 7 2 2 2 5 2 2" xfId="1735" xr:uid="{063C1203-B063-4DE2-ABDF-5DA6D3460648}"/>
    <cellStyle name="Normal 7 2 2 2 5 3" xfId="1736" xr:uid="{A26CB644-2522-4E58-B244-276EDEAE6C8E}"/>
    <cellStyle name="Normal 7 2 2 2 5 4" xfId="3431" xr:uid="{E18E673A-2743-47A4-98CC-136314626FB2}"/>
    <cellStyle name="Normal 7 2 2 2 6" xfId="1737" xr:uid="{FEB9BA0C-C588-4C03-94CE-26904DAB9C2A}"/>
    <cellStyle name="Normal 7 2 2 2 6 2" xfId="1738" xr:uid="{545CEEE6-2F61-4524-B48A-D6A0CB40FB47}"/>
    <cellStyle name="Normal 7 2 2 2 7" xfId="1739" xr:uid="{5EE1BC9A-429F-400C-A9CC-E8A6E24C6A50}"/>
    <cellStyle name="Normal 7 2 2 2 8" xfId="3432" xr:uid="{B064CA37-3B67-4399-9725-DCC1B4BE7A06}"/>
    <cellStyle name="Normal 7 2 2 3" xfId="351" xr:uid="{4DC30F04-40B9-4B66-B3A2-C79E4DCA9179}"/>
    <cellStyle name="Normal 7 2 2 3 2" xfId="688" xr:uid="{362DA23F-914A-492A-BD94-2E9B42F4AE86}"/>
    <cellStyle name="Normal 7 2 2 3 2 2" xfId="689" xr:uid="{91E871F5-6FC1-4B65-BAE9-77727D698CD0}"/>
    <cellStyle name="Normal 7 2 2 3 2 2 2" xfId="1740" xr:uid="{74B453D2-AFF8-4454-B2DA-014C2A1AD2FD}"/>
    <cellStyle name="Normal 7 2 2 3 2 2 2 2" xfId="1741" xr:uid="{88B44F95-5E7B-4A18-BEB5-CB9BB255A373}"/>
    <cellStyle name="Normal 7 2 2 3 2 2 3" xfId="1742" xr:uid="{0964CD9F-3707-4437-A260-B9C162C69C87}"/>
    <cellStyle name="Normal 7 2 2 3 2 3" xfId="1743" xr:uid="{AD0AC31D-8E50-4262-9E58-CB4C9ABE3751}"/>
    <cellStyle name="Normal 7 2 2 3 2 3 2" xfId="1744" xr:uid="{37CFBC2D-D5FA-41AD-98C0-1A09168EF9FA}"/>
    <cellStyle name="Normal 7 2 2 3 2 4" xfId="1745" xr:uid="{A05F1453-615D-4A1F-A1E5-C985B0D262D8}"/>
    <cellStyle name="Normal 7 2 2 3 3" xfId="690" xr:uid="{5C646E91-B7F9-4B8D-BA3A-803A03D6B9C0}"/>
    <cellStyle name="Normal 7 2 2 3 3 2" xfId="1746" xr:uid="{7A435567-8D36-4538-98AE-081129E2B023}"/>
    <cellStyle name="Normal 7 2 2 3 3 2 2" xfId="1747" xr:uid="{128F531F-B870-4B91-A79A-F22BA6D7BBFC}"/>
    <cellStyle name="Normal 7 2 2 3 3 3" xfId="1748" xr:uid="{6826BDE6-EE97-47B6-BB17-7C1B8C103583}"/>
    <cellStyle name="Normal 7 2 2 3 3 4" xfId="3433" xr:uid="{1C1CD69B-DF1D-4612-A18F-4F27A69A4EDD}"/>
    <cellStyle name="Normal 7 2 2 3 4" xfId="1749" xr:uid="{0214679C-C61C-4828-A168-91AA4E958D8E}"/>
    <cellStyle name="Normal 7 2 2 3 4 2" xfId="1750" xr:uid="{DABBD58A-8DAA-4B04-AF59-985C8C32A0B3}"/>
    <cellStyle name="Normal 7 2 2 3 5" xfId="1751" xr:uid="{5F85B416-5374-4F2B-B3AB-3D53A3D1B068}"/>
    <cellStyle name="Normal 7 2 2 3 6" xfId="3434" xr:uid="{0C7D3F70-1DC7-4080-8C23-3F68FB4CACAB}"/>
    <cellStyle name="Normal 7 2 2 4" xfId="352" xr:uid="{B12050C1-6257-485B-8494-842DDCD7B6D9}"/>
    <cellStyle name="Normal 7 2 2 4 2" xfId="691" xr:uid="{077C52CE-DE6B-45F0-8AFF-96034601E571}"/>
    <cellStyle name="Normal 7 2 2 4 2 2" xfId="692" xr:uid="{06417009-D2C1-4F78-8A72-103D378F9064}"/>
    <cellStyle name="Normal 7 2 2 4 2 2 2" xfId="1752" xr:uid="{BC6A3496-7EFB-48E5-ADDD-628338B51CAE}"/>
    <cellStyle name="Normal 7 2 2 4 2 2 2 2" xfId="1753" xr:uid="{864EDF09-9FF8-4F61-BFFB-BD0C8456FB3C}"/>
    <cellStyle name="Normal 7 2 2 4 2 2 3" xfId="1754" xr:uid="{EDCCDD02-22EC-4796-86EE-A0DBC6E86C42}"/>
    <cellStyle name="Normal 7 2 2 4 2 3" xfId="1755" xr:uid="{0E112575-C49D-468E-97DD-1EB0AF14B04E}"/>
    <cellStyle name="Normal 7 2 2 4 2 3 2" xfId="1756" xr:uid="{90E27117-2443-4D84-A5E4-69857FF0B0B2}"/>
    <cellStyle name="Normal 7 2 2 4 2 4" xfId="1757" xr:uid="{58AE02B4-A632-4EDE-80B8-C082AA7B9D17}"/>
    <cellStyle name="Normal 7 2 2 4 3" xfId="693" xr:uid="{48E8A190-D554-4278-B135-1D66D5961FC3}"/>
    <cellStyle name="Normal 7 2 2 4 3 2" xfId="1758" xr:uid="{8F17053C-93B9-4950-A32C-0EE6EB6E92DB}"/>
    <cellStyle name="Normal 7 2 2 4 3 2 2" xfId="1759" xr:uid="{E14A2500-0C11-44A2-9F9E-FD9C46603B62}"/>
    <cellStyle name="Normal 7 2 2 4 3 3" xfId="1760" xr:uid="{C82FB375-E7A6-41F9-99D4-3417A8DF12CD}"/>
    <cellStyle name="Normal 7 2 2 4 4" xfId="1761" xr:uid="{63ACAE04-397F-4C53-8695-477059C99BB5}"/>
    <cellStyle name="Normal 7 2 2 4 4 2" xfId="1762" xr:uid="{97578074-2B45-41D4-9611-DA9D7629CA15}"/>
    <cellStyle name="Normal 7 2 2 4 5" xfId="1763" xr:uid="{62E9789E-98C2-4A6A-B530-059D3F17BFEE}"/>
    <cellStyle name="Normal 7 2 2 5" xfId="353" xr:uid="{E6F1006B-AD3F-4B0C-8523-CB2C6334D76E}"/>
    <cellStyle name="Normal 7 2 2 5 2" xfId="694" xr:uid="{E22A0CC1-859C-44B2-8CDE-F038900421B5}"/>
    <cellStyle name="Normal 7 2 2 5 2 2" xfId="1764" xr:uid="{BF7B321A-E1FC-4DF8-A895-FA9C1DA458AA}"/>
    <cellStyle name="Normal 7 2 2 5 2 2 2" xfId="1765" xr:uid="{A3817974-7E2E-4550-83A1-BCAFC0D2F0D6}"/>
    <cellStyle name="Normal 7 2 2 5 2 3" xfId="1766" xr:uid="{16CD18B3-30F8-4C4C-95E0-29FDFB0CDE71}"/>
    <cellStyle name="Normal 7 2 2 5 3" xfId="1767" xr:uid="{184A8370-134E-4485-B8A5-40B4333D23D9}"/>
    <cellStyle name="Normal 7 2 2 5 3 2" xfId="1768" xr:uid="{BBE9AF55-3613-41AC-AB85-8778DBC6699F}"/>
    <cellStyle name="Normal 7 2 2 5 4" xfId="1769" xr:uid="{55331311-90DF-42E6-8919-9AE7C2CDB1AB}"/>
    <cellStyle name="Normal 7 2 2 6" xfId="695" xr:uid="{B2A7831C-306D-464F-9A82-886FAB259690}"/>
    <cellStyle name="Normal 7 2 2 6 2" xfId="1770" xr:uid="{8FFF6172-DD73-41D5-BC62-CBAE36509DB7}"/>
    <cellStyle name="Normal 7 2 2 6 2 2" xfId="1771" xr:uid="{B04CBA4D-6D30-4AC0-A854-C0BA4C172DA9}"/>
    <cellStyle name="Normal 7 2 2 6 3" xfId="1772" xr:uid="{A89E710F-1DE5-4C16-AE94-D986C2F3247F}"/>
    <cellStyle name="Normal 7 2 2 6 4" xfId="3435" xr:uid="{F1C6E653-DAD0-448F-A8C8-05D3FBEF3FCC}"/>
    <cellStyle name="Normal 7 2 2 7" xfId="1773" xr:uid="{E346C40B-3CBE-4F49-92BA-897AFAD6A41A}"/>
    <cellStyle name="Normal 7 2 2 7 2" xfId="1774" xr:uid="{BF434C38-47D0-45A9-952A-6419FF79B968}"/>
    <cellStyle name="Normal 7 2 2 8" xfId="1775" xr:uid="{90D13F3F-0F3E-4A09-BBFA-0241FF3D5C0C}"/>
    <cellStyle name="Normal 7 2 2 9" xfId="3436" xr:uid="{B5D7AEDA-58F8-49F6-BED3-C86851E89712}"/>
    <cellStyle name="Normal 7 2 3" xfId="134" xr:uid="{A24DBFCE-901F-4E57-924F-291353F2D203}"/>
    <cellStyle name="Normal 7 2 3 2" xfId="135" xr:uid="{E883F58D-F438-457F-BF34-8B1EEEAC21A8}"/>
    <cellStyle name="Normal 7 2 3 2 2" xfId="696" xr:uid="{ADA4A231-BBE3-43FE-95CA-FB5AD0A2A794}"/>
    <cellStyle name="Normal 7 2 3 2 2 2" xfId="697" xr:uid="{59FAC668-26A8-477D-9284-CFB1426254AB}"/>
    <cellStyle name="Normal 7 2 3 2 2 2 2" xfId="1776" xr:uid="{D9CCC4AD-55DF-41EF-B127-32076D73D356}"/>
    <cellStyle name="Normal 7 2 3 2 2 2 2 2" xfId="1777" xr:uid="{D577232A-9E6F-42E5-B31A-7B9C64B94930}"/>
    <cellStyle name="Normal 7 2 3 2 2 2 3" xfId="1778" xr:uid="{A312725D-C6EE-41E8-9732-CD863B220A79}"/>
    <cellStyle name="Normal 7 2 3 2 2 3" xfId="1779" xr:uid="{9C1D9027-080D-4E98-B6D1-68A3266355AF}"/>
    <cellStyle name="Normal 7 2 3 2 2 3 2" xfId="1780" xr:uid="{6FB21142-CE3E-49B6-AFED-973EAC35901F}"/>
    <cellStyle name="Normal 7 2 3 2 2 4" xfId="1781" xr:uid="{913B58F1-BFB3-4520-928F-DEB96589FF35}"/>
    <cellStyle name="Normal 7 2 3 2 3" xfId="698" xr:uid="{C72C6F9D-4FB9-448C-8381-A6DE1CC6910E}"/>
    <cellStyle name="Normal 7 2 3 2 3 2" xfId="1782" xr:uid="{EF72314E-36B3-4A24-A57C-E19983BF1649}"/>
    <cellStyle name="Normal 7 2 3 2 3 2 2" xfId="1783" xr:uid="{EBB30B6A-DEB6-40B0-B9C6-A6643747B08B}"/>
    <cellStyle name="Normal 7 2 3 2 3 3" xfId="1784" xr:uid="{AD5B5144-48D5-489B-B741-4D73965BD5FB}"/>
    <cellStyle name="Normal 7 2 3 2 3 4" xfId="3437" xr:uid="{E536FEC3-CD38-4A9E-8B5F-54FD5F513D3A}"/>
    <cellStyle name="Normal 7 2 3 2 4" xfId="1785" xr:uid="{916B71FA-31B4-4C37-8D39-36239C10A335}"/>
    <cellStyle name="Normal 7 2 3 2 4 2" xfId="1786" xr:uid="{4E3AC458-5D3F-4F99-8C57-54CA24A2B8B0}"/>
    <cellStyle name="Normal 7 2 3 2 5" xfId="1787" xr:uid="{0D7EA5D5-F35B-462C-8FDB-C944F45DBC1D}"/>
    <cellStyle name="Normal 7 2 3 2 6" xfId="3438" xr:uid="{B8303F88-87BE-4F7A-AEE1-4454A1CC2330}"/>
    <cellStyle name="Normal 7 2 3 3" xfId="354" xr:uid="{494AF411-8EBF-413E-A71C-27D5E544FE91}"/>
    <cellStyle name="Normal 7 2 3 3 2" xfId="699" xr:uid="{4F43B7AF-9477-4F47-8B6D-DE1C5BD157DB}"/>
    <cellStyle name="Normal 7 2 3 3 2 2" xfId="700" xr:uid="{E3F615CD-CD8F-4AE8-BF43-9CA6202CB853}"/>
    <cellStyle name="Normal 7 2 3 3 2 2 2" xfId="1788" xr:uid="{A80A518D-21F6-4E9F-BC8F-BA39403BDD22}"/>
    <cellStyle name="Normal 7 2 3 3 2 2 2 2" xfId="1789" xr:uid="{F5F3F97F-E265-4C74-ACAF-E576C62DCF47}"/>
    <cellStyle name="Normal 7 2 3 3 2 2 3" xfId="1790" xr:uid="{9FCCDBB7-2047-4036-A0EF-9B1BA66343DF}"/>
    <cellStyle name="Normal 7 2 3 3 2 3" xfId="1791" xr:uid="{91B1EB96-4848-4838-8B9B-28E1722144EF}"/>
    <cellStyle name="Normal 7 2 3 3 2 3 2" xfId="1792" xr:uid="{37128584-141D-4AE6-A49F-53472AF8E3B6}"/>
    <cellStyle name="Normal 7 2 3 3 2 4" xfId="1793" xr:uid="{30C454AA-D2B8-4F27-96E3-78CFB5CBB931}"/>
    <cellStyle name="Normal 7 2 3 3 3" xfId="701" xr:uid="{0AAE7E8B-D9E8-426D-8848-9BA1A40C59A8}"/>
    <cellStyle name="Normal 7 2 3 3 3 2" xfId="1794" xr:uid="{E69D9891-B1F4-4C9F-B3EB-4C0431CF5B75}"/>
    <cellStyle name="Normal 7 2 3 3 3 2 2" xfId="1795" xr:uid="{F946AD83-9AAE-4AF1-B45D-5D1743F82D34}"/>
    <cellStyle name="Normal 7 2 3 3 3 3" xfId="1796" xr:uid="{3809BDAC-A929-48D1-989A-41D9E56C2E4D}"/>
    <cellStyle name="Normal 7 2 3 3 4" xfId="1797" xr:uid="{D3A7E455-CB2B-4F07-89A2-7B22A71E4F16}"/>
    <cellStyle name="Normal 7 2 3 3 4 2" xfId="1798" xr:uid="{C9BEAE62-2196-456A-921C-0CF3D92CBAFA}"/>
    <cellStyle name="Normal 7 2 3 3 5" xfId="1799" xr:uid="{1AC4B437-E26A-45D1-8B20-269F1FC11056}"/>
    <cellStyle name="Normal 7 2 3 4" xfId="355" xr:uid="{8BBCAD84-710D-4F2B-BB0D-D677E199DAD1}"/>
    <cellStyle name="Normal 7 2 3 4 2" xfId="702" xr:uid="{119FEA53-EB02-4774-9E1B-F8710C9BC139}"/>
    <cellStyle name="Normal 7 2 3 4 2 2" xfId="1800" xr:uid="{38EFDB45-E73E-4BCE-B33B-812ABC4B6836}"/>
    <cellStyle name="Normal 7 2 3 4 2 2 2" xfId="1801" xr:uid="{7FBB35D0-A774-4650-A430-D4215802BADE}"/>
    <cellStyle name="Normal 7 2 3 4 2 3" xfId="1802" xr:uid="{1B5BF62F-DB04-42D2-8BFF-13EBBF03C6F9}"/>
    <cellStyle name="Normal 7 2 3 4 3" xfId="1803" xr:uid="{5EE7607C-DD3D-4B8B-9D11-428FC756995B}"/>
    <cellStyle name="Normal 7 2 3 4 3 2" xfId="1804" xr:uid="{C1ECA77E-5B81-45BF-B5D3-B394E611D394}"/>
    <cellStyle name="Normal 7 2 3 4 4" xfId="1805" xr:uid="{748CFF72-ACBE-4120-BBEA-71D1CCF129E6}"/>
    <cellStyle name="Normal 7 2 3 5" xfId="703" xr:uid="{A0FAE390-A8FA-45A2-A53C-A340EB1FA35D}"/>
    <cellStyle name="Normal 7 2 3 5 2" xfId="1806" xr:uid="{53743D9E-6412-4164-87AB-460DEFCF1ACE}"/>
    <cellStyle name="Normal 7 2 3 5 2 2" xfId="1807" xr:uid="{FD7B802F-3990-48D8-8CBB-2466705C1E75}"/>
    <cellStyle name="Normal 7 2 3 5 3" xfId="1808" xr:uid="{35097821-2C7C-4F71-86DB-3BF978B26C15}"/>
    <cellStyle name="Normal 7 2 3 5 4" xfId="3439" xr:uid="{4A128EBF-4E5A-4AEC-A2EB-9E3D6CC0C64C}"/>
    <cellStyle name="Normal 7 2 3 6" xfId="1809" xr:uid="{59EFC922-C20C-43C0-A405-270C4881196B}"/>
    <cellStyle name="Normal 7 2 3 6 2" xfId="1810" xr:uid="{60016E71-067B-4302-B0BB-0E2B1E053991}"/>
    <cellStyle name="Normal 7 2 3 7" xfId="1811" xr:uid="{83D7449C-C522-4A95-A8CC-6A4AE5AEC2CF}"/>
    <cellStyle name="Normal 7 2 3 8" xfId="3440" xr:uid="{C86BEBC4-AD51-452C-AA1F-4C1FFF838D4C}"/>
    <cellStyle name="Normal 7 2 4" xfId="136" xr:uid="{1827F911-242E-443B-ADAC-3393737B07A5}"/>
    <cellStyle name="Normal 7 2 4 2" xfId="450" xr:uid="{408800FA-E4EC-4FF8-9DA6-A6294A84B2FF}"/>
    <cellStyle name="Normal 7 2 4 2 2" xfId="704" xr:uid="{5C3E7C04-2BFE-4577-AE8A-0076907B3061}"/>
    <cellStyle name="Normal 7 2 4 2 2 2" xfId="1812" xr:uid="{E635BBFD-634D-4398-B06E-B42F06273AE1}"/>
    <cellStyle name="Normal 7 2 4 2 2 2 2" xfId="1813" xr:uid="{A1ADD5F1-410A-44DE-A8CE-0633D9B4621C}"/>
    <cellStyle name="Normal 7 2 4 2 2 3" xfId="1814" xr:uid="{DE64D0DB-0F58-4727-AA14-CD2DBE412EF2}"/>
    <cellStyle name="Normal 7 2 4 2 2 4" xfId="3441" xr:uid="{FF2479FF-F21D-4FE2-A7EE-43D9EEB9C1D1}"/>
    <cellStyle name="Normal 7 2 4 2 3" xfId="1815" xr:uid="{92C9FF4F-02D2-48FF-95D1-2C7B7693D688}"/>
    <cellStyle name="Normal 7 2 4 2 3 2" xfId="1816" xr:uid="{9F7BBF67-1EB3-4D12-873A-3B89FB2427B6}"/>
    <cellStyle name="Normal 7 2 4 2 4" xfId="1817" xr:uid="{54D03BEB-AFCC-485C-9D4C-C548E88C82F1}"/>
    <cellStyle name="Normal 7 2 4 2 5" xfId="3442" xr:uid="{A3657962-7C17-4550-BDE6-E29CAD6D6460}"/>
    <cellStyle name="Normal 7 2 4 3" xfId="705" xr:uid="{24575B7B-1EB5-46F9-987B-CF5AA94152F0}"/>
    <cellStyle name="Normal 7 2 4 3 2" xfId="1818" xr:uid="{D3031246-28E2-4E3D-B153-BE898F87058D}"/>
    <cellStyle name="Normal 7 2 4 3 2 2" xfId="1819" xr:uid="{F2EC8EAF-9E80-4A5D-AF47-53E2D7D05BE2}"/>
    <cellStyle name="Normal 7 2 4 3 3" xfId="1820" xr:uid="{BD2B1315-0F8E-431C-B333-D25935544F93}"/>
    <cellStyle name="Normal 7 2 4 3 4" xfId="3443" xr:uid="{7286B6B5-F9F2-4381-A596-6BC393BDF7A0}"/>
    <cellStyle name="Normal 7 2 4 4" xfId="1821" xr:uid="{81F06F04-9BB0-4188-AAF7-91C81FB8AD17}"/>
    <cellStyle name="Normal 7 2 4 4 2" xfId="1822" xr:uid="{68234066-4B21-4391-BCCC-987F392F2AE1}"/>
    <cellStyle name="Normal 7 2 4 4 3" xfId="3444" xr:uid="{FEF13B39-50F1-439E-BFCE-D2F03A3ECBF3}"/>
    <cellStyle name="Normal 7 2 4 4 4" xfId="3445" xr:uid="{6787F896-C2BE-46C9-BC40-AE1D7F689D65}"/>
    <cellStyle name="Normal 7 2 4 5" xfId="1823" xr:uid="{528D199E-72C2-4EAA-BC1C-6E6BDCBF0B3C}"/>
    <cellStyle name="Normal 7 2 4 6" xfId="3446" xr:uid="{53CBB2E1-7638-4E21-8798-AE4C8F8B6574}"/>
    <cellStyle name="Normal 7 2 4 7" xfId="3447" xr:uid="{C344655F-1409-47C2-9CB0-8E6E01B507E7}"/>
    <cellStyle name="Normal 7 2 5" xfId="356" xr:uid="{B8CA9262-7BE0-411E-A577-19CB65858E31}"/>
    <cellStyle name="Normal 7 2 5 2" xfId="706" xr:uid="{A99D4B92-D54B-4528-8608-0CBD5F371AB1}"/>
    <cellStyle name="Normal 7 2 5 2 2" xfId="707" xr:uid="{1F5BE392-C8A7-4F10-B277-E59C2C50E2E5}"/>
    <cellStyle name="Normal 7 2 5 2 2 2" xfId="1824" xr:uid="{548D7171-BC2F-4A55-8F07-D3BE2A9BA594}"/>
    <cellStyle name="Normal 7 2 5 2 2 2 2" xfId="1825" xr:uid="{7BEB8DB4-9151-49B7-BC26-471D583745C4}"/>
    <cellStyle name="Normal 7 2 5 2 2 3" xfId="1826" xr:uid="{1BB8925D-0B66-4C2D-9381-43D8E64FE495}"/>
    <cellStyle name="Normal 7 2 5 2 3" xfId="1827" xr:uid="{2D6612B4-AF2B-490E-8E22-CE98EEE8CE67}"/>
    <cellStyle name="Normal 7 2 5 2 3 2" xfId="1828" xr:uid="{089AE40E-9957-4E1A-8048-72F1075D282A}"/>
    <cellStyle name="Normal 7 2 5 2 4" xfId="1829" xr:uid="{91DEA0B1-1115-4E3C-9379-9C262BBB54A9}"/>
    <cellStyle name="Normal 7 2 5 3" xfId="708" xr:uid="{012F107B-409F-4AF0-BB5A-492C194F5E3E}"/>
    <cellStyle name="Normal 7 2 5 3 2" xfId="1830" xr:uid="{013DFF22-AC02-4D6F-8D01-F715D34846AB}"/>
    <cellStyle name="Normal 7 2 5 3 2 2" xfId="1831" xr:uid="{F09DFA4F-3DE1-47B9-A2CC-57858948EEFA}"/>
    <cellStyle name="Normal 7 2 5 3 3" xfId="1832" xr:uid="{0C92A6D0-F828-4B5D-AFB4-8520DC2F30C2}"/>
    <cellStyle name="Normal 7 2 5 3 4" xfId="3448" xr:uid="{AE80118D-6129-427B-8E50-3BD177F545F3}"/>
    <cellStyle name="Normal 7 2 5 4" xfId="1833" xr:uid="{FD0AB4A9-F8A7-455F-865B-E2E2174A0627}"/>
    <cellStyle name="Normal 7 2 5 4 2" xfId="1834" xr:uid="{E1F14E08-CF17-4E72-99DD-5EC21E87950F}"/>
    <cellStyle name="Normal 7 2 5 5" xfId="1835" xr:uid="{CED237B0-5E93-4837-9C09-C41EB48BD35F}"/>
    <cellStyle name="Normal 7 2 5 6" xfId="3449" xr:uid="{EF5D4E58-AF87-475E-9323-962902998CBF}"/>
    <cellStyle name="Normal 7 2 6" xfId="357" xr:uid="{64F92F99-3D84-4F9D-8B4A-89CE42D1857E}"/>
    <cellStyle name="Normal 7 2 6 2" xfId="709" xr:uid="{FC5A2977-E916-4044-B4ED-D34B03881FBB}"/>
    <cellStyle name="Normal 7 2 6 2 2" xfId="1836" xr:uid="{E1A09C73-9C61-4B36-8F39-7DD6CD66B0A8}"/>
    <cellStyle name="Normal 7 2 6 2 2 2" xfId="1837" xr:uid="{41E50583-C5B8-4AEA-ACFA-2BFA05495B30}"/>
    <cellStyle name="Normal 7 2 6 2 3" xfId="1838" xr:uid="{EFAB691F-4AA2-4B03-96C0-819E4BE472BB}"/>
    <cellStyle name="Normal 7 2 6 2 4" xfId="3450" xr:uid="{AEE0E063-B1E2-4476-973A-CEAD13B220E8}"/>
    <cellStyle name="Normal 7 2 6 3" xfId="1839" xr:uid="{60B59D49-EF5B-4C74-830B-265D1DA824D7}"/>
    <cellStyle name="Normal 7 2 6 3 2" xfId="1840" xr:uid="{4E4BBEB6-B522-43DE-9CD9-0043B1B273A4}"/>
    <cellStyle name="Normal 7 2 6 4" xfId="1841" xr:uid="{390338DD-DA32-48F9-84A0-2A6463D6E76A}"/>
    <cellStyle name="Normal 7 2 6 5" xfId="3451" xr:uid="{15431DA2-DD79-4CA9-A347-022215EA93DD}"/>
    <cellStyle name="Normal 7 2 7" xfId="710" xr:uid="{B4DDFF5B-7BF0-4A8D-A3B2-536BBA11E029}"/>
    <cellStyle name="Normal 7 2 7 2" xfId="1842" xr:uid="{E9173BAE-B984-4571-882E-946973F7592D}"/>
    <cellStyle name="Normal 7 2 7 2 2" xfId="1843" xr:uid="{EC98D4FF-8DAE-4B66-8CE2-D7347621E0CE}"/>
    <cellStyle name="Normal 7 2 7 2 3" xfId="4411" xr:uid="{2956EF33-6F6D-4417-B78E-CBD126C7D7AB}"/>
    <cellStyle name="Normal 7 2 7 3" xfId="1844" xr:uid="{9DEB4ACA-BA0D-42C5-B79F-D9A58C21F434}"/>
    <cellStyle name="Normal 7 2 7 4" xfId="3452" xr:uid="{6EFC4F7A-3A3E-4007-890B-B75864286C20}"/>
    <cellStyle name="Normal 7 2 7 4 2" xfId="4581" xr:uid="{B85B10D5-0F1B-4340-8560-D3A757D37A70}"/>
    <cellStyle name="Normal 7 2 7 4 3" xfId="4688" xr:uid="{05875A4D-5E9F-4CF2-96B9-858C3D30A540}"/>
    <cellStyle name="Normal 7 2 7 4 4" xfId="4610" xr:uid="{284BB198-7E3D-49F1-AF6B-B350DCC0CF64}"/>
    <cellStyle name="Normal 7 2 8" xfId="1845" xr:uid="{98064FBD-2DBE-4A1F-99CF-01DCEC04B4FB}"/>
    <cellStyle name="Normal 7 2 8 2" xfId="1846" xr:uid="{32223E13-2358-4809-AD01-EE6CF3487E4E}"/>
    <cellStyle name="Normal 7 2 8 3" xfId="3453" xr:uid="{A9C9B340-6684-40D6-A404-9CB7CA2D0E10}"/>
    <cellStyle name="Normal 7 2 8 4" xfId="3454" xr:uid="{532D99DC-43EA-4349-AE0B-47709B89A958}"/>
    <cellStyle name="Normal 7 2 9" xfId="1847" xr:uid="{6758DFEC-038E-42BE-942B-7CA6E2710954}"/>
    <cellStyle name="Normal 7 3" xfId="137" xr:uid="{7F089031-6277-4B6D-B4D9-BF66F8D1551D}"/>
    <cellStyle name="Normal 7 3 10" xfId="3455" xr:uid="{530A3C60-5660-4A80-8791-BC065A92F3BD}"/>
    <cellStyle name="Normal 7 3 11" xfId="3456" xr:uid="{E8B25A29-6C6F-45D3-9A60-CBEE28E22623}"/>
    <cellStyle name="Normal 7 3 2" xfId="138" xr:uid="{59EF4138-E46F-4FFE-A560-D0CC5BCD1A8D}"/>
    <cellStyle name="Normal 7 3 2 2" xfId="139" xr:uid="{45B0F22D-EFA9-4719-9259-55AAF5482D8E}"/>
    <cellStyle name="Normal 7 3 2 2 2" xfId="358" xr:uid="{F6C3EBB1-B2B6-4EF2-A7E2-EE57BB43604F}"/>
    <cellStyle name="Normal 7 3 2 2 2 2" xfId="711" xr:uid="{E50CF499-2D43-4BF2-9493-02CDC6417445}"/>
    <cellStyle name="Normal 7 3 2 2 2 2 2" xfId="1848" xr:uid="{7730AC9F-55DD-46AA-A2CB-193FA67B7D49}"/>
    <cellStyle name="Normal 7 3 2 2 2 2 2 2" xfId="1849" xr:uid="{960BAAF1-CB39-4C3E-8A7F-BBF2C222A280}"/>
    <cellStyle name="Normal 7 3 2 2 2 2 3" xfId="1850" xr:uid="{0E292BA6-5EA0-47FF-92DD-382D2B0CB420}"/>
    <cellStyle name="Normal 7 3 2 2 2 2 4" xfId="3457" xr:uid="{9CDB20A8-8AAB-4C85-B339-C1ED57ADBE05}"/>
    <cellStyle name="Normal 7 3 2 2 2 3" xfId="1851" xr:uid="{35DCA7AA-5B08-4CD0-9907-A5FD3C68F228}"/>
    <cellStyle name="Normal 7 3 2 2 2 3 2" xfId="1852" xr:uid="{38EA4D66-3A89-4F57-A67D-1F52A82853C4}"/>
    <cellStyle name="Normal 7 3 2 2 2 3 3" xfId="3458" xr:uid="{7EA9ABC8-6913-4828-B9EA-8836C268FA19}"/>
    <cellStyle name="Normal 7 3 2 2 2 3 4" xfId="3459" xr:uid="{72B0136E-CACB-47B2-AE9F-BF4E464F5F1B}"/>
    <cellStyle name="Normal 7 3 2 2 2 4" xfId="1853" xr:uid="{3213DD27-05AB-4016-843F-4C4A71793BDF}"/>
    <cellStyle name="Normal 7 3 2 2 2 5" xfId="3460" xr:uid="{5CF99CC8-BBDA-482D-9E6B-EF16C27F338F}"/>
    <cellStyle name="Normal 7 3 2 2 2 6" xfId="3461" xr:uid="{19F93CA1-2569-4B2C-8267-D0740459B84C}"/>
    <cellStyle name="Normal 7 3 2 2 3" xfId="712" xr:uid="{2247A6E2-264F-4528-83A4-78F3A2CDE2E7}"/>
    <cellStyle name="Normal 7 3 2 2 3 2" xfId="1854" xr:uid="{08569A6D-1A80-453E-A73D-D325299B29ED}"/>
    <cellStyle name="Normal 7 3 2 2 3 2 2" xfId="1855" xr:uid="{DBFB6AFB-739F-4000-B4FE-8B483A62CEA2}"/>
    <cellStyle name="Normal 7 3 2 2 3 2 3" xfId="3462" xr:uid="{5F51CC53-A1A7-44FA-A83E-A03F88907ED1}"/>
    <cellStyle name="Normal 7 3 2 2 3 2 4" xfId="3463" xr:uid="{F851AC0A-9AAE-4101-B4D6-3B4A3ED435F1}"/>
    <cellStyle name="Normal 7 3 2 2 3 3" xfId="1856" xr:uid="{F0BD57E2-479D-49FE-AEB2-1CA582FEA939}"/>
    <cellStyle name="Normal 7 3 2 2 3 4" xfId="3464" xr:uid="{A184BD26-E501-492F-BFBC-01EE31351A57}"/>
    <cellStyle name="Normal 7 3 2 2 3 5" xfId="3465" xr:uid="{CCF238E3-AC63-4F33-B366-6914EE7215EA}"/>
    <cellStyle name="Normal 7 3 2 2 4" xfId="1857" xr:uid="{808FA8DC-D4E4-4C14-8381-7AA111921331}"/>
    <cellStyle name="Normal 7 3 2 2 4 2" xfId="1858" xr:uid="{72236169-FCEC-48DC-A06E-A28E63E83614}"/>
    <cellStyle name="Normal 7 3 2 2 4 3" xfId="3466" xr:uid="{5ED79F83-8846-4522-8AC0-8E6A6705B910}"/>
    <cellStyle name="Normal 7 3 2 2 4 4" xfId="3467" xr:uid="{538B94E0-A1C3-40CE-9A52-202CC77660C8}"/>
    <cellStyle name="Normal 7 3 2 2 5" xfId="1859" xr:uid="{581DDC30-34BB-4165-B9FF-D4B2A975EC82}"/>
    <cellStyle name="Normal 7 3 2 2 5 2" xfId="3468" xr:uid="{2181F773-99D3-4B36-9BC1-523D98907058}"/>
    <cellStyle name="Normal 7 3 2 2 5 3" xfId="3469" xr:uid="{CC775234-2D36-4D8B-875B-DDF2B6E757BB}"/>
    <cellStyle name="Normal 7 3 2 2 5 4" xfId="3470" xr:uid="{A2AF3157-6B9F-4A42-9A1B-7203BD034E9C}"/>
    <cellStyle name="Normal 7 3 2 2 6" xfId="3471" xr:uid="{EDF5E446-4E8F-4AF6-9DFC-977CCBA6ECC6}"/>
    <cellStyle name="Normal 7 3 2 2 7" xfId="3472" xr:uid="{25158194-D828-46F3-AD0F-D513CEBB247A}"/>
    <cellStyle name="Normal 7 3 2 2 8" xfId="3473" xr:uid="{80A9EFD0-D878-4DD7-97C6-C236845275BE}"/>
    <cellStyle name="Normal 7 3 2 3" xfId="359" xr:uid="{1911BF4C-3CD0-4487-AB4A-B10517F32045}"/>
    <cellStyle name="Normal 7 3 2 3 2" xfId="713" xr:uid="{92B27B58-31D0-4ED8-B2D9-8CEC278698C8}"/>
    <cellStyle name="Normal 7 3 2 3 2 2" xfId="714" xr:uid="{9E649EB1-54DD-4738-8EDB-D4CA5B801AB6}"/>
    <cellStyle name="Normal 7 3 2 3 2 2 2" xfId="1860" xr:uid="{8220835A-4059-403D-AD19-73433529C711}"/>
    <cellStyle name="Normal 7 3 2 3 2 2 2 2" xfId="1861" xr:uid="{B523D82A-FF73-4385-BE53-D9B4ADFA2220}"/>
    <cellStyle name="Normal 7 3 2 3 2 2 3" xfId="1862" xr:uid="{193B1836-92B7-4D74-89C2-0182676E1F6A}"/>
    <cellStyle name="Normal 7 3 2 3 2 3" xfId="1863" xr:uid="{B453A9D4-712B-45D1-8F68-95A468032B59}"/>
    <cellStyle name="Normal 7 3 2 3 2 3 2" xfId="1864" xr:uid="{0648CB8B-0A8D-4336-9392-27DC73FF73A6}"/>
    <cellStyle name="Normal 7 3 2 3 2 4" xfId="1865" xr:uid="{EE27919A-F92A-4540-BAD4-D3268C71C9AE}"/>
    <cellStyle name="Normal 7 3 2 3 3" xfId="715" xr:uid="{C44D1EA6-247E-4CF8-A775-B1BEB5250F89}"/>
    <cellStyle name="Normal 7 3 2 3 3 2" xfId="1866" xr:uid="{EC7E5CA1-663D-41C3-984C-5AD9281EFF75}"/>
    <cellStyle name="Normal 7 3 2 3 3 2 2" xfId="1867" xr:uid="{14EC3E7F-0D7A-4891-AB61-AD1098689A08}"/>
    <cellStyle name="Normal 7 3 2 3 3 3" xfId="1868" xr:uid="{01579D1F-977D-47DF-9509-B98A73C77648}"/>
    <cellStyle name="Normal 7 3 2 3 3 4" xfId="3474" xr:uid="{9726EA47-050A-4A82-B1B3-C97C203AEC07}"/>
    <cellStyle name="Normal 7 3 2 3 4" xfId="1869" xr:uid="{FA8E888E-75F9-437F-BDB7-8D40B7F982F5}"/>
    <cellStyle name="Normal 7 3 2 3 4 2" xfId="1870" xr:uid="{64AF9646-9811-4335-8C04-34357B99686F}"/>
    <cellStyle name="Normal 7 3 2 3 5" xfId="1871" xr:uid="{DCC72A5C-8180-41FA-A47E-39EDD3D40917}"/>
    <cellStyle name="Normal 7 3 2 3 6" xfId="3475" xr:uid="{2E38857D-AD08-4E18-81C9-A0002C6AA9F5}"/>
    <cellStyle name="Normal 7 3 2 4" xfId="360" xr:uid="{5EE6F52C-364D-49BA-A305-3A0FF433949C}"/>
    <cellStyle name="Normal 7 3 2 4 2" xfId="716" xr:uid="{F3AF633E-8B87-407B-968C-7D98DE3A83E2}"/>
    <cellStyle name="Normal 7 3 2 4 2 2" xfId="1872" xr:uid="{FDB5A81F-514B-440D-8983-B5F991C0AFA4}"/>
    <cellStyle name="Normal 7 3 2 4 2 2 2" xfId="1873" xr:uid="{964E26DC-9518-45B7-956C-A4607D7E281B}"/>
    <cellStyle name="Normal 7 3 2 4 2 3" xfId="1874" xr:uid="{90CAADB3-7390-4B2E-BAF6-FEB384FC4470}"/>
    <cellStyle name="Normal 7 3 2 4 2 4" xfId="3476" xr:uid="{F584DB1D-A669-4751-B1B1-305745A19697}"/>
    <cellStyle name="Normal 7 3 2 4 3" xfId="1875" xr:uid="{1690D207-3898-4FEB-9E72-26BB5223DC65}"/>
    <cellStyle name="Normal 7 3 2 4 3 2" xfId="1876" xr:uid="{B588FCF5-F86E-4652-995A-1E8DEA22363A}"/>
    <cellStyle name="Normal 7 3 2 4 4" xfId="1877" xr:uid="{F0AFDA32-D455-4671-854E-DB3124A2FA4B}"/>
    <cellStyle name="Normal 7 3 2 4 5" xfId="3477" xr:uid="{3718D85C-1732-4D1B-A30B-79FD3A3980F4}"/>
    <cellStyle name="Normal 7 3 2 5" xfId="361" xr:uid="{CF52F84D-5954-4A14-B2C6-F0F14FC261FD}"/>
    <cellStyle name="Normal 7 3 2 5 2" xfId="1878" xr:uid="{DE746849-E747-45BB-A593-13A29695D279}"/>
    <cellStyle name="Normal 7 3 2 5 2 2" xfId="1879" xr:uid="{CA82E8D8-8249-4CE0-AE33-C3F09E5F728E}"/>
    <cellStyle name="Normal 7 3 2 5 3" xfId="1880" xr:uid="{9C92307B-7A01-4EE2-AFFE-079ABA90725D}"/>
    <cellStyle name="Normal 7 3 2 5 4" xfId="3478" xr:uid="{318AA0CA-2E44-4446-8EE6-6E82DE69E6AF}"/>
    <cellStyle name="Normal 7 3 2 6" xfId="1881" xr:uid="{DDDEA1D1-8A1B-4322-A19B-B0B7CC77DCF3}"/>
    <cellStyle name="Normal 7 3 2 6 2" xfId="1882" xr:uid="{1DCB015C-580D-4324-961F-C414ADFB8F15}"/>
    <cellStyle name="Normal 7 3 2 6 3" xfId="3479" xr:uid="{02DEA94C-DD6B-45F1-856F-039B2C282DD5}"/>
    <cellStyle name="Normal 7 3 2 6 4" xfId="3480" xr:uid="{51269AAE-52ED-4C3E-8A12-18DACA4E3B58}"/>
    <cellStyle name="Normal 7 3 2 7" xfId="1883" xr:uid="{7041454F-003C-435D-9AD0-969D6E6E5E0C}"/>
    <cellStyle name="Normal 7 3 2 8" xfId="3481" xr:uid="{1C5A17ED-7FF0-49C9-A983-0658DC53DA06}"/>
    <cellStyle name="Normal 7 3 2 9" xfId="3482" xr:uid="{BA615397-E12D-4E60-A384-4DADA77D55BF}"/>
    <cellStyle name="Normal 7 3 3" xfId="140" xr:uid="{AD80A35E-F5AD-4838-BF8E-EEB9DD1E1B4C}"/>
    <cellStyle name="Normal 7 3 3 2" xfId="141" xr:uid="{CF388FE0-D2C1-4E9A-A6DE-DCF637B995CF}"/>
    <cellStyle name="Normal 7 3 3 2 2" xfId="717" xr:uid="{B17A7289-0B5B-457A-9821-AE5465F16B90}"/>
    <cellStyle name="Normal 7 3 3 2 2 2" xfId="1884" xr:uid="{3EB1C8B8-A847-423E-B5B1-9701E2D96A45}"/>
    <cellStyle name="Normal 7 3 3 2 2 2 2" xfId="1885" xr:uid="{322D99B2-6D31-4A72-B9B3-1B8FB6F453F7}"/>
    <cellStyle name="Normal 7 3 3 2 2 2 2 2" xfId="4486" xr:uid="{BB23C794-16DC-4EC2-84DF-244467C18AFF}"/>
    <cellStyle name="Normal 7 3 3 2 2 2 3" xfId="4487" xr:uid="{2A103E68-6A27-4A48-81D1-6EA53D16D5BD}"/>
    <cellStyle name="Normal 7 3 3 2 2 3" xfId="1886" xr:uid="{F14B7A2C-87B2-4B3D-A462-9C681A7741D5}"/>
    <cellStyle name="Normal 7 3 3 2 2 3 2" xfId="4488" xr:uid="{E7BA5574-768A-443C-BD76-BC59113880EF}"/>
    <cellStyle name="Normal 7 3 3 2 2 4" xfId="3483" xr:uid="{FDD88044-DE53-4A51-AF74-F87B42583211}"/>
    <cellStyle name="Normal 7 3 3 2 3" xfId="1887" xr:uid="{56466133-92E9-453A-8D7C-DAE6876D9E04}"/>
    <cellStyle name="Normal 7 3 3 2 3 2" xfId="1888" xr:uid="{4E2589D0-2F58-4299-A0DE-335CCD743716}"/>
    <cellStyle name="Normal 7 3 3 2 3 2 2" xfId="4489" xr:uid="{C2F293EB-EF91-491E-BC59-04ED9286A151}"/>
    <cellStyle name="Normal 7 3 3 2 3 3" xfId="3484" xr:uid="{687D7249-6394-4D86-991E-FD475D0DB384}"/>
    <cellStyle name="Normal 7 3 3 2 3 4" xfId="3485" xr:uid="{DB8E79BB-704A-44BE-A460-27E8501948DE}"/>
    <cellStyle name="Normal 7 3 3 2 4" xfId="1889" xr:uid="{EA53F657-B220-43EE-9FDC-C42A10F3C172}"/>
    <cellStyle name="Normal 7 3 3 2 4 2" xfId="4490" xr:uid="{4ED72E94-9B46-450C-9512-A7AA0BD32603}"/>
    <cellStyle name="Normal 7 3 3 2 5" xfId="3486" xr:uid="{1CBF6AEE-6D51-4309-B587-887B08846B03}"/>
    <cellStyle name="Normal 7 3 3 2 6" xfId="3487" xr:uid="{2AF8FA62-328D-4C9F-9662-FFF999EC847F}"/>
    <cellStyle name="Normal 7 3 3 3" xfId="362" xr:uid="{DCC2849A-1E21-48FA-AB88-C9192609ECB2}"/>
    <cellStyle name="Normal 7 3 3 3 2" xfId="1890" xr:uid="{71F24AF9-B144-4E92-BF4D-2601E128FE79}"/>
    <cellStyle name="Normal 7 3 3 3 2 2" xfId="1891" xr:uid="{8B717A16-5FB5-459D-8359-327BB54C72CB}"/>
    <cellStyle name="Normal 7 3 3 3 2 2 2" xfId="4491" xr:uid="{D9FE30E1-A028-42BB-AF03-BDF2EE721B0A}"/>
    <cellStyle name="Normal 7 3 3 3 2 3" xfId="3488" xr:uid="{4B097AD1-BD6F-43E6-8E97-D3E38D4B421D}"/>
    <cellStyle name="Normal 7 3 3 3 2 4" xfId="3489" xr:uid="{6C5D1380-4C65-4268-A7BA-E8AB0492F54D}"/>
    <cellStyle name="Normal 7 3 3 3 3" xfId="1892" xr:uid="{30A3B021-418A-4DDD-BEFF-C465B83D8C73}"/>
    <cellStyle name="Normal 7 3 3 3 3 2" xfId="4492" xr:uid="{6CD90AED-0544-40A6-9444-14C3A7A5D7BB}"/>
    <cellStyle name="Normal 7 3 3 3 4" xfId="3490" xr:uid="{1ED6FB2C-03C5-448B-9592-9F344FABC165}"/>
    <cellStyle name="Normal 7 3 3 3 5" xfId="3491" xr:uid="{C80A6221-32E5-4D3F-834C-82ADDCAD87CB}"/>
    <cellStyle name="Normal 7 3 3 4" xfId="1893" xr:uid="{2F244BF3-B13A-4BCF-A332-72C8A6159DD4}"/>
    <cellStyle name="Normal 7 3 3 4 2" xfId="1894" xr:uid="{98CBEBD0-1F93-4AEB-BF7A-7FEBFCA1C4E5}"/>
    <cellStyle name="Normal 7 3 3 4 2 2" xfId="4493" xr:uid="{A55BD7E9-3A1A-4CB8-9C0A-F155BCFC7755}"/>
    <cellStyle name="Normal 7 3 3 4 3" xfId="3492" xr:uid="{AAD07DD4-2A34-433E-A1D9-7BB7EE75DA99}"/>
    <cellStyle name="Normal 7 3 3 4 4" xfId="3493" xr:uid="{2ED0FF9E-88B7-4A28-9764-036316ED2F93}"/>
    <cellStyle name="Normal 7 3 3 5" xfId="1895" xr:uid="{705E5C53-8ABC-4789-A8D9-B808CC475ED6}"/>
    <cellStyle name="Normal 7 3 3 5 2" xfId="3494" xr:uid="{9E4D1C95-660A-4D90-AF15-8BC7458DBA09}"/>
    <cellStyle name="Normal 7 3 3 5 3" xfId="3495" xr:uid="{ED29ECC5-60B8-433B-B275-21D3085EFBDD}"/>
    <cellStyle name="Normal 7 3 3 5 4" xfId="3496" xr:uid="{FF8E44C7-8FE1-4373-BC36-B6B980C15448}"/>
    <cellStyle name="Normal 7 3 3 6" xfId="3497" xr:uid="{C4907EF8-6565-49E5-ACC8-BCEF40091952}"/>
    <cellStyle name="Normal 7 3 3 7" xfId="3498" xr:uid="{01B17C7F-F718-4DFC-AC86-AF86601CB291}"/>
    <cellStyle name="Normal 7 3 3 8" xfId="3499" xr:uid="{47B762A9-DFE3-4AAE-990A-BFA4CEA4DB59}"/>
    <cellStyle name="Normal 7 3 4" xfId="142" xr:uid="{02692754-DFF4-47A3-92C5-7BF593166DBC}"/>
    <cellStyle name="Normal 7 3 4 2" xfId="718" xr:uid="{59E464E9-1CDF-4237-BF32-53D8486AB43D}"/>
    <cellStyle name="Normal 7 3 4 2 2" xfId="719" xr:uid="{B5F3AB5B-2DE8-48C1-A32E-BF2499BEB01A}"/>
    <cellStyle name="Normal 7 3 4 2 2 2" xfId="1896" xr:uid="{D7C4EBF2-680E-4307-8116-7A0E59DEE8E3}"/>
    <cellStyle name="Normal 7 3 4 2 2 2 2" xfId="1897" xr:uid="{E7D8A3FE-A35F-49A9-B841-DAD4269C717C}"/>
    <cellStyle name="Normal 7 3 4 2 2 3" xfId="1898" xr:uid="{E8536553-25A3-4BB1-8537-AB66514EEC49}"/>
    <cellStyle name="Normal 7 3 4 2 2 4" xfId="3500" xr:uid="{C2F580BB-8137-45CA-9F22-690CDA73904A}"/>
    <cellStyle name="Normal 7 3 4 2 3" xfId="1899" xr:uid="{DEF99BAD-FD59-4F26-9176-A06C4F3BE820}"/>
    <cellStyle name="Normal 7 3 4 2 3 2" xfId="1900" xr:uid="{ED1DFEC5-C031-4793-A53A-3882B74417F1}"/>
    <cellStyle name="Normal 7 3 4 2 4" xfId="1901" xr:uid="{27E0DF35-C811-4930-9AFC-0B4C74985A94}"/>
    <cellStyle name="Normal 7 3 4 2 5" xfId="3501" xr:uid="{BCBDA7CD-B9C5-4DE6-AE25-7A1D86B0E609}"/>
    <cellStyle name="Normal 7 3 4 3" xfId="720" xr:uid="{476CBB6F-AB00-4C51-A1CE-44CF62EC766C}"/>
    <cellStyle name="Normal 7 3 4 3 2" xfId="1902" xr:uid="{E1A481E7-8B3D-444B-98FC-D1EA56A0302E}"/>
    <cellStyle name="Normal 7 3 4 3 2 2" xfId="1903" xr:uid="{B79E4053-DD79-491F-9281-821925005261}"/>
    <cellStyle name="Normal 7 3 4 3 3" xfId="1904" xr:uid="{BABA5538-2401-497F-9E16-258F3C933EA5}"/>
    <cellStyle name="Normal 7 3 4 3 4" xfId="3502" xr:uid="{2014011A-5D91-4ECD-9839-C09C0B69778A}"/>
    <cellStyle name="Normal 7 3 4 4" xfId="1905" xr:uid="{0C6FAA0B-D980-4305-8388-BE83B630B77A}"/>
    <cellStyle name="Normal 7 3 4 4 2" xfId="1906" xr:uid="{F6014205-0A08-4BD1-A619-FF7785110A22}"/>
    <cellStyle name="Normal 7 3 4 4 3" xfId="3503" xr:uid="{9EB52CC5-FE71-494A-8884-60DA4ADA0972}"/>
    <cellStyle name="Normal 7 3 4 4 4" xfId="3504" xr:uid="{3D22AF25-7D92-40D1-97E9-848355101911}"/>
    <cellStyle name="Normal 7 3 4 5" xfId="1907" xr:uid="{D7EA8B3F-739C-4C91-ACD5-19B1000C9347}"/>
    <cellStyle name="Normal 7 3 4 6" xfId="3505" xr:uid="{6A9F8993-2E05-4D1C-8766-3544E6BABFBC}"/>
    <cellStyle name="Normal 7 3 4 7" xfId="3506" xr:uid="{092BD810-687C-484C-9A9B-2B20ECB8C7F1}"/>
    <cellStyle name="Normal 7 3 5" xfId="363" xr:uid="{26CB67B2-A201-4FF7-B2B3-D8ACA06736ED}"/>
    <cellStyle name="Normal 7 3 5 2" xfId="721" xr:uid="{F47549AE-ABD2-4096-894B-7178EAAF3F57}"/>
    <cellStyle name="Normal 7 3 5 2 2" xfId="1908" xr:uid="{524370A7-B427-4BA8-A6B8-35F7C4288D60}"/>
    <cellStyle name="Normal 7 3 5 2 2 2" xfId="1909" xr:uid="{98DA8C2F-22DF-471D-9663-8653F1B0F49D}"/>
    <cellStyle name="Normal 7 3 5 2 3" xfId="1910" xr:uid="{C6F23997-AD10-45A8-B2E8-5FAA64108F5D}"/>
    <cellStyle name="Normal 7 3 5 2 4" xfId="3507" xr:uid="{F4A61CB9-BBE1-40ED-ADD5-E2EAA35DF3C8}"/>
    <cellStyle name="Normal 7 3 5 3" xfId="1911" xr:uid="{533E064C-B568-4B6A-A842-49A3763E8C41}"/>
    <cellStyle name="Normal 7 3 5 3 2" xfId="1912" xr:uid="{4237C6B7-4D15-448F-BA78-93542AF52B12}"/>
    <cellStyle name="Normal 7 3 5 3 3" xfId="3508" xr:uid="{07207083-821D-4F4A-AABC-92BCBD63CBD2}"/>
    <cellStyle name="Normal 7 3 5 3 4" xfId="3509" xr:uid="{6EC4DC39-EF96-42C6-9891-269E29144A1B}"/>
    <cellStyle name="Normal 7 3 5 4" xfId="1913" xr:uid="{DAE3EDE9-A297-44E8-A5BC-32411BEA9BC1}"/>
    <cellStyle name="Normal 7 3 5 5" xfId="3510" xr:uid="{F0EBC7ED-6027-45D9-A44E-15092786FD81}"/>
    <cellStyle name="Normal 7 3 5 6" xfId="3511" xr:uid="{AF289AE5-C887-4505-95DC-5987CB9C5E84}"/>
    <cellStyle name="Normal 7 3 6" xfId="364" xr:uid="{CCA4C38A-1387-44EF-86B8-882E138802AA}"/>
    <cellStyle name="Normal 7 3 6 2" xfId="1914" xr:uid="{CC92C940-CAAE-48D4-B489-B9027F0EAF80}"/>
    <cellStyle name="Normal 7 3 6 2 2" xfId="1915" xr:uid="{6FD69A1D-4F4C-407C-8D61-97168A185511}"/>
    <cellStyle name="Normal 7 3 6 2 3" xfId="3512" xr:uid="{67602931-540A-412B-88F7-0D651A5C2A11}"/>
    <cellStyle name="Normal 7 3 6 2 4" xfId="3513" xr:uid="{2B97CFB8-DF7B-4D00-8CC6-49979A3D7C32}"/>
    <cellStyle name="Normal 7 3 6 3" xfId="1916" xr:uid="{441473CF-3F9F-48E1-A4DD-D053A1646E3E}"/>
    <cellStyle name="Normal 7 3 6 4" xfId="3514" xr:uid="{2448596B-3DE8-4909-915F-9001C4B150C9}"/>
    <cellStyle name="Normal 7 3 6 5" xfId="3515" xr:uid="{DEA5BD94-43FF-416D-A572-EE38BB84BC72}"/>
    <cellStyle name="Normal 7 3 7" xfId="1917" xr:uid="{F0E698BE-E4A7-4002-BD6F-004AD1BFE399}"/>
    <cellStyle name="Normal 7 3 7 2" xfId="1918" xr:uid="{CBF0A7A6-6644-49E1-9414-4D4DA82CA40D}"/>
    <cellStyle name="Normal 7 3 7 3" xfId="3516" xr:uid="{C0ABF65E-8EC8-44EC-A078-0B1273DEE927}"/>
    <cellStyle name="Normal 7 3 7 4" xfId="3517" xr:uid="{EBED198F-022E-4A03-AAD9-5F371A4646EA}"/>
    <cellStyle name="Normal 7 3 8" xfId="1919" xr:uid="{63620634-ABF0-46B3-8545-20219F4C16FD}"/>
    <cellStyle name="Normal 7 3 8 2" xfId="3518" xr:uid="{EA057062-AC26-4009-B324-E7A6DF4407F0}"/>
    <cellStyle name="Normal 7 3 8 3" xfId="3519" xr:uid="{64B08DF8-DB0B-4007-BC4B-51521D0AF1DE}"/>
    <cellStyle name="Normal 7 3 8 4" xfId="3520" xr:uid="{82AED709-977F-42A7-86D0-095A4FF40617}"/>
    <cellStyle name="Normal 7 3 9" xfId="3521" xr:uid="{F2E3E573-84F8-42CF-90DF-059C6B14416B}"/>
    <cellStyle name="Normal 7 4" xfId="143" xr:uid="{CEBB1982-12B1-4FA8-9DF2-FB85C20EE66E}"/>
    <cellStyle name="Normal 7 4 10" xfId="3522" xr:uid="{895E4BF7-8DF5-4509-B99A-55F863864EB5}"/>
    <cellStyle name="Normal 7 4 11" xfId="3523" xr:uid="{D4C232D6-0163-4056-81A0-2CA16EBAAD4D}"/>
    <cellStyle name="Normal 7 4 2" xfId="144" xr:uid="{1583E3EE-E832-4D3D-A68E-CF5112959EB9}"/>
    <cellStyle name="Normal 7 4 2 2" xfId="365" xr:uid="{4DF54050-1FDF-40B3-85BD-FDACEB744A1B}"/>
    <cellStyle name="Normal 7 4 2 2 2" xfId="722" xr:uid="{58E0B2C7-CC6B-4DC4-B868-8F4D5A2B7D86}"/>
    <cellStyle name="Normal 7 4 2 2 2 2" xfId="723" xr:uid="{9AFFDCD3-630F-4316-9BCB-8CA8E6CD95E8}"/>
    <cellStyle name="Normal 7 4 2 2 2 2 2" xfId="1920" xr:uid="{A72D3867-CE2E-46D4-B848-2237C5965C5E}"/>
    <cellStyle name="Normal 7 4 2 2 2 2 3" xfId="3524" xr:uid="{7B34E596-A082-4113-B9E5-99B324D39F97}"/>
    <cellStyle name="Normal 7 4 2 2 2 2 4" xfId="3525" xr:uid="{E94982F9-351A-499B-9BEC-A4907E4BD3B5}"/>
    <cellStyle name="Normal 7 4 2 2 2 3" xfId="1921" xr:uid="{3137101F-E044-4277-B5AB-618728F5AD7C}"/>
    <cellStyle name="Normal 7 4 2 2 2 3 2" xfId="3526" xr:uid="{F32A5419-10F3-4A44-B897-2B825A991C7C}"/>
    <cellStyle name="Normal 7 4 2 2 2 3 3" xfId="3527" xr:uid="{878CAFA1-E62D-408B-830D-C8D4907E4113}"/>
    <cellStyle name="Normal 7 4 2 2 2 3 4" xfId="3528" xr:uid="{EB3185B1-7BF1-46CE-ABF8-372249EE8042}"/>
    <cellStyle name="Normal 7 4 2 2 2 4" xfId="3529" xr:uid="{475F4507-9C41-4535-A508-9C97A8FABFC2}"/>
    <cellStyle name="Normal 7 4 2 2 2 5" xfId="3530" xr:uid="{DB40398A-E170-4CE1-AC61-B19D656B87C5}"/>
    <cellStyle name="Normal 7 4 2 2 2 6" xfId="3531" xr:uid="{6F092CFA-14CA-4835-8BFC-85A1C058870A}"/>
    <cellStyle name="Normal 7 4 2 2 3" xfId="724" xr:uid="{14659B6B-E377-457B-94D7-0D3D4FC9D8FB}"/>
    <cellStyle name="Normal 7 4 2 2 3 2" xfId="1922" xr:uid="{4046C6B2-09AE-406E-B591-5D4EB012CFEB}"/>
    <cellStyle name="Normal 7 4 2 2 3 2 2" xfId="3532" xr:uid="{99A174BF-891F-41F3-86AA-7404177B1B3F}"/>
    <cellStyle name="Normal 7 4 2 2 3 2 3" xfId="3533" xr:uid="{2DD10DA8-1342-4993-B23F-A5F262F78767}"/>
    <cellStyle name="Normal 7 4 2 2 3 2 4" xfId="3534" xr:uid="{5A43FFC8-A53F-4BF9-BC05-407FFB39C2AE}"/>
    <cellStyle name="Normal 7 4 2 2 3 3" xfId="3535" xr:uid="{D24BC72A-FDE9-40B6-A0A3-2319BF6462D0}"/>
    <cellStyle name="Normal 7 4 2 2 3 4" xfId="3536" xr:uid="{D6CF30F1-3908-46A1-ACA3-F1B1AFD1DC65}"/>
    <cellStyle name="Normal 7 4 2 2 3 5" xfId="3537" xr:uid="{F840A615-FA72-41E2-9E69-FDDB5467A9CB}"/>
    <cellStyle name="Normal 7 4 2 2 4" xfId="1923" xr:uid="{17C7E05D-C6CA-48D0-9E90-DC76F1761195}"/>
    <cellStyle name="Normal 7 4 2 2 4 2" xfId="3538" xr:uid="{3F6D81BC-B5A9-4259-8171-F7A87361725B}"/>
    <cellStyle name="Normal 7 4 2 2 4 3" xfId="3539" xr:uid="{2356243A-52FB-4E38-95A7-203BC41DEC0B}"/>
    <cellStyle name="Normal 7 4 2 2 4 4" xfId="3540" xr:uid="{95EC28FA-F5C8-4A42-9A2C-736F8FAECC68}"/>
    <cellStyle name="Normal 7 4 2 2 5" xfId="3541" xr:uid="{41E3AB01-B609-4839-AC7F-139173C0FBAD}"/>
    <cellStyle name="Normal 7 4 2 2 5 2" xfId="3542" xr:uid="{37182B1B-968E-4541-8434-1605A8F4778A}"/>
    <cellStyle name="Normal 7 4 2 2 5 3" xfId="3543" xr:uid="{59232CB9-3535-40F8-8596-7A5BA456EE43}"/>
    <cellStyle name="Normal 7 4 2 2 5 4" xfId="3544" xr:uid="{0EBEE237-B68D-400D-8703-E4D007BBB42F}"/>
    <cellStyle name="Normal 7 4 2 2 6" xfId="3545" xr:uid="{16045E82-8EA5-480E-967A-9DA470B8CBF0}"/>
    <cellStyle name="Normal 7 4 2 2 7" xfId="3546" xr:uid="{7FCBEBF7-4998-4372-A473-F07AB72BED74}"/>
    <cellStyle name="Normal 7 4 2 2 8" xfId="3547" xr:uid="{0FEB5954-F639-4FB0-9E59-39D1FBE29D87}"/>
    <cellStyle name="Normal 7 4 2 3" xfId="725" xr:uid="{FA143041-09BF-4AB3-A343-B6BE3FCD80FD}"/>
    <cellStyle name="Normal 7 4 2 3 2" xfId="726" xr:uid="{4E7A5AFC-4DBB-4AB4-A63F-92147C431832}"/>
    <cellStyle name="Normal 7 4 2 3 2 2" xfId="727" xr:uid="{416261F8-3F83-4249-8AAE-6B8BDDFC04E1}"/>
    <cellStyle name="Normal 7 4 2 3 2 3" xfId="3548" xr:uid="{7FDD671D-D5D7-49B1-99E8-E00D058FBAD7}"/>
    <cellStyle name="Normal 7 4 2 3 2 4" xfId="3549" xr:uid="{F8378D30-FA69-440B-99B1-AFED49769511}"/>
    <cellStyle name="Normal 7 4 2 3 3" xfId="728" xr:uid="{251DEB3E-57A3-4747-87E5-49BA50D76163}"/>
    <cellStyle name="Normal 7 4 2 3 3 2" xfId="3550" xr:uid="{A6FFC17D-3A53-4AB1-B91F-7D4D9E118359}"/>
    <cellStyle name="Normal 7 4 2 3 3 3" xfId="3551" xr:uid="{7B43F8DE-450D-42B9-BA6A-DBA4883FAFF2}"/>
    <cellStyle name="Normal 7 4 2 3 3 4" xfId="3552" xr:uid="{C5A64355-DE87-4798-89C6-6A9A2EE71C71}"/>
    <cellStyle name="Normal 7 4 2 3 4" xfId="3553" xr:uid="{D9E41743-1DBC-4D2B-BEF6-80175ED26CAE}"/>
    <cellStyle name="Normal 7 4 2 3 5" xfId="3554" xr:uid="{E39010C2-C678-4F66-B7AB-0C92267F547F}"/>
    <cellStyle name="Normal 7 4 2 3 6" xfId="3555" xr:uid="{354407B0-0E90-4EE2-8236-5F058A9DBD05}"/>
    <cellStyle name="Normal 7 4 2 4" xfId="729" xr:uid="{1370B5ED-5426-4C20-B451-049BD27B29F9}"/>
    <cellStyle name="Normal 7 4 2 4 2" xfId="730" xr:uid="{3DA7F839-6708-4111-9855-4FD3B696A6AB}"/>
    <cellStyle name="Normal 7 4 2 4 2 2" xfId="3556" xr:uid="{390309BF-6470-4FFA-A378-54C2EC5A2074}"/>
    <cellStyle name="Normal 7 4 2 4 2 3" xfId="3557" xr:uid="{9CE56B45-AE16-44FE-9AEA-E839FE59027B}"/>
    <cellStyle name="Normal 7 4 2 4 2 4" xfId="3558" xr:uid="{C8904CE3-E3A8-4905-95BA-C03371C7CEE1}"/>
    <cellStyle name="Normal 7 4 2 4 3" xfId="3559" xr:uid="{A7DDFA20-4D34-4C1E-89E5-1A7635C70EF0}"/>
    <cellStyle name="Normal 7 4 2 4 4" xfId="3560" xr:uid="{240E84F8-030C-410E-A69D-AE2DFE0A78DD}"/>
    <cellStyle name="Normal 7 4 2 4 5" xfId="3561" xr:uid="{9F264DE5-2F13-419C-9F9A-FFFC924FAD8D}"/>
    <cellStyle name="Normal 7 4 2 5" xfId="731" xr:uid="{091E466E-8121-4D8E-B2EE-63E4F657856A}"/>
    <cellStyle name="Normal 7 4 2 5 2" xfId="3562" xr:uid="{AB73D1F6-455F-4529-AA6F-A9065F28C646}"/>
    <cellStyle name="Normal 7 4 2 5 3" xfId="3563" xr:uid="{7E8DA810-2003-43C2-A6C5-020F7E04B1A9}"/>
    <cellStyle name="Normal 7 4 2 5 4" xfId="3564" xr:uid="{2A917E1D-26A3-4738-8A16-B4C898818AE2}"/>
    <cellStyle name="Normal 7 4 2 6" xfId="3565" xr:uid="{808D97EB-8191-44B2-82E8-22E8AE93CD73}"/>
    <cellStyle name="Normal 7 4 2 6 2" xfId="3566" xr:uid="{3FBD886D-DA91-4000-BB1A-615C3A788A5F}"/>
    <cellStyle name="Normal 7 4 2 6 3" xfId="3567" xr:uid="{BFAA1602-F880-465A-ADB1-7704F38D293B}"/>
    <cellStyle name="Normal 7 4 2 6 4" xfId="3568" xr:uid="{E2F5D0FD-480B-454E-918C-9F1C464E180D}"/>
    <cellStyle name="Normal 7 4 2 7" xfId="3569" xr:uid="{F4A7E8CC-E181-4DD1-B2FA-80D42A7DAABF}"/>
    <cellStyle name="Normal 7 4 2 8" xfId="3570" xr:uid="{D00E2D72-70AB-4DA0-A2B8-C55D777FA4B8}"/>
    <cellStyle name="Normal 7 4 2 9" xfId="3571" xr:uid="{CAD16F30-50F9-40F6-B14D-0A269B78F8B8}"/>
    <cellStyle name="Normal 7 4 3" xfId="366" xr:uid="{C6840E60-B574-409E-B471-9692D0947FF0}"/>
    <cellStyle name="Normal 7 4 3 2" xfId="732" xr:uid="{12857EED-AD42-4973-BFF8-CA32BCAD3B26}"/>
    <cellStyle name="Normal 7 4 3 2 2" xfId="733" xr:uid="{778D1B3A-B407-4DC9-BD1D-E10A3D476BB6}"/>
    <cellStyle name="Normal 7 4 3 2 2 2" xfId="1924" xr:uid="{913EA2E6-684F-4F3E-BEC0-2D244E480666}"/>
    <cellStyle name="Normal 7 4 3 2 2 2 2" xfId="1925" xr:uid="{D3DFAF2D-3396-45F0-BA56-FEAB6F868781}"/>
    <cellStyle name="Normal 7 4 3 2 2 3" xfId="1926" xr:uid="{522037A6-F5DE-4808-90CD-A22722E0D854}"/>
    <cellStyle name="Normal 7 4 3 2 2 4" xfId="3572" xr:uid="{3908A120-7EE2-49DD-AA4A-467975F5E00C}"/>
    <cellStyle name="Normal 7 4 3 2 3" xfId="1927" xr:uid="{8C0DE497-E629-4913-8FA5-D62841053BB6}"/>
    <cellStyle name="Normal 7 4 3 2 3 2" xfId="1928" xr:uid="{EF766EC7-DFE7-46B7-B743-EC8B3CC19B68}"/>
    <cellStyle name="Normal 7 4 3 2 3 3" xfId="3573" xr:uid="{66317905-E681-4789-899D-0AEED8AA1657}"/>
    <cellStyle name="Normal 7 4 3 2 3 4" xfId="3574" xr:uid="{F35560AE-EE1B-41AD-8361-E76C4C4DCA97}"/>
    <cellStyle name="Normal 7 4 3 2 4" xfId="1929" xr:uid="{2CDAD587-B99E-4D86-8923-EBA6CF30F36A}"/>
    <cellStyle name="Normal 7 4 3 2 5" xfId="3575" xr:uid="{A2147399-A6DF-43D0-A8A1-B6AC9059E657}"/>
    <cellStyle name="Normal 7 4 3 2 6" xfId="3576" xr:uid="{A6BE228D-2670-4D68-9E5D-CF6101AE78F7}"/>
    <cellStyle name="Normal 7 4 3 3" xfId="734" xr:uid="{3E1AD348-4134-4B12-A2F5-852978181864}"/>
    <cellStyle name="Normal 7 4 3 3 2" xfId="1930" xr:uid="{B19CC899-583C-4C1F-B4A2-6CD42F0F1E47}"/>
    <cellStyle name="Normal 7 4 3 3 2 2" xfId="1931" xr:uid="{DA9AC38D-7872-45F1-86BF-D5DCA7B621C2}"/>
    <cellStyle name="Normal 7 4 3 3 2 3" xfId="3577" xr:uid="{59974756-BE84-4232-A5F5-A4B1AC8AB4AA}"/>
    <cellStyle name="Normal 7 4 3 3 2 4" xfId="3578" xr:uid="{EF24B284-0FCC-4E91-AAEF-CB924AFBBC5A}"/>
    <cellStyle name="Normal 7 4 3 3 3" xfId="1932" xr:uid="{B6784BE3-412C-4AD6-AF2B-5639C5DD4E95}"/>
    <cellStyle name="Normal 7 4 3 3 4" xfId="3579" xr:uid="{9CCC11CC-587D-48F4-8318-7E6150C5CBA6}"/>
    <cellStyle name="Normal 7 4 3 3 5" xfId="3580" xr:uid="{5B972170-E360-4893-9230-CA7919F47A73}"/>
    <cellStyle name="Normal 7 4 3 4" xfId="1933" xr:uid="{78D03732-17B9-4C9F-B8EE-78C79AF611F1}"/>
    <cellStyle name="Normal 7 4 3 4 2" xfId="1934" xr:uid="{4D314953-E292-4EB9-A1C1-69A856308E9C}"/>
    <cellStyle name="Normal 7 4 3 4 3" xfId="3581" xr:uid="{5130AF94-8A27-4BFC-8120-F75F9ECE37C6}"/>
    <cellStyle name="Normal 7 4 3 4 4" xfId="3582" xr:uid="{333995A2-DF68-4081-A895-3D6C8D84E855}"/>
    <cellStyle name="Normal 7 4 3 5" xfId="1935" xr:uid="{78407315-7D34-49EA-A021-C660262BCB5B}"/>
    <cellStyle name="Normal 7 4 3 5 2" xfId="3583" xr:uid="{E7323BB3-5E76-48A7-910C-88297985E16C}"/>
    <cellStyle name="Normal 7 4 3 5 3" xfId="3584" xr:uid="{B2BD633C-7B02-46EE-B385-093CE31E658A}"/>
    <cellStyle name="Normal 7 4 3 5 4" xfId="3585" xr:uid="{019DB5E4-F50E-4F39-838A-6BFE56935143}"/>
    <cellStyle name="Normal 7 4 3 6" xfId="3586" xr:uid="{4722B257-0756-4905-B21B-800C3849D5FA}"/>
    <cellStyle name="Normal 7 4 3 7" xfId="3587" xr:uid="{F9DF4311-5970-446B-804C-D403082EAA20}"/>
    <cellStyle name="Normal 7 4 3 8" xfId="3588" xr:uid="{A13A3275-C770-4E47-B427-7602051A9B63}"/>
    <cellStyle name="Normal 7 4 4" xfId="367" xr:uid="{37BED5A7-8A4B-46A2-8C51-671F211B291F}"/>
    <cellStyle name="Normal 7 4 4 2" xfId="735" xr:uid="{0F7DA243-8C49-4C16-AF36-0D31D833BE4A}"/>
    <cellStyle name="Normal 7 4 4 2 2" xfId="736" xr:uid="{86D3BF8F-51A6-45D4-8C38-FE6AFC066091}"/>
    <cellStyle name="Normal 7 4 4 2 2 2" xfId="1936" xr:uid="{F3E6E626-5CF7-48C6-BFDA-A84D27030A82}"/>
    <cellStyle name="Normal 7 4 4 2 2 3" xfId="3589" xr:uid="{2559D932-C234-4115-9063-94015BDB941D}"/>
    <cellStyle name="Normal 7 4 4 2 2 4" xfId="3590" xr:uid="{452FA800-54B8-4273-8428-349063016E64}"/>
    <cellStyle name="Normal 7 4 4 2 3" xfId="1937" xr:uid="{D25ADF6C-E3BF-4322-842A-C553058E93A8}"/>
    <cellStyle name="Normal 7 4 4 2 4" xfId="3591" xr:uid="{0CB7FC77-FBF2-49E8-8B4F-AE95A9771857}"/>
    <cellStyle name="Normal 7 4 4 2 5" xfId="3592" xr:uid="{7631DC75-A00F-4AF0-A2D6-E71BABD04A5B}"/>
    <cellStyle name="Normal 7 4 4 3" xfId="737" xr:uid="{572D0FEC-D70E-422D-9712-F45A66F9A5C0}"/>
    <cellStyle name="Normal 7 4 4 3 2" xfId="1938" xr:uid="{6ECBF511-FC14-4301-BC4C-90ABB6C18815}"/>
    <cellStyle name="Normal 7 4 4 3 3" xfId="3593" xr:uid="{1D67D0BA-9F95-4CE8-AA15-F742CBF8EC5C}"/>
    <cellStyle name="Normal 7 4 4 3 4" xfId="3594" xr:uid="{EFE69C42-DBB2-46F0-BDED-B2D23BCAE296}"/>
    <cellStyle name="Normal 7 4 4 4" xfId="1939" xr:uid="{00A6521D-AC45-4EB9-8245-C61736488D52}"/>
    <cellStyle name="Normal 7 4 4 4 2" xfId="3595" xr:uid="{B652F60A-E4EC-4C00-942D-75A34F1D753C}"/>
    <cellStyle name="Normal 7 4 4 4 3" xfId="3596" xr:uid="{BC55B0C9-0803-49D2-8A1E-C50DB2CCE9A7}"/>
    <cellStyle name="Normal 7 4 4 4 4" xfId="3597" xr:uid="{FE9425F5-D163-4EBA-A8E3-968CAD8A7615}"/>
    <cellStyle name="Normal 7 4 4 5" xfId="3598" xr:uid="{C15A130D-8DCE-40C4-830D-810AE779265E}"/>
    <cellStyle name="Normal 7 4 4 6" xfId="3599" xr:uid="{4A35EFEA-A392-456A-A1A6-45BE7A82175B}"/>
    <cellStyle name="Normal 7 4 4 7" xfId="3600" xr:uid="{625E7103-1E4D-4EC8-97CF-59710FD3B9F4}"/>
    <cellStyle name="Normal 7 4 5" xfId="368" xr:uid="{2EC7D996-4969-46BE-8F4C-3A1ED99A2F40}"/>
    <cellStyle name="Normal 7 4 5 2" xfId="738" xr:uid="{69C04485-B206-4F5E-9A99-D879E24D01AD}"/>
    <cellStyle name="Normal 7 4 5 2 2" xfId="1940" xr:uid="{6575516E-DF31-4717-B087-7AFDC262F731}"/>
    <cellStyle name="Normal 7 4 5 2 3" xfId="3601" xr:uid="{A2A7D681-C264-4E3C-893E-40C7BA7602CC}"/>
    <cellStyle name="Normal 7 4 5 2 4" xfId="3602" xr:uid="{1D2CA2CD-DDD8-4BE4-AB17-069A26D7B90D}"/>
    <cellStyle name="Normal 7 4 5 3" xfId="1941" xr:uid="{3860D775-235F-4A9C-BD8E-271C1BCBF5B9}"/>
    <cellStyle name="Normal 7 4 5 3 2" xfId="3603" xr:uid="{9BF1D8DC-EF80-40F3-9CE3-B3EAC02DB882}"/>
    <cellStyle name="Normal 7 4 5 3 3" xfId="3604" xr:uid="{7FD50F2D-30BC-4526-8692-07034AEA1D9F}"/>
    <cellStyle name="Normal 7 4 5 3 4" xfId="3605" xr:uid="{C3E051B7-6230-476A-A17F-0267388A6F37}"/>
    <cellStyle name="Normal 7 4 5 4" xfId="3606" xr:uid="{58C77584-00B7-4EA5-8677-CC81C8E3012D}"/>
    <cellStyle name="Normal 7 4 5 5" xfId="3607" xr:uid="{DDE03F5B-1CD1-4937-A729-6FC90485C449}"/>
    <cellStyle name="Normal 7 4 5 6" xfId="3608" xr:uid="{E4182B17-5C6B-4AEB-9D06-45ED6DBDD9FA}"/>
    <cellStyle name="Normal 7 4 6" xfId="739" xr:uid="{FCACCF42-FFD0-43A1-98EC-DF4FC6A8A877}"/>
    <cellStyle name="Normal 7 4 6 2" xfId="1942" xr:uid="{DCE647E3-AA0F-423E-99FC-F0DD98E1FE5E}"/>
    <cellStyle name="Normal 7 4 6 2 2" xfId="3609" xr:uid="{ABD1FFAA-B44F-461D-B7BE-6A1998CB8CE8}"/>
    <cellStyle name="Normal 7 4 6 2 3" xfId="3610" xr:uid="{8EEE41E6-8456-439C-ACCA-3570916D23F5}"/>
    <cellStyle name="Normal 7 4 6 2 4" xfId="3611" xr:uid="{1506C4E3-4134-4F35-BEB5-0A811D3273C5}"/>
    <cellStyle name="Normal 7 4 6 3" xfId="3612" xr:uid="{10DCC00C-0634-4F88-AF4A-53A1A788CFFD}"/>
    <cellStyle name="Normal 7 4 6 4" xfId="3613" xr:uid="{1EFC32DC-61DC-4EE7-AED3-2C065DD6D8DB}"/>
    <cellStyle name="Normal 7 4 6 5" xfId="3614" xr:uid="{632AF53F-41EE-4FAA-973C-F4C0AF4F99F2}"/>
    <cellStyle name="Normal 7 4 7" xfId="1943" xr:uid="{31364FAE-3767-4FEC-A926-654BFC24E2FC}"/>
    <cellStyle name="Normal 7 4 7 2" xfId="3615" xr:uid="{10CDB679-1479-4980-B2CC-EF3F07D40FCA}"/>
    <cellStyle name="Normal 7 4 7 3" xfId="3616" xr:uid="{7BE86840-2478-41F1-B81F-188396EDE970}"/>
    <cellStyle name="Normal 7 4 7 4" xfId="3617" xr:uid="{A8DFF84F-4EED-41CE-B1CB-1854F4D0241B}"/>
    <cellStyle name="Normal 7 4 8" xfId="3618" xr:uid="{8229355B-F46E-4210-AD5E-EC4B095364D6}"/>
    <cellStyle name="Normal 7 4 8 2" xfId="3619" xr:uid="{A827F05A-9CE1-4D5E-BA37-CDAB52C763B6}"/>
    <cellStyle name="Normal 7 4 8 3" xfId="3620" xr:uid="{E0A1065A-07A5-4DF1-B402-4DDC574CF588}"/>
    <cellStyle name="Normal 7 4 8 4" xfId="3621" xr:uid="{45AD313C-C339-49B0-B0FA-1FAE83903B77}"/>
    <cellStyle name="Normal 7 4 9" xfId="3622" xr:uid="{8B842BAC-B922-4FED-A9E0-CE6A7653790E}"/>
    <cellStyle name="Normal 7 5" xfId="145" xr:uid="{FA157001-130C-4607-B548-CF0F71E4A07D}"/>
    <cellStyle name="Normal 7 5 2" xfId="146" xr:uid="{A2C6142F-02A9-401F-A288-D65CD204C895}"/>
    <cellStyle name="Normal 7 5 2 2" xfId="369" xr:uid="{E2E70DDB-84E6-4D49-9B4D-D3CED2069DA2}"/>
    <cellStyle name="Normal 7 5 2 2 2" xfId="740" xr:uid="{59AC58C3-27B1-479E-BED1-886B3206DE79}"/>
    <cellStyle name="Normal 7 5 2 2 2 2" xfId="1944" xr:uid="{E7C05650-6DC1-497D-84BA-B85AB10B11FD}"/>
    <cellStyle name="Normal 7 5 2 2 2 3" xfId="3623" xr:uid="{EAF5E378-05D6-41A2-B84E-A23795509192}"/>
    <cellStyle name="Normal 7 5 2 2 2 4" xfId="3624" xr:uid="{C02DBD2D-3DD5-41C0-A8DE-439C21F56F02}"/>
    <cellStyle name="Normal 7 5 2 2 3" xfId="1945" xr:uid="{588CF504-2656-4059-A358-8D8C2B54D533}"/>
    <cellStyle name="Normal 7 5 2 2 3 2" xfId="3625" xr:uid="{277CACBF-3E8E-4766-8107-05B5EAA91FDB}"/>
    <cellStyle name="Normal 7 5 2 2 3 3" xfId="3626" xr:uid="{EC7B28FE-EDA6-44C8-956E-D0F109F23BDE}"/>
    <cellStyle name="Normal 7 5 2 2 3 4" xfId="3627" xr:uid="{7D48A7EB-5680-4F23-B724-FCF2545B2EF0}"/>
    <cellStyle name="Normal 7 5 2 2 4" xfId="3628" xr:uid="{A59741C3-DBA1-4738-BF51-F7301A65C347}"/>
    <cellStyle name="Normal 7 5 2 2 5" xfId="3629" xr:uid="{744A9661-712B-4E23-BF21-14BD18787C59}"/>
    <cellStyle name="Normal 7 5 2 2 6" xfId="3630" xr:uid="{8D1A0D66-EE7A-4CF6-904F-21572359F4AA}"/>
    <cellStyle name="Normal 7 5 2 3" xfId="741" xr:uid="{9B3C027E-39A7-4756-8C08-900606104978}"/>
    <cellStyle name="Normal 7 5 2 3 2" xfId="1946" xr:uid="{0FF5F7C6-BE56-4811-9B3C-0A1D1A21FD36}"/>
    <cellStyle name="Normal 7 5 2 3 2 2" xfId="3631" xr:uid="{4CC4FB47-DA81-4DA6-804E-746848117170}"/>
    <cellStyle name="Normal 7 5 2 3 2 3" xfId="3632" xr:uid="{F4BA68BA-4CDD-42AE-859B-44322DEE3DF1}"/>
    <cellStyle name="Normal 7 5 2 3 2 4" xfId="3633" xr:uid="{E6DCCB2C-D3BF-4ED8-A511-15AF791B657C}"/>
    <cellStyle name="Normal 7 5 2 3 3" xfId="3634" xr:uid="{1E98FA10-503A-4EEF-80DC-9B7E3B0D47A2}"/>
    <cellStyle name="Normal 7 5 2 3 4" xfId="3635" xr:uid="{3E618D97-7925-42DB-9087-588AEA42E6CD}"/>
    <cellStyle name="Normal 7 5 2 3 5" xfId="3636" xr:uid="{B7FD54A3-E8B7-42F1-B6AE-3099D32A59B0}"/>
    <cellStyle name="Normal 7 5 2 4" xfId="1947" xr:uid="{BC322D34-8DF5-428C-957C-482A23560C8B}"/>
    <cellStyle name="Normal 7 5 2 4 2" xfId="3637" xr:uid="{44884746-B169-487F-8574-6632E1FC7866}"/>
    <cellStyle name="Normal 7 5 2 4 3" xfId="3638" xr:uid="{633E97DA-0511-4053-A9DD-09314D2B78B1}"/>
    <cellStyle name="Normal 7 5 2 4 4" xfId="3639" xr:uid="{3901425A-139E-4BAD-878A-A8EA7EB0113D}"/>
    <cellStyle name="Normal 7 5 2 5" xfId="3640" xr:uid="{C2E27FD2-1D66-4BD7-9141-D01ADBADB536}"/>
    <cellStyle name="Normal 7 5 2 5 2" xfId="3641" xr:uid="{97EE143A-E20B-44D8-9DE0-8CC76602CDE5}"/>
    <cellStyle name="Normal 7 5 2 5 3" xfId="3642" xr:uid="{C630E156-D0AB-46D5-A987-2628341C8D0F}"/>
    <cellStyle name="Normal 7 5 2 5 4" xfId="3643" xr:uid="{B86A653B-6B9A-4E02-B195-BD16EAD76248}"/>
    <cellStyle name="Normal 7 5 2 6" xfId="3644" xr:uid="{CC872315-2774-40D3-815F-76CE5A3B4ABB}"/>
    <cellStyle name="Normal 7 5 2 7" xfId="3645" xr:uid="{C5BD47F7-1E1D-49AE-A782-E08B42EC5936}"/>
    <cellStyle name="Normal 7 5 2 8" xfId="3646" xr:uid="{1335D342-2DE9-4A00-B2EA-A9C82FEC03F1}"/>
    <cellStyle name="Normal 7 5 3" xfId="370" xr:uid="{CFAD0876-5B01-4BF9-8DD4-A2F1763D76D9}"/>
    <cellStyle name="Normal 7 5 3 2" xfId="742" xr:uid="{40637986-0D8A-49AA-A2CF-427E40B6DB80}"/>
    <cellStyle name="Normal 7 5 3 2 2" xfId="743" xr:uid="{2A87794C-238C-415A-85C4-249C90A5B608}"/>
    <cellStyle name="Normal 7 5 3 2 3" xfId="3647" xr:uid="{29FA9E90-CFC9-4609-9862-122DE931D7F5}"/>
    <cellStyle name="Normal 7 5 3 2 4" xfId="3648" xr:uid="{7096F4A1-6A82-46AB-9903-0831FBC1A84C}"/>
    <cellStyle name="Normal 7 5 3 3" xfId="744" xr:uid="{3BE19899-A934-4B0E-90F3-5C0FAD36DCB4}"/>
    <cellStyle name="Normal 7 5 3 3 2" xfId="3649" xr:uid="{16DEEF6C-CD92-40D8-81E1-3C367964EB41}"/>
    <cellStyle name="Normal 7 5 3 3 3" xfId="3650" xr:uid="{ACB97502-D52A-40D7-BD45-3F2D612C0868}"/>
    <cellStyle name="Normal 7 5 3 3 4" xfId="3651" xr:uid="{D52BB0C5-4744-4AA0-8BAF-86B2B3DB53A2}"/>
    <cellStyle name="Normal 7 5 3 4" xfId="3652" xr:uid="{4776C32B-7EA2-433D-9BA3-874882B3E30E}"/>
    <cellStyle name="Normal 7 5 3 5" xfId="3653" xr:uid="{BA8BBF69-4AAF-47BC-9CB9-B904C429B5D9}"/>
    <cellStyle name="Normal 7 5 3 6" xfId="3654" xr:uid="{89385822-5526-4B25-9B6E-EA073F709E34}"/>
    <cellStyle name="Normal 7 5 4" xfId="371" xr:uid="{5CC08697-E76D-4785-A759-6B7BF577906F}"/>
    <cellStyle name="Normal 7 5 4 2" xfId="745" xr:uid="{84ADDE2D-05A9-404B-AE5E-EAFB486C6E21}"/>
    <cellStyle name="Normal 7 5 4 2 2" xfId="3655" xr:uid="{4CE9230C-C54F-4227-A593-233BFB23550B}"/>
    <cellStyle name="Normal 7 5 4 2 3" xfId="3656" xr:uid="{A724B476-E3E4-4CD2-945F-8DE5598417D1}"/>
    <cellStyle name="Normal 7 5 4 2 4" xfId="3657" xr:uid="{A83B3D50-9C89-425A-9B89-05329EE699BE}"/>
    <cellStyle name="Normal 7 5 4 3" xfId="3658" xr:uid="{FBCF1CC0-F16F-46D5-AE82-BC3E58F96753}"/>
    <cellStyle name="Normal 7 5 4 4" xfId="3659" xr:uid="{D1370ADD-03E1-481B-8DB6-F79A60C01B6C}"/>
    <cellStyle name="Normal 7 5 4 5" xfId="3660" xr:uid="{8D847871-B9EA-472E-A704-7157E4FC29F2}"/>
    <cellStyle name="Normal 7 5 5" xfId="746" xr:uid="{5F3E6B85-6254-4D42-8A16-57491ECB8E28}"/>
    <cellStyle name="Normal 7 5 5 2" xfId="3661" xr:uid="{A15F52CE-20CB-481D-A2C7-A320D78E386A}"/>
    <cellStyle name="Normal 7 5 5 3" xfId="3662" xr:uid="{E0DA86F5-364E-41BD-9378-5CD5248A9E23}"/>
    <cellStyle name="Normal 7 5 5 4" xfId="3663" xr:uid="{E537520B-FD70-4534-A11F-42CE2CC39785}"/>
    <cellStyle name="Normal 7 5 6" xfId="3664" xr:uid="{14D59FBE-02D8-4B55-9AFE-BDB4EBD7D8B9}"/>
    <cellStyle name="Normal 7 5 6 2" xfId="3665" xr:uid="{60D49DC5-6149-455D-B479-8C4A0D528D0B}"/>
    <cellStyle name="Normal 7 5 6 3" xfId="3666" xr:uid="{C05CDA02-ACD2-4B81-9101-B38795DC025F}"/>
    <cellStyle name="Normal 7 5 6 4" xfId="3667" xr:uid="{9535F26D-3461-4E08-A98D-A147C456350C}"/>
    <cellStyle name="Normal 7 5 7" xfId="3668" xr:uid="{37AFF53B-6710-4FE2-893F-BEF64676AB6B}"/>
    <cellStyle name="Normal 7 5 8" xfId="3669" xr:uid="{B6528651-0400-4F87-864B-EA76D27D7060}"/>
    <cellStyle name="Normal 7 5 9" xfId="3670" xr:uid="{8E293853-E322-45BC-BEBB-594C03030693}"/>
    <cellStyle name="Normal 7 6" xfId="147" xr:uid="{6BC0BA79-315D-44C4-98BB-C5FC9AFF9DB6}"/>
    <cellStyle name="Normal 7 6 2" xfId="372" xr:uid="{5033CFE8-A39A-4270-B325-8E89CFFD2B20}"/>
    <cellStyle name="Normal 7 6 2 2" xfId="747" xr:uid="{2FED6359-F870-4ADB-A3D2-432CB5C5CCE5}"/>
    <cellStyle name="Normal 7 6 2 2 2" xfId="1948" xr:uid="{4E745F2F-B3DE-4A56-BB9B-6438781999A1}"/>
    <cellStyle name="Normal 7 6 2 2 2 2" xfId="1949" xr:uid="{0A4F775F-ACEB-4E87-AE55-5B238E617540}"/>
    <cellStyle name="Normal 7 6 2 2 3" xfId="1950" xr:uid="{5F6B2BE5-BEA0-4769-AD02-6E37E1A8933A}"/>
    <cellStyle name="Normal 7 6 2 2 4" xfId="3671" xr:uid="{72A25D28-B214-4395-8F14-640972F6FD11}"/>
    <cellStyle name="Normal 7 6 2 3" xfId="1951" xr:uid="{540BAC2B-F958-4641-8E26-7E9C256AB8EF}"/>
    <cellStyle name="Normal 7 6 2 3 2" xfId="1952" xr:uid="{5401AED7-3158-4881-82A6-48F2557FFB52}"/>
    <cellStyle name="Normal 7 6 2 3 3" xfId="3672" xr:uid="{8068A841-FE3F-41EE-8319-857E8B8D2088}"/>
    <cellStyle name="Normal 7 6 2 3 4" xfId="3673" xr:uid="{1286F06F-FE58-43A3-95A2-8CC69B1A9B90}"/>
    <cellStyle name="Normal 7 6 2 4" xfId="1953" xr:uid="{DF8919C7-D73D-405F-AC4B-A242DB84AA20}"/>
    <cellStyle name="Normal 7 6 2 5" xfId="3674" xr:uid="{711B48D1-7923-4C00-B2D6-BAE62EE61153}"/>
    <cellStyle name="Normal 7 6 2 6" xfId="3675" xr:uid="{1D6A4BA7-1947-45C2-A403-A869C5EA229F}"/>
    <cellStyle name="Normal 7 6 3" xfId="748" xr:uid="{5689990D-8EB3-45F6-8691-3526858AD12D}"/>
    <cellStyle name="Normal 7 6 3 2" xfId="1954" xr:uid="{8D7D088B-BC4A-46DA-B67F-3839856C86FE}"/>
    <cellStyle name="Normal 7 6 3 2 2" xfId="1955" xr:uid="{00E7DC1E-02B5-4654-9D40-969FA5571D25}"/>
    <cellStyle name="Normal 7 6 3 2 3" xfId="3676" xr:uid="{A7D98D9B-E1F8-4E4F-81D0-C0952C7E1B1B}"/>
    <cellStyle name="Normal 7 6 3 2 4" xfId="3677" xr:uid="{BBE71342-4C9E-4ED7-B74B-65C09F423BBE}"/>
    <cellStyle name="Normal 7 6 3 3" xfId="1956" xr:uid="{BFD1D465-D16E-491A-989B-84D204214992}"/>
    <cellStyle name="Normal 7 6 3 4" xfId="3678" xr:uid="{5716A41B-4ED5-4640-8B5B-519DB748727E}"/>
    <cellStyle name="Normal 7 6 3 5" xfId="3679" xr:uid="{FD85D790-7C5A-4513-B057-253553A32A9B}"/>
    <cellStyle name="Normal 7 6 4" xfId="1957" xr:uid="{77E55E55-F3B2-4858-8BA8-A4BA729B5B0B}"/>
    <cellStyle name="Normal 7 6 4 2" xfId="1958" xr:uid="{AB2226E2-E170-47F5-B486-E69DAD608B4C}"/>
    <cellStyle name="Normal 7 6 4 3" xfId="3680" xr:uid="{56BD0E6D-2B09-4A25-812E-691A9E3FA3AB}"/>
    <cellStyle name="Normal 7 6 4 4" xfId="3681" xr:uid="{EB64EAD8-7F26-4889-A6F8-3D783D8C595F}"/>
    <cellStyle name="Normal 7 6 5" xfId="1959" xr:uid="{2337E6B5-789A-46A6-B72F-0835A85B6E6F}"/>
    <cellStyle name="Normal 7 6 5 2" xfId="3682" xr:uid="{DF17B4E9-DADD-4B71-9DFC-C20635A8E94C}"/>
    <cellStyle name="Normal 7 6 5 3" xfId="3683" xr:uid="{EA792B51-0812-464A-825E-33CBBC6AD850}"/>
    <cellStyle name="Normal 7 6 5 4" xfId="3684" xr:uid="{5011683E-E3A5-4A13-AA78-1461ECE0B613}"/>
    <cellStyle name="Normal 7 6 6" xfId="3685" xr:uid="{C4EC239E-42F3-43BE-BB54-D19C68847B85}"/>
    <cellStyle name="Normal 7 6 7" xfId="3686" xr:uid="{82F5AC89-56F8-42E9-BC92-30AE159857BE}"/>
    <cellStyle name="Normal 7 6 8" xfId="3687" xr:uid="{9A1E074A-FD95-49A2-BBF4-1AA1D0E1770D}"/>
    <cellStyle name="Normal 7 7" xfId="373" xr:uid="{885C94F1-CC88-4A08-A5E4-96C74681ACF0}"/>
    <cellStyle name="Normal 7 7 2" xfId="749" xr:uid="{80EE3CC6-E852-4CE3-9C66-64C129642B17}"/>
    <cellStyle name="Normal 7 7 2 2" xfId="750" xr:uid="{52936E31-07F0-4D97-B470-8B45E9450821}"/>
    <cellStyle name="Normal 7 7 2 2 2" xfId="1960" xr:uid="{B1D65E77-9CFE-4FF2-8113-70AEC0205AFE}"/>
    <cellStyle name="Normal 7 7 2 2 3" xfId="3688" xr:uid="{5199385B-E43A-418C-AE8C-5C5D9CAD79A2}"/>
    <cellStyle name="Normal 7 7 2 2 4" xfId="3689" xr:uid="{BDDFD895-23EF-4BE9-9EE7-EF36317F0C92}"/>
    <cellStyle name="Normal 7 7 2 3" xfId="1961" xr:uid="{E655B5F5-DF6C-445E-9B31-273D637346DA}"/>
    <cellStyle name="Normal 7 7 2 4" xfId="3690" xr:uid="{D74121B2-F742-48D3-9F5B-9FE1655B4285}"/>
    <cellStyle name="Normal 7 7 2 5" xfId="3691" xr:uid="{4D4803F3-B094-49AA-8CFA-A6E9876AE9E2}"/>
    <cellStyle name="Normal 7 7 3" xfId="751" xr:uid="{29C97070-2BD5-49E6-B7BA-DDE08A9482E1}"/>
    <cellStyle name="Normal 7 7 3 2" xfId="1962" xr:uid="{65DD3AF3-545D-4062-BC9E-196EF30AA3DA}"/>
    <cellStyle name="Normal 7 7 3 3" xfId="3692" xr:uid="{EA9651AB-FDF8-4411-8BA2-AD5AEC66BAF0}"/>
    <cellStyle name="Normal 7 7 3 4" xfId="3693" xr:uid="{5E19262E-A960-4B1A-B234-2AB79E91A1C3}"/>
    <cellStyle name="Normal 7 7 4" xfId="1963" xr:uid="{133BF485-A2FE-4943-A827-2C05614B608E}"/>
    <cellStyle name="Normal 7 7 4 2" xfId="3694" xr:uid="{7B6ECC91-B6D5-496C-8B59-1E85F7E488D1}"/>
    <cellStyle name="Normal 7 7 4 3" xfId="3695" xr:uid="{671A85CA-66EB-48E1-85AE-F1E46CD12880}"/>
    <cellStyle name="Normal 7 7 4 4" xfId="3696" xr:uid="{E166623A-EBD3-44A3-BE53-C63CF2C72853}"/>
    <cellStyle name="Normal 7 7 5" xfId="3697" xr:uid="{8558A4EC-057C-4D6C-95BC-D2EB5715881C}"/>
    <cellStyle name="Normal 7 7 6" xfId="3698" xr:uid="{2570704D-022D-403F-AC2C-C73F7E39DB6C}"/>
    <cellStyle name="Normal 7 7 7" xfId="3699" xr:uid="{987F6370-C98E-4B65-B256-D6103965BFAE}"/>
    <cellStyle name="Normal 7 8" xfId="374" xr:uid="{FCEE0252-AC94-4FC6-A21E-0E2D46B33C20}"/>
    <cellStyle name="Normal 7 8 2" xfId="752" xr:uid="{7235E927-E8D2-47A9-8E92-A40437FD168F}"/>
    <cellStyle name="Normal 7 8 2 2" xfId="1964" xr:uid="{7F0BD363-0905-45BB-BB8C-1E5AC3887F63}"/>
    <cellStyle name="Normal 7 8 2 3" xfId="3700" xr:uid="{DAA0870E-21F8-4484-84F5-505FA2A3745B}"/>
    <cellStyle name="Normal 7 8 2 4" xfId="3701" xr:uid="{E7FB43FB-CE90-49F0-A379-9D352D28C28C}"/>
    <cellStyle name="Normal 7 8 3" xfId="1965" xr:uid="{556384AF-5FCA-4EBD-A002-E6AB9B731643}"/>
    <cellStyle name="Normal 7 8 3 2" xfId="3702" xr:uid="{F1230375-A86F-4515-82EB-0B641EF0DEAD}"/>
    <cellStyle name="Normal 7 8 3 3" xfId="3703" xr:uid="{3A5D77F3-746E-40FD-87D5-C90DB9D74FE1}"/>
    <cellStyle name="Normal 7 8 3 4" xfId="3704" xr:uid="{F2237F82-FFFE-49A1-ACE8-E0FAC515D3B5}"/>
    <cellStyle name="Normal 7 8 4" xfId="3705" xr:uid="{E71EC7F8-AA1B-4FB4-8ACD-6D06AAF26FE4}"/>
    <cellStyle name="Normal 7 8 5" xfId="3706" xr:uid="{4AD877DB-9795-4825-8A2E-6C97E15C479B}"/>
    <cellStyle name="Normal 7 8 6" xfId="3707" xr:uid="{365D500E-854E-43E6-8635-783755682FB5}"/>
    <cellStyle name="Normal 7 9" xfId="375" xr:uid="{F5A23411-4DA7-44CF-BDC9-153CEDFAACE6}"/>
    <cellStyle name="Normal 7 9 2" xfId="1966" xr:uid="{9A1E789D-10D3-45D2-AF44-8B54FCACF73E}"/>
    <cellStyle name="Normal 7 9 2 2" xfId="3708" xr:uid="{C93751E0-493E-4B56-AE02-3B2F08374C07}"/>
    <cellStyle name="Normal 7 9 2 2 2" xfId="4410" xr:uid="{FC702059-BB97-4F1B-A614-E12FE5B1B6ED}"/>
    <cellStyle name="Normal 7 9 2 2 3" xfId="4689" xr:uid="{84FB8BA4-863B-413C-A385-5A86396A9223}"/>
    <cellStyle name="Normal 7 9 2 3" xfId="3709" xr:uid="{9C8C7BDE-F5DE-4412-A372-C74B07092141}"/>
    <cellStyle name="Normal 7 9 2 4" xfId="3710" xr:uid="{7F347AC0-EECB-4653-AD61-BFB652BC2CD9}"/>
    <cellStyle name="Normal 7 9 3" xfId="3711" xr:uid="{4F0DA491-D7FD-4E4B-B223-90D67A36FE9B}"/>
    <cellStyle name="Normal 7 9 3 2" xfId="5360" xr:uid="{D597B15D-F7DB-421C-8BC1-732901808AB2}"/>
    <cellStyle name="Normal 7 9 4" xfId="3712" xr:uid="{C7A3F1C7-443D-435C-A26F-DDBAD00BB898}"/>
    <cellStyle name="Normal 7 9 4 2" xfId="4580" xr:uid="{134A9833-2840-42EE-9D4A-79B786ACC713}"/>
    <cellStyle name="Normal 7 9 4 3" xfId="4690" xr:uid="{005EE426-5B63-450E-96A8-591FE34C5363}"/>
    <cellStyle name="Normal 7 9 4 4" xfId="4609" xr:uid="{A386EF3A-A95F-4276-B671-E864311BDC5A}"/>
    <cellStyle name="Normal 7 9 5" xfId="3713" xr:uid="{3E52B51E-FC9C-4814-A1E2-5BC0E7481350}"/>
    <cellStyle name="Normal 8" xfId="148" xr:uid="{DB4C1504-2D1E-4D08-9DE0-530F59BB75DF}"/>
    <cellStyle name="Normal 8 10" xfId="1967" xr:uid="{709B7D2E-2FCC-44FF-81CB-E36F9A29F318}"/>
    <cellStyle name="Normal 8 10 2" xfId="3714" xr:uid="{139DAE72-5488-46D4-930C-1283E63F3853}"/>
    <cellStyle name="Normal 8 10 3" xfId="3715" xr:uid="{4FB76B14-B663-4117-BF06-3926BB4E35E0}"/>
    <cellStyle name="Normal 8 10 4" xfId="3716" xr:uid="{04BBE965-03D8-421D-B62A-21EC510A926E}"/>
    <cellStyle name="Normal 8 11" xfId="3717" xr:uid="{C12803A7-2599-45C3-B987-12E99BD0A990}"/>
    <cellStyle name="Normal 8 11 2" xfId="3718" xr:uid="{00AC897B-F34C-494B-A8D3-53C704C56691}"/>
    <cellStyle name="Normal 8 11 3" xfId="3719" xr:uid="{09CE4D8E-8E89-4ABD-B5B4-03AFA4A777EA}"/>
    <cellStyle name="Normal 8 11 4" xfId="3720" xr:uid="{AAF1AD89-5768-41FB-8FEA-C74975925B3D}"/>
    <cellStyle name="Normal 8 12" xfId="3721" xr:uid="{FB8F75CB-B65D-40FE-951F-AA92B4CC4261}"/>
    <cellStyle name="Normal 8 12 2" xfId="3722" xr:uid="{FE245C01-2860-4866-800A-5B5FC0858188}"/>
    <cellStyle name="Normal 8 13" xfId="3723" xr:uid="{A847B1EC-F71A-48E5-B7F9-5D6C48390881}"/>
    <cellStyle name="Normal 8 14" xfId="3724" xr:uid="{D01ABCFE-92B8-4118-8DC7-1A6534409467}"/>
    <cellStyle name="Normal 8 15" xfId="3725" xr:uid="{0B4272A0-73FD-4608-AC23-54778643887B}"/>
    <cellStyle name="Normal 8 2" xfId="149" xr:uid="{87243729-39CA-45D7-B1F8-1B077BD0BBC0}"/>
    <cellStyle name="Normal 8 2 10" xfId="3726" xr:uid="{D3904106-0FC4-4FFE-883E-4F107CBD59AA}"/>
    <cellStyle name="Normal 8 2 11" xfId="3727" xr:uid="{8D6679D3-C6D1-4A5B-AC0D-60C6E3C463FB}"/>
    <cellStyle name="Normal 8 2 2" xfId="150" xr:uid="{16014A08-F1FE-44FC-B551-72F8BDA18427}"/>
    <cellStyle name="Normal 8 2 2 2" xfId="151" xr:uid="{B3E29730-DCF8-4578-B52C-B2E25F3D7284}"/>
    <cellStyle name="Normal 8 2 2 2 2" xfId="376" xr:uid="{DEF36D85-91B6-4D17-9B6F-CB0990966807}"/>
    <cellStyle name="Normal 8 2 2 2 2 2" xfId="753" xr:uid="{7BBE1A23-725D-4029-B568-8E2FBD2C43A1}"/>
    <cellStyle name="Normal 8 2 2 2 2 2 2" xfId="754" xr:uid="{39F3C0F9-6EF4-4863-9BDE-5B5A0B57BB65}"/>
    <cellStyle name="Normal 8 2 2 2 2 2 2 2" xfId="1968" xr:uid="{40090945-41EE-4A8E-849D-51E2AC217AAE}"/>
    <cellStyle name="Normal 8 2 2 2 2 2 2 2 2" xfId="1969" xr:uid="{2A2225C8-5E97-4132-BF98-CE69A28AE0E3}"/>
    <cellStyle name="Normal 8 2 2 2 2 2 2 3" xfId="1970" xr:uid="{4A100148-C65E-4A01-8A72-D7537F5DCEEB}"/>
    <cellStyle name="Normal 8 2 2 2 2 2 3" xfId="1971" xr:uid="{5CA595F9-8268-4F58-A126-1D4724438BEC}"/>
    <cellStyle name="Normal 8 2 2 2 2 2 3 2" xfId="1972" xr:uid="{BB9B8B28-F4DE-4122-A975-FBA59E4AF0B1}"/>
    <cellStyle name="Normal 8 2 2 2 2 2 4" xfId="1973" xr:uid="{F34C174C-67F3-4788-9BD7-6C651C9A3849}"/>
    <cellStyle name="Normal 8 2 2 2 2 3" xfId="755" xr:uid="{B0A8C0A3-1942-4ECD-B108-09CF07215768}"/>
    <cellStyle name="Normal 8 2 2 2 2 3 2" xfId="1974" xr:uid="{04D4979F-1580-4E31-8CA8-B7B2E20F9CE5}"/>
    <cellStyle name="Normal 8 2 2 2 2 3 2 2" xfId="1975" xr:uid="{B2DC237A-C346-40D9-9E3B-B0C6D5F326AD}"/>
    <cellStyle name="Normal 8 2 2 2 2 3 3" xfId="1976" xr:uid="{3291A73D-AE30-49EB-B3B3-36C953F0E7E5}"/>
    <cellStyle name="Normal 8 2 2 2 2 3 4" xfId="3728" xr:uid="{DB49CB34-D034-4BE7-9B19-F633ABA3D6EE}"/>
    <cellStyle name="Normal 8 2 2 2 2 4" xfId="1977" xr:uid="{10020FF0-D644-4E4D-8FFD-092016E8ECF6}"/>
    <cellStyle name="Normal 8 2 2 2 2 4 2" xfId="1978" xr:uid="{B98A3505-1B02-4519-8D70-D4297D5529A2}"/>
    <cellStyle name="Normal 8 2 2 2 2 5" xfId="1979" xr:uid="{AAA8DF74-7B7C-4AFF-B8C7-BEE14972A1D5}"/>
    <cellStyle name="Normal 8 2 2 2 2 6" xfId="3729" xr:uid="{F292DA2E-99B7-4C50-A03D-A608A5C8D7B4}"/>
    <cellStyle name="Normal 8 2 2 2 3" xfId="377" xr:uid="{C35968BB-605E-4E1D-BDAE-F014725B867B}"/>
    <cellStyle name="Normal 8 2 2 2 3 2" xfId="756" xr:uid="{47135335-DF58-4EC6-890D-1FB7F5E588DF}"/>
    <cellStyle name="Normal 8 2 2 2 3 2 2" xfId="757" xr:uid="{D50F5D3B-EFBC-42D3-974E-62FFDFA105C3}"/>
    <cellStyle name="Normal 8 2 2 2 3 2 2 2" xfId="1980" xr:uid="{23C3CAD5-812A-444B-81DC-C2E2001AA67C}"/>
    <cellStyle name="Normal 8 2 2 2 3 2 2 2 2" xfId="1981" xr:uid="{96BAD8EB-FCF9-455C-9DA6-647D4E931A57}"/>
    <cellStyle name="Normal 8 2 2 2 3 2 2 3" xfId="1982" xr:uid="{6C4260ED-CF78-4319-9410-733D55F04940}"/>
    <cellStyle name="Normal 8 2 2 2 3 2 3" xfId="1983" xr:uid="{C832DB52-4B56-47B9-A723-67E91D9BD13D}"/>
    <cellStyle name="Normal 8 2 2 2 3 2 3 2" xfId="1984" xr:uid="{6A77681D-B5AF-4B9D-BFAF-431C8F71A35B}"/>
    <cellStyle name="Normal 8 2 2 2 3 2 4" xfId="1985" xr:uid="{97813341-0862-4145-A4FD-DA5102C0A5BB}"/>
    <cellStyle name="Normal 8 2 2 2 3 3" xfId="758" xr:uid="{8CA1A367-BAF9-4097-821F-F4EFF947F130}"/>
    <cellStyle name="Normal 8 2 2 2 3 3 2" xfId="1986" xr:uid="{3EC5E059-4A41-42E4-B968-775165017DE2}"/>
    <cellStyle name="Normal 8 2 2 2 3 3 2 2" xfId="1987" xr:uid="{B180B874-EDC7-4923-BC7B-2656EE481436}"/>
    <cellStyle name="Normal 8 2 2 2 3 3 3" xfId="1988" xr:uid="{3CBAFB20-F338-4F14-8163-42D664ADCDBC}"/>
    <cellStyle name="Normal 8 2 2 2 3 4" xfId="1989" xr:uid="{FC2067EC-C918-4E7F-BB6D-AF6C78BA3029}"/>
    <cellStyle name="Normal 8 2 2 2 3 4 2" xfId="1990" xr:uid="{9ADE2B99-265C-499D-AA0D-96BAE5BC094D}"/>
    <cellStyle name="Normal 8 2 2 2 3 5" xfId="1991" xr:uid="{EFA0B2D9-6361-418C-9EA4-F8C3D2499DB3}"/>
    <cellStyle name="Normal 8 2 2 2 4" xfId="759" xr:uid="{F035DBF9-E1CE-48F0-B6CE-25C289B87573}"/>
    <cellStyle name="Normal 8 2 2 2 4 2" xfId="760" xr:uid="{76E67BC7-2095-4968-8038-D56BFCB87E19}"/>
    <cellStyle name="Normal 8 2 2 2 4 2 2" xfId="1992" xr:uid="{73799540-FCA4-407E-B8AA-E735BD7D12E1}"/>
    <cellStyle name="Normal 8 2 2 2 4 2 2 2" xfId="1993" xr:uid="{7E84B12C-7368-4F37-A5AC-75DB7DD85CC9}"/>
    <cellStyle name="Normal 8 2 2 2 4 2 3" xfId="1994" xr:uid="{EF42BE2D-8F1D-44F1-8C52-E9994391F7FA}"/>
    <cellStyle name="Normal 8 2 2 2 4 3" xfId="1995" xr:uid="{DED2D486-CC4F-4F2E-9CD1-1A24E0D888A6}"/>
    <cellStyle name="Normal 8 2 2 2 4 3 2" xfId="1996" xr:uid="{0E49C0D2-9780-44C7-92CC-D3779EC6D4DD}"/>
    <cellStyle name="Normal 8 2 2 2 4 4" xfId="1997" xr:uid="{0BC6B8F3-B07F-48D8-A2D0-163F40F98602}"/>
    <cellStyle name="Normal 8 2 2 2 5" xfId="761" xr:uid="{4B4972AE-C226-497F-9EAD-8E13ED3F5CF0}"/>
    <cellStyle name="Normal 8 2 2 2 5 2" xfId="1998" xr:uid="{58184B33-406A-4B60-804E-3A7EFF120F2D}"/>
    <cellStyle name="Normal 8 2 2 2 5 2 2" xfId="1999" xr:uid="{A2F68A06-DC35-422C-BF4A-443609CBBC88}"/>
    <cellStyle name="Normal 8 2 2 2 5 3" xfId="2000" xr:uid="{5ACB0FF4-ED93-44EE-BC49-63D5BE34D9B8}"/>
    <cellStyle name="Normal 8 2 2 2 5 4" xfId="3730" xr:uid="{ED0595DE-111D-4313-A1B3-657BB85B8EC5}"/>
    <cellStyle name="Normal 8 2 2 2 6" xfId="2001" xr:uid="{5819E52C-BD91-433F-BA0D-210911E3BF3A}"/>
    <cellStyle name="Normal 8 2 2 2 6 2" xfId="2002" xr:uid="{58C1FE69-A4F9-499C-8A82-DCB8D457077D}"/>
    <cellStyle name="Normal 8 2 2 2 7" xfId="2003" xr:uid="{E77C0640-85C0-42D7-A4A7-AC1D03BC4B26}"/>
    <cellStyle name="Normal 8 2 2 2 8" xfId="3731" xr:uid="{0164667A-8641-468A-BF31-35B1BEFFEBE6}"/>
    <cellStyle name="Normal 8 2 2 3" xfId="378" xr:uid="{1D0F6126-7F2B-4834-922C-CBAE4B4C800F}"/>
    <cellStyle name="Normal 8 2 2 3 2" xfId="762" xr:uid="{EE09DFEA-705E-46D5-916A-1F3D8C6325FC}"/>
    <cellStyle name="Normal 8 2 2 3 2 2" xfId="763" xr:uid="{8AF3575A-0F54-4123-BFA3-87DD984DC442}"/>
    <cellStyle name="Normal 8 2 2 3 2 2 2" xfId="2004" xr:uid="{77224DC2-CCCF-462A-AAED-3225BF48A540}"/>
    <cellStyle name="Normal 8 2 2 3 2 2 2 2" xfId="2005" xr:uid="{F915244B-811C-4F43-8A0B-8047DDD57929}"/>
    <cellStyle name="Normal 8 2 2 3 2 2 3" xfId="2006" xr:uid="{03042315-AB68-4234-8777-58E1E3AB2DB5}"/>
    <cellStyle name="Normal 8 2 2 3 2 3" xfId="2007" xr:uid="{FE2B7A56-D5B8-4DFD-B49C-F4D5E7172F32}"/>
    <cellStyle name="Normal 8 2 2 3 2 3 2" xfId="2008" xr:uid="{89D207D7-8D83-4B31-92F2-5F97D6A7BCED}"/>
    <cellStyle name="Normal 8 2 2 3 2 4" xfId="2009" xr:uid="{F0D84340-24D7-40E0-824B-546429D5D209}"/>
    <cellStyle name="Normal 8 2 2 3 3" xfId="764" xr:uid="{FEFD3664-B656-45C8-AC44-4B12C17D8EDA}"/>
    <cellStyle name="Normal 8 2 2 3 3 2" xfId="2010" xr:uid="{8B90814A-7DA5-4056-8E8A-C2AAD323C412}"/>
    <cellStyle name="Normal 8 2 2 3 3 2 2" xfId="2011" xr:uid="{8D45FCBA-BCFD-46E3-9057-14C00C9CBB54}"/>
    <cellStyle name="Normal 8 2 2 3 3 3" xfId="2012" xr:uid="{8E3C4E6A-8D79-4B12-B312-4D78C5F64E83}"/>
    <cellStyle name="Normal 8 2 2 3 3 4" xfId="3732" xr:uid="{6EE2A082-6710-485E-9474-64FE12425519}"/>
    <cellStyle name="Normal 8 2 2 3 4" xfId="2013" xr:uid="{5CC36F0D-A1A6-42D3-93B5-29488905369F}"/>
    <cellStyle name="Normal 8 2 2 3 4 2" xfId="2014" xr:uid="{1E84FA65-B1F8-4C25-A4A2-0EBE76FB4A07}"/>
    <cellStyle name="Normal 8 2 2 3 5" xfId="2015" xr:uid="{A9D0B37E-A87A-44C8-A184-C9BD4B88C551}"/>
    <cellStyle name="Normal 8 2 2 3 6" xfId="3733" xr:uid="{D301D3F3-7D45-455F-B916-F3D79D186823}"/>
    <cellStyle name="Normal 8 2 2 4" xfId="379" xr:uid="{E97B1449-64E8-440B-9A9B-67B3C31C33C8}"/>
    <cellStyle name="Normal 8 2 2 4 2" xfId="765" xr:uid="{1083B1A7-5B29-48CA-92C0-8C0577499D92}"/>
    <cellStyle name="Normal 8 2 2 4 2 2" xfId="766" xr:uid="{AA14E520-F2D6-4DBF-AEDA-7D2B2DFECABF}"/>
    <cellStyle name="Normal 8 2 2 4 2 2 2" xfId="2016" xr:uid="{03B6F077-93B1-4754-B8C0-A40B096A7F4C}"/>
    <cellStyle name="Normal 8 2 2 4 2 2 2 2" xfId="2017" xr:uid="{53D6BDDD-E97D-4D73-AE7F-FEFF2D89AC91}"/>
    <cellStyle name="Normal 8 2 2 4 2 2 3" xfId="2018" xr:uid="{F4166060-A0DA-4F16-9335-7CA5F1393E15}"/>
    <cellStyle name="Normal 8 2 2 4 2 3" xfId="2019" xr:uid="{C5DAEA24-2481-45CD-A4D5-BAD7F26E1EBC}"/>
    <cellStyle name="Normal 8 2 2 4 2 3 2" xfId="2020" xr:uid="{C0E70F8F-EB05-44F4-A5F9-A96B52D5F89D}"/>
    <cellStyle name="Normal 8 2 2 4 2 4" xfId="2021" xr:uid="{EF65BF70-6334-4CF1-9C04-3FDBFF91552D}"/>
    <cellStyle name="Normal 8 2 2 4 3" xfId="767" xr:uid="{EA94820D-636C-4D30-945A-D927FC9DC8F7}"/>
    <cellStyle name="Normal 8 2 2 4 3 2" xfId="2022" xr:uid="{7250303D-F140-46C8-9F8B-C86DB9C5286D}"/>
    <cellStyle name="Normal 8 2 2 4 3 2 2" xfId="2023" xr:uid="{6498B3E3-F8DC-4E8C-8F9E-C126D295166B}"/>
    <cellStyle name="Normal 8 2 2 4 3 3" xfId="2024" xr:uid="{051E730F-61E6-4761-9E62-41D12CCE1EB9}"/>
    <cellStyle name="Normal 8 2 2 4 4" xfId="2025" xr:uid="{DD777807-9848-4A5B-835F-DCD08FB41240}"/>
    <cellStyle name="Normal 8 2 2 4 4 2" xfId="2026" xr:uid="{BFDAFD1E-51E2-474F-B579-49891197D111}"/>
    <cellStyle name="Normal 8 2 2 4 5" xfId="2027" xr:uid="{ADC1B725-FBD5-4AB4-BDA6-6F24E312F02A}"/>
    <cellStyle name="Normal 8 2 2 5" xfId="380" xr:uid="{A358AB20-1AF1-47C2-8E33-177798170663}"/>
    <cellStyle name="Normal 8 2 2 5 2" xfId="768" xr:uid="{3517C78E-A499-4C40-8119-F44FA6A25E88}"/>
    <cellStyle name="Normal 8 2 2 5 2 2" xfId="2028" xr:uid="{FC6AE3FE-800E-4F10-83EF-2D9E429866D8}"/>
    <cellStyle name="Normal 8 2 2 5 2 2 2" xfId="2029" xr:uid="{68025107-1444-4612-B07C-02359A7558CB}"/>
    <cellStyle name="Normal 8 2 2 5 2 3" xfId="2030" xr:uid="{3B82971D-0A2D-4152-B1D0-191448D88205}"/>
    <cellStyle name="Normal 8 2 2 5 3" xfId="2031" xr:uid="{AB2FC509-3A90-419F-8303-135BDB4AAB65}"/>
    <cellStyle name="Normal 8 2 2 5 3 2" xfId="2032" xr:uid="{23BD4684-C009-41E9-804C-20F3761957C2}"/>
    <cellStyle name="Normal 8 2 2 5 4" xfId="2033" xr:uid="{9A5736AE-ADDF-432A-9881-2811A8B4A093}"/>
    <cellStyle name="Normal 8 2 2 6" xfId="769" xr:uid="{5886867C-BFA8-45AA-90F8-6612449A19F2}"/>
    <cellStyle name="Normal 8 2 2 6 2" xfId="2034" xr:uid="{6A58E0A5-1B10-41E4-8243-367E4F5E7D3F}"/>
    <cellStyle name="Normal 8 2 2 6 2 2" xfId="2035" xr:uid="{45DC688B-40FF-4C17-9288-C0CD58F3B5CD}"/>
    <cellStyle name="Normal 8 2 2 6 3" xfId="2036" xr:uid="{14AD730B-BA07-4BAB-9BF1-F4D8E6B24AB9}"/>
    <cellStyle name="Normal 8 2 2 6 4" xfId="3734" xr:uid="{68EEA349-9AAC-4CE2-BC1A-AAC3B5D87968}"/>
    <cellStyle name="Normal 8 2 2 7" xfId="2037" xr:uid="{B6D8AF2B-5829-409B-9180-6C76A3FB756F}"/>
    <cellStyle name="Normal 8 2 2 7 2" xfId="2038" xr:uid="{C760FB2B-770B-4A3C-A9DD-949FCA043E56}"/>
    <cellStyle name="Normal 8 2 2 8" xfId="2039" xr:uid="{95542AA8-7D98-4DA5-8BC0-EFC09FA9EBA6}"/>
    <cellStyle name="Normal 8 2 2 9" xfId="3735" xr:uid="{FBBB839D-4993-4382-8564-75AD9F7C7458}"/>
    <cellStyle name="Normal 8 2 3" xfId="152" xr:uid="{C5026E1A-E0B9-40FF-9E78-6E5D8EC82C33}"/>
    <cellStyle name="Normal 8 2 3 2" xfId="153" xr:uid="{D071861C-6D6C-40A6-A1A4-1A7B7D0A378B}"/>
    <cellStyle name="Normal 8 2 3 2 2" xfId="770" xr:uid="{8A783BB6-D704-4AED-AEC3-81CB319C7387}"/>
    <cellStyle name="Normal 8 2 3 2 2 2" xfId="771" xr:uid="{FBB14100-03F2-4762-B17C-CB5990000719}"/>
    <cellStyle name="Normal 8 2 3 2 2 2 2" xfId="2040" xr:uid="{B4BB8CF7-4935-424F-B663-E080A9775FAD}"/>
    <cellStyle name="Normal 8 2 3 2 2 2 2 2" xfId="2041" xr:uid="{E005C98A-748C-428E-9232-AE4AA3B59707}"/>
    <cellStyle name="Normal 8 2 3 2 2 2 3" xfId="2042" xr:uid="{B301DEFB-27A0-406C-9FB5-1D1205C9493D}"/>
    <cellStyle name="Normal 8 2 3 2 2 3" xfId="2043" xr:uid="{D94E9635-0FF0-4C22-B9C4-2870ED108DDA}"/>
    <cellStyle name="Normal 8 2 3 2 2 3 2" xfId="2044" xr:uid="{6C489D44-85D7-4FA0-AA3C-E8D546FEF2C2}"/>
    <cellStyle name="Normal 8 2 3 2 2 4" xfId="2045" xr:uid="{C4C47BF9-FD8C-48A5-98CB-32C4E561785B}"/>
    <cellStyle name="Normal 8 2 3 2 3" xfId="772" xr:uid="{7DA1EC29-664E-4776-B34D-5F97334CC544}"/>
    <cellStyle name="Normal 8 2 3 2 3 2" xfId="2046" xr:uid="{7BAA7A79-33E6-4BEC-A791-0F690737742C}"/>
    <cellStyle name="Normal 8 2 3 2 3 2 2" xfId="2047" xr:uid="{1DE27B1F-804D-49BF-B38C-115115EC35C7}"/>
    <cellStyle name="Normal 8 2 3 2 3 3" xfId="2048" xr:uid="{B1CB5CEE-4B4B-4A5F-A150-7FC5F06F14DB}"/>
    <cellStyle name="Normal 8 2 3 2 3 4" xfId="3736" xr:uid="{EA8618C6-9441-4D31-81B6-CF6A5FE08A43}"/>
    <cellStyle name="Normal 8 2 3 2 4" xfId="2049" xr:uid="{2AE42C9C-3D1C-448F-9D4C-471559E14D70}"/>
    <cellStyle name="Normal 8 2 3 2 4 2" xfId="2050" xr:uid="{E82AEC6A-EA4B-4556-8FBE-94AF4BCDE64E}"/>
    <cellStyle name="Normal 8 2 3 2 5" xfId="2051" xr:uid="{000EABE6-864B-4657-B2FB-310E9B28C4C7}"/>
    <cellStyle name="Normal 8 2 3 2 6" xfId="3737" xr:uid="{310E5C13-CB54-4823-BDA9-5D4E6ED6C3B4}"/>
    <cellStyle name="Normal 8 2 3 3" xfId="381" xr:uid="{51D9B90D-D052-4DB6-9290-E2DC479A15BE}"/>
    <cellStyle name="Normal 8 2 3 3 2" xfId="773" xr:uid="{A3561316-BB2E-4EBA-8C0E-12C42E644F97}"/>
    <cellStyle name="Normal 8 2 3 3 2 2" xfId="774" xr:uid="{A3434491-9A8A-4745-A11D-ECF6763AADEE}"/>
    <cellStyle name="Normal 8 2 3 3 2 2 2" xfId="2052" xr:uid="{663D7E61-8BFA-4E3E-8D40-D7E97A57D97C}"/>
    <cellStyle name="Normal 8 2 3 3 2 2 2 2" xfId="2053" xr:uid="{04B2CAFB-0491-454B-AF55-887179774EDC}"/>
    <cellStyle name="Normal 8 2 3 3 2 2 3" xfId="2054" xr:uid="{1A131460-A35B-4272-A4A4-565FAA9C9008}"/>
    <cellStyle name="Normal 8 2 3 3 2 3" xfId="2055" xr:uid="{0B3697D8-05D2-4965-9EBD-A0A2B526B064}"/>
    <cellStyle name="Normal 8 2 3 3 2 3 2" xfId="2056" xr:uid="{6DEEA023-28D4-4DC0-AE66-04CCAD5B7B32}"/>
    <cellStyle name="Normal 8 2 3 3 2 4" xfId="2057" xr:uid="{2B3AE692-0ECA-4EF3-9113-F75C3197CB01}"/>
    <cellStyle name="Normal 8 2 3 3 3" xfId="775" xr:uid="{3A2F906D-F5F9-49F0-BD4F-5554E18D6F71}"/>
    <cellStyle name="Normal 8 2 3 3 3 2" xfId="2058" xr:uid="{F2FEEB20-589C-426C-97E1-3181CD0CE3E2}"/>
    <cellStyle name="Normal 8 2 3 3 3 2 2" xfId="2059" xr:uid="{8E93A216-7500-4284-A715-3C36AD0E6C44}"/>
    <cellStyle name="Normal 8 2 3 3 3 3" xfId="2060" xr:uid="{217FEBDF-F090-466F-A68B-BE6200FCC143}"/>
    <cellStyle name="Normal 8 2 3 3 4" xfId="2061" xr:uid="{3427083F-3779-4DBB-94E3-44D6160030A5}"/>
    <cellStyle name="Normal 8 2 3 3 4 2" xfId="2062" xr:uid="{8C60025B-BF56-4F72-A707-07C412967FF2}"/>
    <cellStyle name="Normal 8 2 3 3 5" xfId="2063" xr:uid="{DFEEF1CB-9709-4F5E-8F75-E7C5AEE19937}"/>
    <cellStyle name="Normal 8 2 3 4" xfId="382" xr:uid="{77D0FCDD-995A-4DF0-A277-A5431B6C33B6}"/>
    <cellStyle name="Normal 8 2 3 4 2" xfId="776" xr:uid="{7531A3CA-DF22-466F-9383-360DC7898C40}"/>
    <cellStyle name="Normal 8 2 3 4 2 2" xfId="2064" xr:uid="{BE6F3D6F-61AE-4934-B0E8-74DFC26978C7}"/>
    <cellStyle name="Normal 8 2 3 4 2 2 2" xfId="2065" xr:uid="{A6CEEC7A-AE95-4A35-B549-42E7F9888066}"/>
    <cellStyle name="Normal 8 2 3 4 2 3" xfId="2066" xr:uid="{0408A3E8-BAA7-474C-992C-EB063F0470A5}"/>
    <cellStyle name="Normal 8 2 3 4 3" xfId="2067" xr:uid="{695532AB-6EB9-4EEB-9E41-EE888327DF3D}"/>
    <cellStyle name="Normal 8 2 3 4 3 2" xfId="2068" xr:uid="{0E5D65FD-D266-4DA5-953F-B4043C555F14}"/>
    <cellStyle name="Normal 8 2 3 4 4" xfId="2069" xr:uid="{1B2A0E6A-DD7F-4C21-B04F-326481F56ABE}"/>
    <cellStyle name="Normal 8 2 3 5" xfId="777" xr:uid="{78B640FB-F59B-47E9-8106-A736ED32BC48}"/>
    <cellStyle name="Normal 8 2 3 5 2" xfId="2070" xr:uid="{742D6D1B-F60E-42F2-A2A2-FCA6605926F1}"/>
    <cellStyle name="Normal 8 2 3 5 2 2" xfId="2071" xr:uid="{7E93DA1F-2B49-44C9-A3AA-A75C03F4A49E}"/>
    <cellStyle name="Normal 8 2 3 5 3" xfId="2072" xr:uid="{C71C97A2-D3FA-469B-BD90-91AA4B218937}"/>
    <cellStyle name="Normal 8 2 3 5 4" xfId="3738" xr:uid="{754E7D78-8324-4007-8451-82F783819688}"/>
    <cellStyle name="Normal 8 2 3 6" xfId="2073" xr:uid="{FBC74386-14DD-4E62-BF71-FCEE0F59F783}"/>
    <cellStyle name="Normal 8 2 3 6 2" xfId="2074" xr:uid="{474070A9-F708-43B5-BD79-BC06165D4001}"/>
    <cellStyle name="Normal 8 2 3 7" xfId="2075" xr:uid="{877B0240-5ED1-480E-98DF-0037602F24CC}"/>
    <cellStyle name="Normal 8 2 3 8" xfId="3739" xr:uid="{CF6E59CB-0466-4973-BA9B-1D8D6BCDD3B6}"/>
    <cellStyle name="Normal 8 2 4" xfId="154" xr:uid="{3D885622-27B7-433A-8E27-57C68CB0BAA3}"/>
    <cellStyle name="Normal 8 2 4 2" xfId="451" xr:uid="{0A635823-902C-4F59-8820-CEC4A36BC832}"/>
    <cellStyle name="Normal 8 2 4 2 2" xfId="778" xr:uid="{7AB6957E-5640-4F41-A8C5-E168467AF032}"/>
    <cellStyle name="Normal 8 2 4 2 2 2" xfId="2076" xr:uid="{DE6AD1A9-684F-4248-957C-FD825B9C227C}"/>
    <cellStyle name="Normal 8 2 4 2 2 2 2" xfId="2077" xr:uid="{D1EF6927-B7F2-4987-8F03-3CCF34EBB76F}"/>
    <cellStyle name="Normal 8 2 4 2 2 3" xfId="2078" xr:uid="{FCEA1325-D020-426E-98BE-FF263873304E}"/>
    <cellStyle name="Normal 8 2 4 2 2 4" xfId="3740" xr:uid="{03621879-A42C-4B3C-B9DD-DECE7E6ED531}"/>
    <cellStyle name="Normal 8 2 4 2 3" xfId="2079" xr:uid="{102DC28A-B9FE-4F06-AB9B-782CDDCB4F77}"/>
    <cellStyle name="Normal 8 2 4 2 3 2" xfId="2080" xr:uid="{66C84BAD-29B9-43A0-BBF3-284F7D496951}"/>
    <cellStyle name="Normal 8 2 4 2 4" xfId="2081" xr:uid="{1885A692-1240-4BCB-B581-AC402B63C6F1}"/>
    <cellStyle name="Normal 8 2 4 2 5" xfId="3741" xr:uid="{D0DDF7F9-6FF7-47AC-9FA0-92E58B31B110}"/>
    <cellStyle name="Normal 8 2 4 3" xfId="779" xr:uid="{E1AF0E71-755B-4CD6-9328-919D768CE73F}"/>
    <cellStyle name="Normal 8 2 4 3 2" xfId="2082" xr:uid="{C44C1F57-3EBF-40DB-927D-5E0CBC7785C3}"/>
    <cellStyle name="Normal 8 2 4 3 2 2" xfId="2083" xr:uid="{F358F2E0-8F5F-477C-8FCD-5CE3A0983D3B}"/>
    <cellStyle name="Normal 8 2 4 3 3" xfId="2084" xr:uid="{6CABB935-1E02-48B7-B910-5460A2D482F0}"/>
    <cellStyle name="Normal 8 2 4 3 4" xfId="3742" xr:uid="{AAF7ABE2-F783-4131-BDEC-D8114B39628A}"/>
    <cellStyle name="Normal 8 2 4 4" xfId="2085" xr:uid="{EC5AFDB1-4C74-45C5-8008-F5ACEB9796D4}"/>
    <cellStyle name="Normal 8 2 4 4 2" xfId="2086" xr:uid="{88A8ABB1-5853-470F-94D1-608D35EBEFED}"/>
    <cellStyle name="Normal 8 2 4 4 3" xfId="3743" xr:uid="{A9D717E8-C71A-4D36-B809-A3DA5E99F366}"/>
    <cellStyle name="Normal 8 2 4 4 4" xfId="3744" xr:uid="{2EF3EACE-DC96-48C7-8350-8499E6AF32C1}"/>
    <cellStyle name="Normal 8 2 4 5" xfId="2087" xr:uid="{434F0AD0-1480-4A1B-847C-C6568921EB49}"/>
    <cellStyle name="Normal 8 2 4 6" xfId="3745" xr:uid="{F59212E0-A1A5-4092-9115-BF1C7CD75EEF}"/>
    <cellStyle name="Normal 8 2 4 7" xfId="3746" xr:uid="{BB7C030F-FE3F-4362-B6D1-BB0C7B450AEB}"/>
    <cellStyle name="Normal 8 2 5" xfId="383" xr:uid="{2C2414E0-35F0-4570-B155-897383E1C015}"/>
    <cellStyle name="Normal 8 2 5 2" xfId="780" xr:uid="{509454BF-9EE1-460F-845E-067CBC07CB25}"/>
    <cellStyle name="Normal 8 2 5 2 2" xfId="781" xr:uid="{6CB4F1C4-B810-4D4A-ADBE-F8D30886DD18}"/>
    <cellStyle name="Normal 8 2 5 2 2 2" xfId="2088" xr:uid="{C7327164-AC0D-4D91-A4B9-E4AB9E037D14}"/>
    <cellStyle name="Normal 8 2 5 2 2 2 2" xfId="2089" xr:uid="{7109D165-F783-4F15-877E-912D92089EB0}"/>
    <cellStyle name="Normal 8 2 5 2 2 3" xfId="2090" xr:uid="{ABAA30A7-3126-4EFE-AA22-70957E79CF78}"/>
    <cellStyle name="Normal 8 2 5 2 3" xfId="2091" xr:uid="{A97A6E81-190A-47C6-A52E-B93A9325B6B6}"/>
    <cellStyle name="Normal 8 2 5 2 3 2" xfId="2092" xr:uid="{CA40553D-970D-47E4-B18D-4878ADEA0BE3}"/>
    <cellStyle name="Normal 8 2 5 2 4" xfId="2093" xr:uid="{E7427480-0E0F-4E1A-BC49-6A94B0538669}"/>
    <cellStyle name="Normal 8 2 5 3" xfId="782" xr:uid="{7108B1EC-6AAD-4237-827F-AD63114F45BE}"/>
    <cellStyle name="Normal 8 2 5 3 2" xfId="2094" xr:uid="{43D22570-6A88-4489-91A1-88CF1C3E6E70}"/>
    <cellStyle name="Normal 8 2 5 3 2 2" xfId="2095" xr:uid="{5E646A10-40BB-400E-8605-B4368E65BE74}"/>
    <cellStyle name="Normal 8 2 5 3 3" xfId="2096" xr:uid="{0239B581-143E-4CC0-B673-F04F4E93FDC5}"/>
    <cellStyle name="Normal 8 2 5 3 4" xfId="3747" xr:uid="{593AD099-2634-4CA7-A825-CE427EF19476}"/>
    <cellStyle name="Normal 8 2 5 4" xfId="2097" xr:uid="{F57E27EB-7C9F-48AD-9D0B-037E379E5D68}"/>
    <cellStyle name="Normal 8 2 5 4 2" xfId="2098" xr:uid="{E5B1E01E-DA6B-49DC-9A91-3ED9BC41514D}"/>
    <cellStyle name="Normal 8 2 5 5" xfId="2099" xr:uid="{40EEF078-ED0C-4E9B-B351-8B2AA9D1B3C5}"/>
    <cellStyle name="Normal 8 2 5 6" xfId="3748" xr:uid="{57E7E425-0040-48C1-A9C9-7B89FA9B26DE}"/>
    <cellStyle name="Normal 8 2 6" xfId="384" xr:uid="{2BC052DC-25BF-4BA6-BF30-C38160B0284C}"/>
    <cellStyle name="Normal 8 2 6 2" xfId="783" xr:uid="{EAAD4777-5F32-4494-9154-37971CB692D6}"/>
    <cellStyle name="Normal 8 2 6 2 2" xfId="2100" xr:uid="{47132775-BCF3-4AC2-BAD8-D5258D3E2C1A}"/>
    <cellStyle name="Normal 8 2 6 2 2 2" xfId="2101" xr:uid="{3DD99A28-30E3-46C2-A159-4EC357FE1F05}"/>
    <cellStyle name="Normal 8 2 6 2 3" xfId="2102" xr:uid="{D0A14A4D-A019-4BF7-8245-EE9719531726}"/>
    <cellStyle name="Normal 8 2 6 2 4" xfId="3749" xr:uid="{DE922965-16F0-45CE-8C31-71F07BF89A81}"/>
    <cellStyle name="Normal 8 2 6 3" xfId="2103" xr:uid="{28012BA9-A5F3-429D-8F50-53477E6B581C}"/>
    <cellStyle name="Normal 8 2 6 3 2" xfId="2104" xr:uid="{C8BC2BE9-5263-455C-BF54-FEC382A7BCA7}"/>
    <cellStyle name="Normal 8 2 6 4" xfId="2105" xr:uid="{3D500531-0E09-4824-BB50-E4655E3F6E5E}"/>
    <cellStyle name="Normal 8 2 6 5" xfId="3750" xr:uid="{7C8CB762-1F66-44DC-8E61-F42BB8CB5492}"/>
    <cellStyle name="Normal 8 2 7" xfId="784" xr:uid="{276001FB-9F7A-47FE-819B-B484EB384A0E}"/>
    <cellStyle name="Normal 8 2 7 2" xfId="2106" xr:uid="{07EAE529-A0BC-44B6-B73C-BB1B9CFCB35A}"/>
    <cellStyle name="Normal 8 2 7 2 2" xfId="2107" xr:uid="{4F95348C-F4CF-42F6-9F8A-295A932DEE06}"/>
    <cellStyle name="Normal 8 2 7 3" xfId="2108" xr:uid="{E9516AE0-AF6C-429C-8740-58200F5DBBF1}"/>
    <cellStyle name="Normal 8 2 7 4" xfId="3751" xr:uid="{27348D98-9C0A-4AC4-AF31-A204005F0A38}"/>
    <cellStyle name="Normal 8 2 8" xfId="2109" xr:uid="{856A6872-5E5D-4F3E-BF25-879BBAD57EB3}"/>
    <cellStyle name="Normal 8 2 8 2" xfId="2110" xr:uid="{455FDF00-20E0-45B5-8291-4040FF3CED3D}"/>
    <cellStyle name="Normal 8 2 8 3" xfId="3752" xr:uid="{5C8CF4BC-F2E3-47EC-8935-D0B247FC14EC}"/>
    <cellStyle name="Normal 8 2 8 4" xfId="3753" xr:uid="{24770124-05F8-4A83-9636-294463257C5D}"/>
    <cellStyle name="Normal 8 2 9" xfId="2111" xr:uid="{F66C48B4-C13D-461E-B845-7597763E8C67}"/>
    <cellStyle name="Normal 8 3" xfId="155" xr:uid="{E98713BE-B760-4790-9AC7-3403141CDC9F}"/>
    <cellStyle name="Normal 8 3 10" xfId="3754" xr:uid="{AE8C6F83-B18A-4714-90A5-9C8F84941421}"/>
    <cellStyle name="Normal 8 3 11" xfId="3755" xr:uid="{4ECCA408-6F40-45AF-B2CE-AC1368F7D57D}"/>
    <cellStyle name="Normal 8 3 2" xfId="156" xr:uid="{36DE4E26-AEFF-4C92-9ABC-DDCF1D21672A}"/>
    <cellStyle name="Normal 8 3 2 2" xfId="157" xr:uid="{9499D184-2A31-4486-BC56-3CBFFFE57859}"/>
    <cellStyle name="Normal 8 3 2 2 2" xfId="385" xr:uid="{0FB06FCD-3F7F-4973-A3E0-B6F4479867A4}"/>
    <cellStyle name="Normal 8 3 2 2 2 2" xfId="785" xr:uid="{C286C332-E704-4CD5-B596-29ACA3F52A93}"/>
    <cellStyle name="Normal 8 3 2 2 2 2 2" xfId="2112" xr:uid="{34702059-0C62-44D1-A2BD-25642E1893C1}"/>
    <cellStyle name="Normal 8 3 2 2 2 2 2 2" xfId="2113" xr:uid="{A603C44D-31C7-4737-A55C-7957884B4A2A}"/>
    <cellStyle name="Normal 8 3 2 2 2 2 3" xfId="2114" xr:uid="{330B936E-37A5-4BCC-A488-DF4BE63E0C38}"/>
    <cellStyle name="Normal 8 3 2 2 2 2 4" xfId="3756" xr:uid="{C433B20D-C434-4E00-BCC4-F6BF53F60207}"/>
    <cellStyle name="Normal 8 3 2 2 2 3" xfId="2115" xr:uid="{28B0368B-1D07-43EC-B602-B1A938C52CAF}"/>
    <cellStyle name="Normal 8 3 2 2 2 3 2" xfId="2116" xr:uid="{95473B4D-28CA-4DC6-9F02-661849B79C6C}"/>
    <cellStyle name="Normal 8 3 2 2 2 3 3" xfId="3757" xr:uid="{D92B6C24-2631-4DA3-8AD9-333BF3962915}"/>
    <cellStyle name="Normal 8 3 2 2 2 3 4" xfId="3758" xr:uid="{2CB62723-5850-435B-8123-4AB3AA4665F3}"/>
    <cellStyle name="Normal 8 3 2 2 2 4" xfId="2117" xr:uid="{82944D43-CE27-4B3C-9F58-1FE9E676A656}"/>
    <cellStyle name="Normal 8 3 2 2 2 5" xfId="3759" xr:uid="{E7A7478D-C433-44C1-82C3-8AD99DA77FF1}"/>
    <cellStyle name="Normal 8 3 2 2 2 6" xfId="3760" xr:uid="{AD124654-B0F7-4542-B5E0-9F324B99ACE9}"/>
    <cellStyle name="Normal 8 3 2 2 3" xfId="786" xr:uid="{3AD48F7A-B88E-4BD6-A7BC-4AFF4996CEAF}"/>
    <cellStyle name="Normal 8 3 2 2 3 2" xfId="2118" xr:uid="{2FCBED5D-C043-405D-9EC7-D6D49C9DB6DB}"/>
    <cellStyle name="Normal 8 3 2 2 3 2 2" xfId="2119" xr:uid="{F0F5F92E-4F9A-4D93-898D-0491D133716F}"/>
    <cellStyle name="Normal 8 3 2 2 3 2 3" xfId="3761" xr:uid="{9FFA80C4-589B-49E8-AB31-4E48FCB11EF2}"/>
    <cellStyle name="Normal 8 3 2 2 3 2 4" xfId="3762" xr:uid="{EF8E64F2-3C84-4708-BCAB-4209D6A76283}"/>
    <cellStyle name="Normal 8 3 2 2 3 3" xfId="2120" xr:uid="{C9EA7E6F-EC46-45A7-A591-6ED89284183F}"/>
    <cellStyle name="Normal 8 3 2 2 3 4" xfId="3763" xr:uid="{764B71F4-7CCE-43C4-98B8-CA1C1F2F4C25}"/>
    <cellStyle name="Normal 8 3 2 2 3 5" xfId="3764" xr:uid="{9FCC679C-B28F-4826-A8B0-E8881567BDCA}"/>
    <cellStyle name="Normal 8 3 2 2 4" xfId="2121" xr:uid="{A9061929-C8E8-429E-9861-4A72FCFC2CB1}"/>
    <cellStyle name="Normal 8 3 2 2 4 2" xfId="2122" xr:uid="{C1DBCBF1-FACB-4041-9356-2926FC03B51A}"/>
    <cellStyle name="Normal 8 3 2 2 4 3" xfId="3765" xr:uid="{88F59DF3-8460-401B-8B70-0586B313494A}"/>
    <cellStyle name="Normal 8 3 2 2 4 4" xfId="3766" xr:uid="{207041D9-1D67-4529-9187-3E3E7676393E}"/>
    <cellStyle name="Normal 8 3 2 2 5" xfId="2123" xr:uid="{464A5A6C-9D2E-497D-9E7D-7C84F746F5B3}"/>
    <cellStyle name="Normal 8 3 2 2 5 2" xfId="3767" xr:uid="{BABC8135-33FC-4306-88DE-108C9B5D516F}"/>
    <cellStyle name="Normal 8 3 2 2 5 3" xfId="3768" xr:uid="{CD868D0B-B9EF-4563-B022-A74CC33FD377}"/>
    <cellStyle name="Normal 8 3 2 2 5 4" xfId="3769" xr:uid="{7A85265B-8D46-470B-91AB-4BBF5028F22D}"/>
    <cellStyle name="Normal 8 3 2 2 6" xfId="3770" xr:uid="{CF295DD5-B330-4F0A-A3CD-5EE098B8D50E}"/>
    <cellStyle name="Normal 8 3 2 2 7" xfId="3771" xr:uid="{4035E4D8-4BD3-476B-BEE2-78DE2C05F11F}"/>
    <cellStyle name="Normal 8 3 2 2 8" xfId="3772" xr:uid="{AE45B9D3-2EE9-4191-86BA-598CEFC0485A}"/>
    <cellStyle name="Normal 8 3 2 3" xfId="386" xr:uid="{88D59D2F-5065-40AD-ABD7-0E76D4F762CA}"/>
    <cellStyle name="Normal 8 3 2 3 2" xfId="787" xr:uid="{3D0FFEE3-29B7-44D3-A91F-79CFF086BB2C}"/>
    <cellStyle name="Normal 8 3 2 3 2 2" xfId="788" xr:uid="{25E9838C-40D7-4C9A-9DF4-A20A2C99371F}"/>
    <cellStyle name="Normal 8 3 2 3 2 2 2" xfId="2124" xr:uid="{FAED3C92-4273-41B4-A0C3-183F55014FDF}"/>
    <cellStyle name="Normal 8 3 2 3 2 2 2 2" xfId="2125" xr:uid="{9B1466F7-01C7-4B4C-BD81-61B591B271CD}"/>
    <cellStyle name="Normal 8 3 2 3 2 2 3" xfId="2126" xr:uid="{297DAFBF-A7C7-4C38-820F-47C0C085EFCE}"/>
    <cellStyle name="Normal 8 3 2 3 2 3" xfId="2127" xr:uid="{83DF239C-1030-4D9C-ABD8-0FFCB852BA9D}"/>
    <cellStyle name="Normal 8 3 2 3 2 3 2" xfId="2128" xr:uid="{D978B113-1295-4181-93FA-F33D762C1025}"/>
    <cellStyle name="Normal 8 3 2 3 2 4" xfId="2129" xr:uid="{9E30DA4F-59BE-4668-80BF-820BA1494066}"/>
    <cellStyle name="Normal 8 3 2 3 3" xfId="789" xr:uid="{377A40B8-7C21-43BC-A646-566C4CDE7E55}"/>
    <cellStyle name="Normal 8 3 2 3 3 2" xfId="2130" xr:uid="{E0EE7810-5B0B-4397-B02E-5EE4BC2672F9}"/>
    <cellStyle name="Normal 8 3 2 3 3 2 2" xfId="2131" xr:uid="{77248510-5133-41DB-B109-C823A2AE0429}"/>
    <cellStyle name="Normal 8 3 2 3 3 3" xfId="2132" xr:uid="{8B1368FA-2A02-44AA-A15D-C5015AADDD0F}"/>
    <cellStyle name="Normal 8 3 2 3 3 4" xfId="3773" xr:uid="{3BDF1A07-38A4-4BDC-B2E5-5A07F86ECFDA}"/>
    <cellStyle name="Normal 8 3 2 3 4" xfId="2133" xr:uid="{D1A4C3BA-9247-4791-A57C-29B94D72D098}"/>
    <cellStyle name="Normal 8 3 2 3 4 2" xfId="2134" xr:uid="{AD560E32-82B1-4770-9B7E-E835E3ECE241}"/>
    <cellStyle name="Normal 8 3 2 3 5" xfId="2135" xr:uid="{4F3CD45F-1FB6-4482-A04C-F16B7229F392}"/>
    <cellStyle name="Normal 8 3 2 3 6" xfId="3774" xr:uid="{3CE38AD1-1928-4C21-B932-11589809DA12}"/>
    <cellStyle name="Normal 8 3 2 4" xfId="387" xr:uid="{C9B5EE1B-9D16-4C94-8DB6-A6C7523F34DD}"/>
    <cellStyle name="Normal 8 3 2 4 2" xfId="790" xr:uid="{2832D7C9-4D3F-484F-BEC7-8B0391646A85}"/>
    <cellStyle name="Normal 8 3 2 4 2 2" xfId="2136" xr:uid="{CB5E819C-441C-403C-B57A-4494BA336038}"/>
    <cellStyle name="Normal 8 3 2 4 2 2 2" xfId="2137" xr:uid="{AFD5D14E-AA2C-47BE-8091-E590CEE2C0ED}"/>
    <cellStyle name="Normal 8 3 2 4 2 3" xfId="2138" xr:uid="{0D0A58F2-0260-4E3B-AB57-357D8A53E1E4}"/>
    <cellStyle name="Normal 8 3 2 4 2 4" xfId="3775" xr:uid="{FA170630-A8BD-4931-A293-3F18A16CBFD6}"/>
    <cellStyle name="Normal 8 3 2 4 3" xfId="2139" xr:uid="{EF8A628E-25F8-4A2A-AF25-F5D6B6E61629}"/>
    <cellStyle name="Normal 8 3 2 4 3 2" xfId="2140" xr:uid="{06B9773C-8D8F-42DD-9DC3-613F6122D882}"/>
    <cellStyle name="Normal 8 3 2 4 4" xfId="2141" xr:uid="{CDA6A0AE-3464-49B7-A347-69BEE2F84EF8}"/>
    <cellStyle name="Normal 8 3 2 4 5" xfId="3776" xr:uid="{66F1BC1D-26B0-4DB9-B9A5-446A779C64E8}"/>
    <cellStyle name="Normal 8 3 2 5" xfId="388" xr:uid="{976DDBA8-DAC8-4021-9ABD-E2D911C865CA}"/>
    <cellStyle name="Normal 8 3 2 5 2" xfId="2142" xr:uid="{620FE769-7AC8-4708-A492-AAE383EB3FB5}"/>
    <cellStyle name="Normal 8 3 2 5 2 2" xfId="2143" xr:uid="{6F0E4264-0ED7-43C5-AC94-3D06DF597491}"/>
    <cellStyle name="Normal 8 3 2 5 3" xfId="2144" xr:uid="{E76014F9-1C4B-4C7B-B8FD-1769C037EE43}"/>
    <cellStyle name="Normal 8 3 2 5 4" xfId="3777" xr:uid="{BB7DAC3A-DD2C-4E58-9F37-B673F6BD5654}"/>
    <cellStyle name="Normal 8 3 2 6" xfId="2145" xr:uid="{C033F148-EB64-4E3B-B80F-FE86574CBD09}"/>
    <cellStyle name="Normal 8 3 2 6 2" xfId="2146" xr:uid="{67AE7DAA-B706-4285-9919-9E964490AB8E}"/>
    <cellStyle name="Normal 8 3 2 6 3" xfId="3778" xr:uid="{F625E8DA-0621-49F4-B933-D582A92AA5FD}"/>
    <cellStyle name="Normal 8 3 2 6 4" xfId="3779" xr:uid="{3F703E90-119F-4CD9-AB7B-7FAE01980281}"/>
    <cellStyle name="Normal 8 3 2 7" xfId="2147" xr:uid="{8446E2C4-E525-403F-8219-A1306089CE41}"/>
    <cellStyle name="Normal 8 3 2 8" xfId="3780" xr:uid="{96631CA4-5C7A-49FC-BB2B-F40D8513025B}"/>
    <cellStyle name="Normal 8 3 2 9" xfId="3781" xr:uid="{06CA44B8-C103-49D6-AC62-0A41FB86AA10}"/>
    <cellStyle name="Normal 8 3 3" xfId="158" xr:uid="{02555375-5155-445B-9AC5-A424AA6816F3}"/>
    <cellStyle name="Normal 8 3 3 2" xfId="159" xr:uid="{0716CE10-35D9-4ABB-B70C-6C1EBFD625DD}"/>
    <cellStyle name="Normal 8 3 3 2 2" xfId="791" xr:uid="{9AB5FACA-5DC1-438E-AF94-E8C02276D770}"/>
    <cellStyle name="Normal 8 3 3 2 2 2" xfId="2148" xr:uid="{E7E5B91E-00B1-473E-A41F-FE0C51DF78A2}"/>
    <cellStyle name="Normal 8 3 3 2 2 2 2" xfId="2149" xr:uid="{CBF80F2A-313D-4AE5-8A67-C28D03DB89DF}"/>
    <cellStyle name="Normal 8 3 3 2 2 2 2 2" xfId="4494" xr:uid="{D4C4A437-0861-4F34-BE3F-43F917665065}"/>
    <cellStyle name="Normal 8 3 3 2 2 2 3" xfId="4495" xr:uid="{C12D04DA-ED72-4076-AF17-031EFD95F3E3}"/>
    <cellStyle name="Normal 8 3 3 2 2 3" xfId="2150" xr:uid="{AE2161E2-CAA7-4565-93B8-1AA153400BA1}"/>
    <cellStyle name="Normal 8 3 3 2 2 3 2" xfId="4496" xr:uid="{B3C73250-4274-499A-B970-DC2F6B3FE897}"/>
    <cellStyle name="Normal 8 3 3 2 2 4" xfId="3782" xr:uid="{628C1393-E910-468A-927C-681223AD2235}"/>
    <cellStyle name="Normal 8 3 3 2 3" xfId="2151" xr:uid="{22961B3D-68D0-4962-A6F0-083BEF615A27}"/>
    <cellStyle name="Normal 8 3 3 2 3 2" xfId="2152" xr:uid="{BD305540-B254-4C8D-9B5E-CFDC3BA9A832}"/>
    <cellStyle name="Normal 8 3 3 2 3 2 2" xfId="4497" xr:uid="{13CC54F3-7D22-4E78-9D75-981E4D183DBB}"/>
    <cellStyle name="Normal 8 3 3 2 3 3" xfId="3783" xr:uid="{40178BFE-A442-498E-B68B-BBCFC79964CC}"/>
    <cellStyle name="Normal 8 3 3 2 3 4" xfId="3784" xr:uid="{EB33059A-DF0C-48CA-AA1B-7331E9073FE9}"/>
    <cellStyle name="Normal 8 3 3 2 4" xfId="2153" xr:uid="{3BB59540-390B-4091-B6BF-D28FEC1A2514}"/>
    <cellStyle name="Normal 8 3 3 2 4 2" xfId="4498" xr:uid="{8954B116-289D-4B18-AFE8-DF7358660E86}"/>
    <cellStyle name="Normal 8 3 3 2 5" xfId="3785" xr:uid="{B40B5258-E1B2-44FC-9AD9-FBBB4477C189}"/>
    <cellStyle name="Normal 8 3 3 2 6" xfId="3786" xr:uid="{7A514A3D-3F12-4103-9AEA-5EDC97C145AC}"/>
    <cellStyle name="Normal 8 3 3 3" xfId="389" xr:uid="{46D0E92E-75BE-41C7-87B7-511268BA368A}"/>
    <cellStyle name="Normal 8 3 3 3 2" xfId="2154" xr:uid="{E441A814-93AD-4C70-A818-56C572BE9FDC}"/>
    <cellStyle name="Normal 8 3 3 3 2 2" xfId="2155" xr:uid="{7EFB7BA8-C688-4DEC-B9E9-AD312C84E2A7}"/>
    <cellStyle name="Normal 8 3 3 3 2 2 2" xfId="4499" xr:uid="{B8C3C8F6-73BE-43A6-A338-45AD1A428286}"/>
    <cellStyle name="Normal 8 3 3 3 2 3" xfId="3787" xr:uid="{A8BDE7D1-00C3-48CD-8214-699C483D07D9}"/>
    <cellStyle name="Normal 8 3 3 3 2 4" xfId="3788" xr:uid="{F1125220-C188-4BDE-9D1F-98D2F4092831}"/>
    <cellStyle name="Normal 8 3 3 3 3" xfId="2156" xr:uid="{39F9E41F-5CE7-46E8-9934-B1A793ABD1AF}"/>
    <cellStyle name="Normal 8 3 3 3 3 2" xfId="4500" xr:uid="{0FF41036-2B2A-41A8-A2B6-4698A7E7EE54}"/>
    <cellStyle name="Normal 8 3 3 3 4" xfId="3789" xr:uid="{127150DA-840E-4C99-AA1B-9DD43AF627C1}"/>
    <cellStyle name="Normal 8 3 3 3 5" xfId="3790" xr:uid="{5D17C954-1EAD-41D7-94CF-66012CD8E3EB}"/>
    <cellStyle name="Normal 8 3 3 4" xfId="2157" xr:uid="{A9271215-8758-49B7-BA5F-EA907BD889DA}"/>
    <cellStyle name="Normal 8 3 3 4 2" xfId="2158" xr:uid="{9C867D6B-70AC-41CF-BF15-36911765FE96}"/>
    <cellStyle name="Normal 8 3 3 4 2 2" xfId="4501" xr:uid="{AE4A2FFE-2E0A-404A-8B6A-94734105F8D8}"/>
    <cellStyle name="Normal 8 3 3 4 3" xfId="3791" xr:uid="{A97D6898-3895-4A95-8713-53D8F14A45CE}"/>
    <cellStyle name="Normal 8 3 3 4 4" xfId="3792" xr:uid="{0914E97A-DA20-49CA-AF2A-0B782003A220}"/>
    <cellStyle name="Normal 8 3 3 5" xfId="2159" xr:uid="{285AD1B9-D570-448E-8918-A88D08316F34}"/>
    <cellStyle name="Normal 8 3 3 5 2" xfId="3793" xr:uid="{C515B1BF-D407-402A-BE73-69362DADFF54}"/>
    <cellStyle name="Normal 8 3 3 5 3" xfId="3794" xr:uid="{C99BA27F-CE9E-4FA9-97D9-7BFB02015D36}"/>
    <cellStyle name="Normal 8 3 3 5 4" xfId="3795" xr:uid="{07905E92-715C-4E6E-90DE-00D6595BC315}"/>
    <cellStyle name="Normal 8 3 3 6" xfId="3796" xr:uid="{8E4B9E42-20DE-492C-AFD4-D36FC2204E9C}"/>
    <cellStyle name="Normal 8 3 3 7" xfId="3797" xr:uid="{03A06F93-77A0-4C63-B4DC-CB0D36B7C9CE}"/>
    <cellStyle name="Normal 8 3 3 8" xfId="3798" xr:uid="{AA770166-0B16-4734-AA57-73419EE8BE92}"/>
    <cellStyle name="Normal 8 3 4" xfId="160" xr:uid="{8A3966DF-0150-48A9-B948-173ABAA3E704}"/>
    <cellStyle name="Normal 8 3 4 2" xfId="792" xr:uid="{8CD55891-87D5-4B7C-A991-630167360820}"/>
    <cellStyle name="Normal 8 3 4 2 2" xfId="793" xr:uid="{CA9B6BA9-EFC8-4101-BEAF-16A2078C7CB5}"/>
    <cellStyle name="Normal 8 3 4 2 2 2" xfId="2160" xr:uid="{DDA62563-2BEE-490F-8286-67D7AEB824BA}"/>
    <cellStyle name="Normal 8 3 4 2 2 2 2" xfId="2161" xr:uid="{80DABF67-69FF-4662-BCC9-84CF2F8D247D}"/>
    <cellStyle name="Normal 8 3 4 2 2 3" xfId="2162" xr:uid="{BD2FB6D6-882C-4C65-A776-6D369CF6D73B}"/>
    <cellStyle name="Normal 8 3 4 2 2 4" xfId="3799" xr:uid="{2C51F9BF-8C51-4DA4-AFB6-574B3743625A}"/>
    <cellStyle name="Normal 8 3 4 2 3" xfId="2163" xr:uid="{5F4FF68E-B7C3-45F0-8884-4FAD3F7D26CD}"/>
    <cellStyle name="Normal 8 3 4 2 3 2" xfId="2164" xr:uid="{156E0B10-756D-4D1B-9515-140E3043796F}"/>
    <cellStyle name="Normal 8 3 4 2 4" xfId="2165" xr:uid="{C0832913-08E4-463B-8C6D-E45DBA29E7F5}"/>
    <cellStyle name="Normal 8 3 4 2 5" xfId="3800" xr:uid="{EE90CF0A-2760-41EE-8BBA-5A5B058CC8E4}"/>
    <cellStyle name="Normal 8 3 4 3" xfId="794" xr:uid="{5C53FEFD-3A8B-42D6-ADE5-9BD522BBA2A8}"/>
    <cellStyle name="Normal 8 3 4 3 2" xfId="2166" xr:uid="{E44AEC40-7312-449E-9CC3-E37781B58DD5}"/>
    <cellStyle name="Normal 8 3 4 3 2 2" xfId="2167" xr:uid="{4D7C521A-F06F-4F6F-BDA6-55A4ACEF9041}"/>
    <cellStyle name="Normal 8 3 4 3 3" xfId="2168" xr:uid="{DFDFBE96-4C77-44C9-9A36-F693A6B7F988}"/>
    <cellStyle name="Normal 8 3 4 3 4" xfId="3801" xr:uid="{3E9EAB63-37D2-4227-9AF4-69C2F3DAFDE8}"/>
    <cellStyle name="Normal 8 3 4 4" xfId="2169" xr:uid="{B708E3D3-0EEC-44ED-A01E-AC63F2437E06}"/>
    <cellStyle name="Normal 8 3 4 4 2" xfId="2170" xr:uid="{A24C3546-534E-40E0-9CDF-E734FDA21606}"/>
    <cellStyle name="Normal 8 3 4 4 3" xfId="3802" xr:uid="{CBB3F7F5-9A73-46BA-9AE5-FD0FB7347575}"/>
    <cellStyle name="Normal 8 3 4 4 4" xfId="3803" xr:uid="{768930EB-7059-4B50-B84E-6C5153D70F04}"/>
    <cellStyle name="Normal 8 3 4 5" xfId="2171" xr:uid="{DAAC1678-5FD9-44FF-9E92-2BE8F77200D6}"/>
    <cellStyle name="Normal 8 3 4 6" xfId="3804" xr:uid="{4CE1AED8-B2A2-4A46-BECC-C72426095A3E}"/>
    <cellStyle name="Normal 8 3 4 7" xfId="3805" xr:uid="{301473B6-0A78-44CF-8628-DD8F29D63880}"/>
    <cellStyle name="Normal 8 3 5" xfId="390" xr:uid="{F17D826B-CBCA-4390-8891-F808A9F403DD}"/>
    <cellStyle name="Normal 8 3 5 2" xfId="795" xr:uid="{929E7283-6D9D-41EC-8DE0-B5399391389C}"/>
    <cellStyle name="Normal 8 3 5 2 2" xfId="2172" xr:uid="{9B7E0E84-1CD2-4072-9865-18D6517F872D}"/>
    <cellStyle name="Normal 8 3 5 2 2 2" xfId="2173" xr:uid="{DA45CBCA-1F0E-4741-8441-E6B8FAD8E193}"/>
    <cellStyle name="Normal 8 3 5 2 3" xfId="2174" xr:uid="{4192B736-9163-4576-A54C-11ADA05E3F1E}"/>
    <cellStyle name="Normal 8 3 5 2 4" xfId="3806" xr:uid="{264199CF-EB23-47EF-89E4-68F072247F02}"/>
    <cellStyle name="Normal 8 3 5 3" xfId="2175" xr:uid="{C8350EB9-5FB4-4043-B60D-4E8BA4B37527}"/>
    <cellStyle name="Normal 8 3 5 3 2" xfId="2176" xr:uid="{8E1D3F4E-67EA-4E80-AFEC-70FAA77D2B95}"/>
    <cellStyle name="Normal 8 3 5 3 3" xfId="3807" xr:uid="{BB4F9574-8FA9-48E9-9CCA-C51B5145733A}"/>
    <cellStyle name="Normal 8 3 5 3 4" xfId="3808" xr:uid="{6591A877-F173-4C8A-A053-394E33DBA3F5}"/>
    <cellStyle name="Normal 8 3 5 4" xfId="2177" xr:uid="{34299E9A-2E06-4AEB-A866-D09DE3067F61}"/>
    <cellStyle name="Normal 8 3 5 5" xfId="3809" xr:uid="{03621FFF-4130-456F-9E44-B595DCCEC404}"/>
    <cellStyle name="Normal 8 3 5 6" xfId="3810" xr:uid="{CF02392E-E9EA-44E7-9EBE-55B8EA14DCDD}"/>
    <cellStyle name="Normal 8 3 6" xfId="391" xr:uid="{1106ABB6-9CE9-460C-B259-98841D3F43F9}"/>
    <cellStyle name="Normal 8 3 6 2" xfId="2178" xr:uid="{D612663F-C2DE-4E81-8275-2FC26F4BF017}"/>
    <cellStyle name="Normal 8 3 6 2 2" xfId="2179" xr:uid="{866431AC-C7F3-4D1E-9D44-70505424B21C}"/>
    <cellStyle name="Normal 8 3 6 2 3" xfId="3811" xr:uid="{7C036678-7B4B-47F7-92BC-EFBCCD5BFE95}"/>
    <cellStyle name="Normal 8 3 6 2 4" xfId="3812" xr:uid="{C345C449-6D1D-41D7-B524-F761D48318F1}"/>
    <cellStyle name="Normal 8 3 6 3" xfId="2180" xr:uid="{3898A271-2E36-454B-8BDF-2DE572EEF1AA}"/>
    <cellStyle name="Normal 8 3 6 4" xfId="3813" xr:uid="{6E582266-6F86-4BDD-BA99-ACF1BA8B054F}"/>
    <cellStyle name="Normal 8 3 6 5" xfId="3814" xr:uid="{3A5155D1-0E8D-4D44-AA0F-0C6406D16A42}"/>
    <cellStyle name="Normal 8 3 7" xfId="2181" xr:uid="{B407B4BC-6D01-4429-9724-BF03C4796602}"/>
    <cellStyle name="Normal 8 3 7 2" xfId="2182" xr:uid="{F19BEB43-BF07-4E90-BDEF-BF7588566C8C}"/>
    <cellStyle name="Normal 8 3 7 3" xfId="3815" xr:uid="{2968BE81-2D3D-4A29-8A74-ECC8A1C5240A}"/>
    <cellStyle name="Normal 8 3 7 4" xfId="3816" xr:uid="{06B08A0C-12F4-4E14-8AE1-B9857CED1D1B}"/>
    <cellStyle name="Normal 8 3 8" xfId="2183" xr:uid="{9A93CECD-8860-4175-9962-1C7E17785CA1}"/>
    <cellStyle name="Normal 8 3 8 2" xfId="3817" xr:uid="{B0347C77-56E3-48F2-A45C-912B29A385D0}"/>
    <cellStyle name="Normal 8 3 8 3" xfId="3818" xr:uid="{33F8B760-1F21-4B2E-A5FC-F645871DF5E9}"/>
    <cellStyle name="Normal 8 3 8 4" xfId="3819" xr:uid="{9697451A-C504-48B4-B176-9D29696ACC96}"/>
    <cellStyle name="Normal 8 3 9" xfId="3820" xr:uid="{AF7C2383-F8CA-4C7C-88AA-B5BF54777E79}"/>
    <cellStyle name="Normal 8 4" xfId="161" xr:uid="{0C2B2512-B682-4068-9B4A-D7CBB3911A63}"/>
    <cellStyle name="Normal 8 4 10" xfId="3821" xr:uid="{EE43D47B-E0EE-47C8-B64A-005B8A88391D}"/>
    <cellStyle name="Normal 8 4 11" xfId="3822" xr:uid="{B1D7A1DA-FA5E-4F8C-A6B2-E374A3BCCB85}"/>
    <cellStyle name="Normal 8 4 2" xfId="162" xr:uid="{DF149CFA-F0A7-427A-8686-A8BC66B0D080}"/>
    <cellStyle name="Normal 8 4 2 2" xfId="392" xr:uid="{29AB637B-01D6-46C9-B4F4-88E91704123C}"/>
    <cellStyle name="Normal 8 4 2 2 2" xfId="796" xr:uid="{E81C83BB-E358-4E94-B53B-B3D21ECC3BFB}"/>
    <cellStyle name="Normal 8 4 2 2 2 2" xfId="797" xr:uid="{82B768F7-A95A-4137-9EBD-29435D0623DE}"/>
    <cellStyle name="Normal 8 4 2 2 2 2 2" xfId="2184" xr:uid="{C59580C5-C3A3-44FE-B657-BFEA1994071C}"/>
    <cellStyle name="Normal 8 4 2 2 2 2 3" xfId="3823" xr:uid="{A20F91BE-E555-48C5-BCCA-5F50CD88A804}"/>
    <cellStyle name="Normal 8 4 2 2 2 2 4" xfId="3824" xr:uid="{984A9A84-00D5-4E2F-B956-D36AD64A3303}"/>
    <cellStyle name="Normal 8 4 2 2 2 3" xfId="2185" xr:uid="{EB01C878-8B2D-4476-912F-91DF1EE21184}"/>
    <cellStyle name="Normal 8 4 2 2 2 3 2" xfId="3825" xr:uid="{3F88E2FB-C573-4C08-91B4-9867FB45FD58}"/>
    <cellStyle name="Normal 8 4 2 2 2 3 3" xfId="3826" xr:uid="{BDDDA788-4FF0-4FC5-A5C6-BDDD1F3F0083}"/>
    <cellStyle name="Normal 8 4 2 2 2 3 4" xfId="3827" xr:uid="{ED903527-EE4B-4B53-B9C0-1481052076BD}"/>
    <cellStyle name="Normal 8 4 2 2 2 4" xfId="3828" xr:uid="{B3B9BEB5-2C20-4158-8A90-AFE529BCDD28}"/>
    <cellStyle name="Normal 8 4 2 2 2 5" xfId="3829" xr:uid="{295B10FC-F94C-410A-9DD7-2F6193C68DAF}"/>
    <cellStyle name="Normal 8 4 2 2 2 6" xfId="3830" xr:uid="{FC15AD45-83A9-471A-AE47-CA9C8D71D77B}"/>
    <cellStyle name="Normal 8 4 2 2 3" xfId="798" xr:uid="{E16E4B9A-AB7B-4776-9142-22BC91B74466}"/>
    <cellStyle name="Normal 8 4 2 2 3 2" xfId="2186" xr:uid="{5FF185B1-835F-4C84-94A4-4D13B793C6C1}"/>
    <cellStyle name="Normal 8 4 2 2 3 2 2" xfId="3831" xr:uid="{A7A72A55-7F77-48A6-A461-B363B3EB4A2E}"/>
    <cellStyle name="Normal 8 4 2 2 3 2 3" xfId="3832" xr:uid="{4E33CAB7-0A08-4114-BE7C-106B9277803E}"/>
    <cellStyle name="Normal 8 4 2 2 3 2 4" xfId="3833" xr:uid="{CF3E5512-F15D-4F97-89D9-FAE308692140}"/>
    <cellStyle name="Normal 8 4 2 2 3 3" xfId="3834" xr:uid="{B955A2C0-636D-4D85-B8F6-DDEA0A689D03}"/>
    <cellStyle name="Normal 8 4 2 2 3 4" xfId="3835" xr:uid="{6076C7E1-4137-4C6A-97CA-E5A5E9FBFE69}"/>
    <cellStyle name="Normal 8 4 2 2 3 5" xfId="3836" xr:uid="{F3C2B5E9-1A91-4923-AF62-A23C40A3B9D5}"/>
    <cellStyle name="Normal 8 4 2 2 4" xfId="2187" xr:uid="{D23C8CE3-7033-48F7-84EB-F32B7C9F409F}"/>
    <cellStyle name="Normal 8 4 2 2 4 2" xfId="3837" xr:uid="{93E8D237-A041-46E0-AD98-5DAB9A3C1F8D}"/>
    <cellStyle name="Normal 8 4 2 2 4 3" xfId="3838" xr:uid="{80C1B48C-AA05-40B5-B741-D60637C6BDF1}"/>
    <cellStyle name="Normal 8 4 2 2 4 4" xfId="3839" xr:uid="{6E48479B-0AC8-4998-BE0E-0A7F4EA10A98}"/>
    <cellStyle name="Normal 8 4 2 2 5" xfId="3840" xr:uid="{92049C4D-518F-46B8-89B8-98FF3DFE371C}"/>
    <cellStyle name="Normal 8 4 2 2 5 2" xfId="3841" xr:uid="{1BE6CFCF-5700-4D9D-8ECD-251B096E9DD7}"/>
    <cellStyle name="Normal 8 4 2 2 5 3" xfId="3842" xr:uid="{FF2400B4-2B84-4202-9B29-4C925C9242C5}"/>
    <cellStyle name="Normal 8 4 2 2 5 4" xfId="3843" xr:uid="{D62FD3C7-5480-406C-99A2-96C60195039F}"/>
    <cellStyle name="Normal 8 4 2 2 6" xfId="3844" xr:uid="{865107F4-9E63-4B0C-910B-A97E2EE60C8E}"/>
    <cellStyle name="Normal 8 4 2 2 7" xfId="3845" xr:uid="{FAA85119-D337-405D-8CFE-E5069EBD71C1}"/>
    <cellStyle name="Normal 8 4 2 2 8" xfId="3846" xr:uid="{82B7E8D9-F101-42C7-ACC4-138CC6BAFA0B}"/>
    <cellStyle name="Normal 8 4 2 3" xfId="799" xr:uid="{7F857216-CF5C-4088-8045-C89B2E7A75F3}"/>
    <cellStyle name="Normal 8 4 2 3 2" xfId="800" xr:uid="{8A9D8494-BD50-4880-8DB8-1868FB3DB64A}"/>
    <cellStyle name="Normal 8 4 2 3 2 2" xfId="801" xr:uid="{71A95C58-49F8-4AA5-846B-26FDF7110D5E}"/>
    <cellStyle name="Normal 8 4 2 3 2 3" xfId="3847" xr:uid="{6F70AF5F-09C6-4D33-BF48-7F37F8D18A19}"/>
    <cellStyle name="Normal 8 4 2 3 2 4" xfId="3848" xr:uid="{9AE46823-91A0-4794-AFE5-D99E45D23179}"/>
    <cellStyle name="Normal 8 4 2 3 3" xfId="802" xr:uid="{F258011E-77B4-46B1-8BEE-CAABE94830A4}"/>
    <cellStyle name="Normal 8 4 2 3 3 2" xfId="3849" xr:uid="{1BD49649-73A8-4C45-9AC1-70DAB1067DA9}"/>
    <cellStyle name="Normal 8 4 2 3 3 3" xfId="3850" xr:uid="{E6FC5B22-F8BA-4CE2-B51C-25AE61C05CC5}"/>
    <cellStyle name="Normal 8 4 2 3 3 4" xfId="3851" xr:uid="{DFB7F0E3-C508-4BEA-9D48-96F4EBC594A4}"/>
    <cellStyle name="Normal 8 4 2 3 4" xfId="3852" xr:uid="{55B05E5D-D508-4E64-A0FC-17B6ACFE8386}"/>
    <cellStyle name="Normal 8 4 2 3 5" xfId="3853" xr:uid="{13F9E318-B3D6-4EC4-A39D-6445ED6D0832}"/>
    <cellStyle name="Normal 8 4 2 3 6" xfId="3854" xr:uid="{F140E809-1F08-4090-90DE-A2A7D3824ECE}"/>
    <cellStyle name="Normal 8 4 2 4" xfId="803" xr:uid="{53606501-B88D-4594-B9DE-38646D92005C}"/>
    <cellStyle name="Normal 8 4 2 4 2" xfId="804" xr:uid="{C72F0D93-4691-4E13-976C-E1276F412975}"/>
    <cellStyle name="Normal 8 4 2 4 2 2" xfId="3855" xr:uid="{17CB4C44-C172-4BA4-8110-D70BBEA14677}"/>
    <cellStyle name="Normal 8 4 2 4 2 3" xfId="3856" xr:uid="{BC3B5549-6768-4FB6-B7B5-DE75BBEDB1A7}"/>
    <cellStyle name="Normal 8 4 2 4 2 4" xfId="3857" xr:uid="{54D8002A-427F-4BD5-AC3F-32E210CC1D90}"/>
    <cellStyle name="Normal 8 4 2 4 3" xfId="3858" xr:uid="{E90F10C2-E244-42DA-81F2-19CFEAB1F20E}"/>
    <cellStyle name="Normal 8 4 2 4 4" xfId="3859" xr:uid="{F70CC4FF-D6A8-464D-A87C-ECF7C470221F}"/>
    <cellStyle name="Normal 8 4 2 4 5" xfId="3860" xr:uid="{C05179FB-54FA-4777-B33F-8C83DB752111}"/>
    <cellStyle name="Normal 8 4 2 5" xfId="805" xr:uid="{42B8A26F-AABB-4321-B5B6-6D3914D69718}"/>
    <cellStyle name="Normal 8 4 2 5 2" xfId="3861" xr:uid="{9A4180F3-2C3B-4549-A211-CB1D1E5651A3}"/>
    <cellStyle name="Normal 8 4 2 5 3" xfId="3862" xr:uid="{4DF77C91-4866-4D5B-B973-5A385F562EB7}"/>
    <cellStyle name="Normal 8 4 2 5 4" xfId="3863" xr:uid="{E72D2893-2DC2-4026-B077-25E68E64E3C5}"/>
    <cellStyle name="Normal 8 4 2 6" xfId="3864" xr:uid="{B0044841-520A-4452-8E89-6B48C412043C}"/>
    <cellStyle name="Normal 8 4 2 6 2" xfId="3865" xr:uid="{63DF9C14-6CA0-4405-A1A0-C3656A5CBC42}"/>
    <cellStyle name="Normal 8 4 2 6 3" xfId="3866" xr:uid="{87557866-D402-486C-9367-B5FB7EB40DE7}"/>
    <cellStyle name="Normal 8 4 2 6 4" xfId="3867" xr:uid="{B09C2BDE-F8AB-45EF-A54A-163615723F38}"/>
    <cellStyle name="Normal 8 4 2 7" xfId="3868" xr:uid="{E63AC8AC-7791-45A4-B2C0-50E8A51E47F7}"/>
    <cellStyle name="Normal 8 4 2 8" xfId="3869" xr:uid="{EE7C9C41-603E-489F-A628-13DF28A094A8}"/>
    <cellStyle name="Normal 8 4 2 9" xfId="3870" xr:uid="{38791D6B-61C7-4AB4-9812-12C004E33F0A}"/>
    <cellStyle name="Normal 8 4 3" xfId="393" xr:uid="{F3A04E68-BA4F-45F2-9444-CA312DF8C8A2}"/>
    <cellStyle name="Normal 8 4 3 2" xfId="806" xr:uid="{22E2F68C-FC87-40A0-A7CD-61729ABEE3BA}"/>
    <cellStyle name="Normal 8 4 3 2 2" xfId="807" xr:uid="{10F4C4E4-1A5E-4457-B4D5-3DE7D18B09EE}"/>
    <cellStyle name="Normal 8 4 3 2 2 2" xfId="2188" xr:uid="{A580FD4F-2676-47B3-A650-72DE900CA3FC}"/>
    <cellStyle name="Normal 8 4 3 2 2 2 2" xfId="2189" xr:uid="{3FB3955C-1E30-48EE-AD2E-70FBAD43E886}"/>
    <cellStyle name="Normal 8 4 3 2 2 3" xfId="2190" xr:uid="{54B9E2CE-3282-4580-B145-179DECCF583F}"/>
    <cellStyle name="Normal 8 4 3 2 2 4" xfId="3871" xr:uid="{C27C1B78-53D1-4A95-BB29-2C24FFF9CD1D}"/>
    <cellStyle name="Normal 8 4 3 2 3" xfId="2191" xr:uid="{518C2B6F-472D-40EA-A7FB-58E0439441A7}"/>
    <cellStyle name="Normal 8 4 3 2 3 2" xfId="2192" xr:uid="{B0E0C56C-B62E-44BB-B26E-B1EC49F56CDE}"/>
    <cellStyle name="Normal 8 4 3 2 3 3" xfId="3872" xr:uid="{FF92F004-9CDD-40B3-9C82-901F8EF02B53}"/>
    <cellStyle name="Normal 8 4 3 2 3 4" xfId="3873" xr:uid="{DABAEC62-E61B-454A-B2D2-360968DE2C3B}"/>
    <cellStyle name="Normal 8 4 3 2 4" xfId="2193" xr:uid="{8E0CC500-6F4F-4FE0-A031-C008BC13CA94}"/>
    <cellStyle name="Normal 8 4 3 2 5" xfId="3874" xr:uid="{D04102F0-A6F2-4240-A796-ACD78E78DC18}"/>
    <cellStyle name="Normal 8 4 3 2 6" xfId="3875" xr:uid="{FE6FC5A0-9837-4526-81AF-9A955F7E149E}"/>
    <cellStyle name="Normal 8 4 3 3" xfId="808" xr:uid="{5C155D01-5CB4-43E3-A24A-9ACA181EEA4F}"/>
    <cellStyle name="Normal 8 4 3 3 2" xfId="2194" xr:uid="{51A1C829-5C8A-4314-A27E-4BBF890DE4F6}"/>
    <cellStyle name="Normal 8 4 3 3 2 2" xfId="2195" xr:uid="{C174CC93-5350-4E30-921A-BFFD1834CA5F}"/>
    <cellStyle name="Normal 8 4 3 3 2 3" xfId="3876" xr:uid="{0FBE25C2-4D54-4631-B7A2-F034E66139A0}"/>
    <cellStyle name="Normal 8 4 3 3 2 4" xfId="3877" xr:uid="{D6480638-07C2-4C3F-81BC-DA5C2FAA3E4A}"/>
    <cellStyle name="Normal 8 4 3 3 3" xfId="2196" xr:uid="{C34E2CC1-3A4D-49F3-BA89-40836B6C1E63}"/>
    <cellStyle name="Normal 8 4 3 3 4" xfId="3878" xr:uid="{C26883D6-5243-439F-96AE-5ACE1680D207}"/>
    <cellStyle name="Normal 8 4 3 3 5" xfId="3879" xr:uid="{484D0BF1-4976-491C-BDD2-853CB3C28DCC}"/>
    <cellStyle name="Normal 8 4 3 4" xfId="2197" xr:uid="{A6FBA8FC-7D15-48AE-9603-F524C4EA2551}"/>
    <cellStyle name="Normal 8 4 3 4 2" xfId="2198" xr:uid="{E27534FF-41E7-4C8D-BC66-7FC353AC5832}"/>
    <cellStyle name="Normal 8 4 3 4 3" xfId="3880" xr:uid="{BDAA6BC1-FF03-47BF-A936-18C37A775E52}"/>
    <cellStyle name="Normal 8 4 3 4 4" xfId="3881" xr:uid="{18E1B903-2D33-4342-B3DD-8AD114EBAC94}"/>
    <cellStyle name="Normal 8 4 3 5" xfId="2199" xr:uid="{16603053-EFEF-4F2F-81DD-374E0026821D}"/>
    <cellStyle name="Normal 8 4 3 5 2" xfId="3882" xr:uid="{A9DA54ED-CA04-4B0D-8B6C-504104CEC0AD}"/>
    <cellStyle name="Normal 8 4 3 5 3" xfId="3883" xr:uid="{C4137A43-4C11-413D-900F-04E43F5AE00C}"/>
    <cellStyle name="Normal 8 4 3 5 4" xfId="3884" xr:uid="{0ECAA32B-D84F-434C-B6AA-167D0DFCE230}"/>
    <cellStyle name="Normal 8 4 3 6" xfId="3885" xr:uid="{1F56C1BD-B5EC-4F8C-AB9E-F937242D56FA}"/>
    <cellStyle name="Normal 8 4 3 7" xfId="3886" xr:uid="{4A8A9BA5-A05B-4C26-A2A6-7C69A3230C11}"/>
    <cellStyle name="Normal 8 4 3 8" xfId="3887" xr:uid="{3D2004B9-27AF-4922-ACF8-8C7EB0B816D7}"/>
    <cellStyle name="Normal 8 4 4" xfId="394" xr:uid="{9D373587-55B7-47DA-820D-DFC3C1D31393}"/>
    <cellStyle name="Normal 8 4 4 2" xfId="809" xr:uid="{3A2A4F82-BD5E-4A74-BDFC-E47AC28353D5}"/>
    <cellStyle name="Normal 8 4 4 2 2" xfId="810" xr:uid="{2578BAB6-4078-4D6D-9C1C-521CE6ACDB9F}"/>
    <cellStyle name="Normal 8 4 4 2 2 2" xfId="2200" xr:uid="{1137E872-546A-42C2-9713-23FD7931B845}"/>
    <cellStyle name="Normal 8 4 4 2 2 3" xfId="3888" xr:uid="{07260DD3-04EC-4594-AC98-6A12D507E978}"/>
    <cellStyle name="Normal 8 4 4 2 2 4" xfId="3889" xr:uid="{045A598F-6925-488A-9D25-A4D7D7EEAA66}"/>
    <cellStyle name="Normal 8 4 4 2 3" xfId="2201" xr:uid="{ACA10736-A729-474F-9107-7F42B72D650B}"/>
    <cellStyle name="Normal 8 4 4 2 4" xfId="3890" xr:uid="{C532CE05-5F58-45F4-8EF5-310C29ED8DB7}"/>
    <cellStyle name="Normal 8 4 4 2 5" xfId="3891" xr:uid="{4C5D893C-6ABD-4AED-8149-D9A4CDDA284A}"/>
    <cellStyle name="Normal 8 4 4 3" xfId="811" xr:uid="{A04921EE-A2B1-46CA-B9FF-7466AF486B3A}"/>
    <cellStyle name="Normal 8 4 4 3 2" xfId="2202" xr:uid="{CCDE3FC8-DDE5-4EF5-82DF-3FF7B4AB7C97}"/>
    <cellStyle name="Normal 8 4 4 3 3" xfId="3892" xr:uid="{97898A01-4BFF-47EC-B8BD-65A367A2BBC8}"/>
    <cellStyle name="Normal 8 4 4 3 4" xfId="3893" xr:uid="{7CAE13E7-77D4-4DA9-80C4-5C836A9FE419}"/>
    <cellStyle name="Normal 8 4 4 4" xfId="2203" xr:uid="{0EDD329F-3055-45BC-9FF8-D13FF69C6189}"/>
    <cellStyle name="Normal 8 4 4 4 2" xfId="3894" xr:uid="{27D0396B-08E6-4D05-A48D-E43BDA41D775}"/>
    <cellStyle name="Normal 8 4 4 4 3" xfId="3895" xr:uid="{BE035529-7F3B-4E8B-88A1-5EF60FF40327}"/>
    <cellStyle name="Normal 8 4 4 4 4" xfId="3896" xr:uid="{1B2AADCD-21CE-4F6A-B1EE-B10756E0C9EF}"/>
    <cellStyle name="Normal 8 4 4 5" xfId="3897" xr:uid="{30C17E13-08A7-4931-80F1-9F41C74CF1C9}"/>
    <cellStyle name="Normal 8 4 4 6" xfId="3898" xr:uid="{58B7B8CD-F63E-4475-B116-BCDB4CF70F77}"/>
    <cellStyle name="Normal 8 4 4 7" xfId="3899" xr:uid="{C7EE9792-546C-45D6-A91D-8037CC78819D}"/>
    <cellStyle name="Normal 8 4 5" xfId="395" xr:uid="{4FBA8EDC-248C-425B-A3DF-7C6A6508A4E9}"/>
    <cellStyle name="Normal 8 4 5 2" xfId="812" xr:uid="{0C1EC1A1-DD32-487F-9D5E-3B764BC776B2}"/>
    <cellStyle name="Normal 8 4 5 2 2" xfId="2204" xr:uid="{B390AF03-0F33-4B5A-A841-E749D4867ADE}"/>
    <cellStyle name="Normal 8 4 5 2 3" xfId="3900" xr:uid="{012ECC56-21F7-4907-BAC1-06BD45022278}"/>
    <cellStyle name="Normal 8 4 5 2 4" xfId="3901" xr:uid="{0A04D198-F194-4391-AA73-F3DF5AAEE915}"/>
    <cellStyle name="Normal 8 4 5 3" xfId="2205" xr:uid="{178198E6-6433-4E2B-AF86-4649FC435BA3}"/>
    <cellStyle name="Normal 8 4 5 3 2" xfId="3902" xr:uid="{4D06285D-FA98-4C6F-B83D-90E3E05681CC}"/>
    <cellStyle name="Normal 8 4 5 3 3" xfId="3903" xr:uid="{BFF81635-866D-49B7-8CF7-4FD6EAAE9D9F}"/>
    <cellStyle name="Normal 8 4 5 3 4" xfId="3904" xr:uid="{8619DD54-C70F-49A3-ABF1-F887C4ACBF24}"/>
    <cellStyle name="Normal 8 4 5 4" xfId="3905" xr:uid="{243DEEA7-CC46-4BF4-B647-B2655551AD67}"/>
    <cellStyle name="Normal 8 4 5 5" xfId="3906" xr:uid="{F8B4D5E1-C7C7-479D-A077-23C602F12882}"/>
    <cellStyle name="Normal 8 4 5 6" xfId="3907" xr:uid="{D2F7DB89-6A54-4BC4-AD9A-CADDA5F88B9B}"/>
    <cellStyle name="Normal 8 4 6" xfId="813" xr:uid="{06112226-29A4-4DFF-AAC0-C1163A52180D}"/>
    <cellStyle name="Normal 8 4 6 2" xfId="2206" xr:uid="{43FE5B29-C024-428E-83CC-5F8BB445AE1C}"/>
    <cellStyle name="Normal 8 4 6 2 2" xfId="3908" xr:uid="{5BBF47A6-E93A-49B6-BF83-3A8682B9A07F}"/>
    <cellStyle name="Normal 8 4 6 2 3" xfId="3909" xr:uid="{C6BDF76A-41C0-4FBD-A230-0B795EA58281}"/>
    <cellStyle name="Normal 8 4 6 2 4" xfId="3910" xr:uid="{72DB0964-F0AF-478E-B564-C627ED14562A}"/>
    <cellStyle name="Normal 8 4 6 3" xfId="3911" xr:uid="{6BC8CDBD-9968-47F6-BAB0-3B3070C13D22}"/>
    <cellStyle name="Normal 8 4 6 4" xfId="3912" xr:uid="{A8417929-38F8-464D-ACB9-2E2869734C28}"/>
    <cellStyle name="Normal 8 4 6 5" xfId="3913" xr:uid="{C9FF35F6-C2F9-4C26-A40D-6EBF97FCFA84}"/>
    <cellStyle name="Normal 8 4 7" xfId="2207" xr:uid="{E91376B8-19D7-4C78-8D1E-0115DA392477}"/>
    <cellStyle name="Normal 8 4 7 2" xfId="3914" xr:uid="{D90D52B2-438C-481F-BF9F-47388FF9D827}"/>
    <cellStyle name="Normal 8 4 7 3" xfId="3915" xr:uid="{CF1A48B2-1DEC-4B9E-8A99-165075EF72A9}"/>
    <cellStyle name="Normal 8 4 7 4" xfId="3916" xr:uid="{F6C01FFC-5321-4075-9A8E-137E59808F50}"/>
    <cellStyle name="Normal 8 4 8" xfId="3917" xr:uid="{6AB4E286-A129-4FD5-B847-BCD877CECE54}"/>
    <cellStyle name="Normal 8 4 8 2" xfId="3918" xr:uid="{1A8AF333-C474-4702-B721-66DF2603F14B}"/>
    <cellStyle name="Normal 8 4 8 3" xfId="3919" xr:uid="{95B4184E-0264-4334-803E-2BADCDAE4698}"/>
    <cellStyle name="Normal 8 4 8 4" xfId="3920" xr:uid="{30008B4F-EEB0-408A-8E42-223FA32FD2E2}"/>
    <cellStyle name="Normal 8 4 9" xfId="3921" xr:uid="{AC756425-3CEC-4357-840C-CD03366A2CBE}"/>
    <cellStyle name="Normal 8 5" xfId="163" xr:uid="{069EAF55-8B79-498B-9A3B-C761586FBF59}"/>
    <cellStyle name="Normal 8 5 2" xfId="164" xr:uid="{0590DE7D-5EEE-4244-99AE-3C107D744B84}"/>
    <cellStyle name="Normal 8 5 2 2" xfId="396" xr:uid="{3D30A73A-0ECD-43FA-9CB5-299254B399A1}"/>
    <cellStyle name="Normal 8 5 2 2 2" xfId="814" xr:uid="{E8FD3EA1-AE71-4A66-9C8E-C5C8EB758920}"/>
    <cellStyle name="Normal 8 5 2 2 2 2" xfId="2208" xr:uid="{13A91E6F-50F7-49AC-B96C-D6F698DA42F9}"/>
    <cellStyle name="Normal 8 5 2 2 2 3" xfId="3922" xr:uid="{AAC4D101-FC88-45EA-A999-686A3E1467A0}"/>
    <cellStyle name="Normal 8 5 2 2 2 4" xfId="3923" xr:uid="{6988CE5D-0711-45C6-978A-2EE9D2E2FC47}"/>
    <cellStyle name="Normal 8 5 2 2 3" xfId="2209" xr:uid="{0E10B17C-7DA4-40C9-9E41-89D94272AF9C}"/>
    <cellStyle name="Normal 8 5 2 2 3 2" xfId="3924" xr:uid="{FD138C5D-1E71-4124-894A-89CCCF81F0FB}"/>
    <cellStyle name="Normal 8 5 2 2 3 3" xfId="3925" xr:uid="{C59E1362-F49B-4C8D-A549-52802954E899}"/>
    <cellStyle name="Normal 8 5 2 2 3 4" xfId="3926" xr:uid="{132E71E2-2491-4E81-BADD-5AB0625E5F4C}"/>
    <cellStyle name="Normal 8 5 2 2 4" xfId="3927" xr:uid="{FDBE86C7-4569-4197-A472-0E66F41E8B83}"/>
    <cellStyle name="Normal 8 5 2 2 5" xfId="3928" xr:uid="{5732792F-BC21-4CDD-AAED-35035FC7D914}"/>
    <cellStyle name="Normal 8 5 2 2 6" xfId="3929" xr:uid="{6037E873-6BA1-4890-A9DE-8E342A7AB8BA}"/>
    <cellStyle name="Normal 8 5 2 3" xfId="815" xr:uid="{56FF31E0-A87C-4D5E-AA6B-C98300796FF6}"/>
    <cellStyle name="Normal 8 5 2 3 2" xfId="2210" xr:uid="{0A4C7E25-5675-43E6-9E37-5473C6A524ED}"/>
    <cellStyle name="Normal 8 5 2 3 2 2" xfId="3930" xr:uid="{41963BBE-A1D8-4C40-9049-182E6C4BE52A}"/>
    <cellStyle name="Normal 8 5 2 3 2 3" xfId="3931" xr:uid="{E560BC66-7A6B-40A5-82EA-DC43E11380EC}"/>
    <cellStyle name="Normal 8 5 2 3 2 4" xfId="3932" xr:uid="{D38D8433-7E71-4757-AE42-54207BBE4B6C}"/>
    <cellStyle name="Normal 8 5 2 3 3" xfId="3933" xr:uid="{3C44C2B8-7918-4548-B759-3BE9D2372981}"/>
    <cellStyle name="Normal 8 5 2 3 4" xfId="3934" xr:uid="{AD981C62-CF64-4E91-B2B2-C97B3F31F846}"/>
    <cellStyle name="Normal 8 5 2 3 5" xfId="3935" xr:uid="{7CD1FEA4-1B92-4BE0-93B9-432DAFFEF6C0}"/>
    <cellStyle name="Normal 8 5 2 4" xfId="2211" xr:uid="{C381507A-0F19-4989-9C65-22FB50D121A3}"/>
    <cellStyle name="Normal 8 5 2 4 2" xfId="3936" xr:uid="{A0EA5C39-1EB9-4AA5-80A7-6C9171FF4EAD}"/>
    <cellStyle name="Normal 8 5 2 4 3" xfId="3937" xr:uid="{1FF4D298-B667-4C76-882E-35F56A63C1B8}"/>
    <cellStyle name="Normal 8 5 2 4 4" xfId="3938" xr:uid="{7497C3FB-258A-43C2-82C6-BE0283C9E9CA}"/>
    <cellStyle name="Normal 8 5 2 5" xfId="3939" xr:uid="{07AC8AEE-8A36-47BF-A74B-CD9A5EC1C9A2}"/>
    <cellStyle name="Normal 8 5 2 5 2" xfId="3940" xr:uid="{3D785366-B0D8-422C-A14D-416EA560F729}"/>
    <cellStyle name="Normal 8 5 2 5 3" xfId="3941" xr:uid="{01B06594-BEC2-4BFE-90C6-5FC8FC44EE5D}"/>
    <cellStyle name="Normal 8 5 2 5 4" xfId="3942" xr:uid="{06D5B164-7D69-4480-956C-D641F96025D5}"/>
    <cellStyle name="Normal 8 5 2 6" xfId="3943" xr:uid="{78D26EF7-A6DD-49AA-9DCA-1AA32782E195}"/>
    <cellStyle name="Normal 8 5 2 7" xfId="3944" xr:uid="{5EB8F812-2874-4DD1-83EB-A58919D5423A}"/>
    <cellStyle name="Normal 8 5 2 8" xfId="3945" xr:uid="{069177F3-A8E8-4B40-96F2-81884CAE09BD}"/>
    <cellStyle name="Normal 8 5 3" xfId="397" xr:uid="{6C50D697-3988-433D-A96E-74EEBC323060}"/>
    <cellStyle name="Normal 8 5 3 2" xfId="816" xr:uid="{10E7D5AE-10B4-4C1A-971D-FFA05CFB00A8}"/>
    <cellStyle name="Normal 8 5 3 2 2" xfId="817" xr:uid="{3337BA9B-15BF-444C-B1B7-4312D0EE1D2B}"/>
    <cellStyle name="Normal 8 5 3 2 3" xfId="3946" xr:uid="{BB42F038-4E28-47A7-BC15-9B452B30BB48}"/>
    <cellStyle name="Normal 8 5 3 2 4" xfId="3947" xr:uid="{E21F4D14-8868-4CFD-B21A-5EACAC96BE08}"/>
    <cellStyle name="Normal 8 5 3 3" xfId="818" xr:uid="{CF17DA89-616C-4148-A0BC-ADB1E12815D6}"/>
    <cellStyle name="Normal 8 5 3 3 2" xfId="3948" xr:uid="{306C4C24-250E-45E0-ACD0-DCE6D2A320C0}"/>
    <cellStyle name="Normal 8 5 3 3 3" xfId="3949" xr:uid="{0CAB28EF-3646-4E63-A714-528CB9414FD0}"/>
    <cellStyle name="Normal 8 5 3 3 4" xfId="3950" xr:uid="{CF6A81EF-7848-4632-8E50-49D6B68D78B3}"/>
    <cellStyle name="Normal 8 5 3 4" xfId="3951" xr:uid="{EF633FFA-BAE5-450F-8818-D92140494A1F}"/>
    <cellStyle name="Normal 8 5 3 5" xfId="3952" xr:uid="{14741099-D850-410C-9A38-9756521E997C}"/>
    <cellStyle name="Normal 8 5 3 6" xfId="3953" xr:uid="{3C8E4A4A-31F7-42C4-ADCC-696EA9557095}"/>
    <cellStyle name="Normal 8 5 4" xfId="398" xr:uid="{76F52806-2DEC-4565-AE38-9CF0BB29005C}"/>
    <cellStyle name="Normal 8 5 4 2" xfId="819" xr:uid="{72AE9531-7BB1-446E-9851-C461C93B1F8C}"/>
    <cellStyle name="Normal 8 5 4 2 2" xfId="3954" xr:uid="{2AFBC654-8E95-42AB-AD9E-B7EB2A052383}"/>
    <cellStyle name="Normal 8 5 4 2 3" xfId="3955" xr:uid="{B5066967-04CE-49B4-8EAA-1526B1970EB7}"/>
    <cellStyle name="Normal 8 5 4 2 4" xfId="3956" xr:uid="{8B5F0F5C-A564-4793-B274-FC28B1301940}"/>
    <cellStyle name="Normal 8 5 4 3" xfId="3957" xr:uid="{AB2EAB78-9A6D-4A9D-B239-2FDFDA91482F}"/>
    <cellStyle name="Normal 8 5 4 4" xfId="3958" xr:uid="{8A50BE85-D54F-4C5E-8D77-2811CFA035A7}"/>
    <cellStyle name="Normal 8 5 4 5" xfId="3959" xr:uid="{6057EC99-F59F-4995-B5CC-74080257A73A}"/>
    <cellStyle name="Normal 8 5 5" xfId="820" xr:uid="{AC77E3F7-4D7C-43DD-9844-EBAD25F61A1A}"/>
    <cellStyle name="Normal 8 5 5 2" xfId="3960" xr:uid="{25A2F67E-FBC0-47DE-8CE6-F23278AF8FD4}"/>
    <cellStyle name="Normal 8 5 5 3" xfId="3961" xr:uid="{2E475840-318F-4E14-9051-DE1A780C3BC7}"/>
    <cellStyle name="Normal 8 5 5 4" xfId="3962" xr:uid="{A8770D98-F00C-4CFC-80D3-5ACF07E5F22B}"/>
    <cellStyle name="Normal 8 5 6" xfId="3963" xr:uid="{7CEFD21F-15F4-402C-89C4-C68B2BBC323B}"/>
    <cellStyle name="Normal 8 5 6 2" xfId="3964" xr:uid="{5A8F154A-8CB3-492A-A17A-488EC3F4FC2A}"/>
    <cellStyle name="Normal 8 5 6 3" xfId="3965" xr:uid="{80DE1555-32D7-4FDF-B110-60B97C188305}"/>
    <cellStyle name="Normal 8 5 6 4" xfId="3966" xr:uid="{47D2F81C-AB6F-49EE-9661-C25BE42263D4}"/>
    <cellStyle name="Normal 8 5 7" xfId="3967" xr:uid="{E3963CE8-8719-431E-B4A5-F1267D54A69B}"/>
    <cellStyle name="Normal 8 5 8" xfId="3968" xr:uid="{691773B2-C8CF-4283-91AD-DD55C3114219}"/>
    <cellStyle name="Normal 8 5 9" xfId="3969" xr:uid="{86CF43BB-C5EB-4A2F-8F8A-228075A319E3}"/>
    <cellStyle name="Normal 8 6" xfId="165" xr:uid="{5036B908-2AC1-4B2C-895E-A5D742E1DFF5}"/>
    <cellStyle name="Normal 8 6 2" xfId="399" xr:uid="{A82516F4-A735-4480-8886-237A38ECB729}"/>
    <cellStyle name="Normal 8 6 2 2" xfId="821" xr:uid="{564A3D93-2346-4DCC-B241-DB3EA7C06021}"/>
    <cellStyle name="Normal 8 6 2 2 2" xfId="2212" xr:uid="{D8D46154-C4B5-4E60-9B1C-76B23B2004AB}"/>
    <cellStyle name="Normal 8 6 2 2 2 2" xfId="2213" xr:uid="{74E87116-0659-403C-9BE7-FD55FE86D226}"/>
    <cellStyle name="Normal 8 6 2 2 3" xfId="2214" xr:uid="{A8EE6865-B389-4B92-A6DB-3770AE38CB04}"/>
    <cellStyle name="Normal 8 6 2 2 4" xfId="3970" xr:uid="{A5E36F22-A813-45F4-AFB2-A79915BB13F3}"/>
    <cellStyle name="Normal 8 6 2 3" xfId="2215" xr:uid="{8A2A35ED-2EDD-4094-ACC5-C668BCA4E249}"/>
    <cellStyle name="Normal 8 6 2 3 2" xfId="2216" xr:uid="{4267186B-0DAD-4D4A-9F1E-4026DDCB2733}"/>
    <cellStyle name="Normal 8 6 2 3 3" xfId="3971" xr:uid="{DFF1161C-86F0-4BE4-B676-A53FA17B2460}"/>
    <cellStyle name="Normal 8 6 2 3 4" xfId="3972" xr:uid="{E1805CC3-DE39-43AD-B65B-A42881ABB864}"/>
    <cellStyle name="Normal 8 6 2 4" xfId="2217" xr:uid="{2003729E-3863-4D7C-8927-465D420997E3}"/>
    <cellStyle name="Normal 8 6 2 5" xfId="3973" xr:uid="{ED1E9B92-6D3B-4089-9287-FC90963E73E0}"/>
    <cellStyle name="Normal 8 6 2 6" xfId="3974" xr:uid="{95E8E933-7F3A-4803-BCDE-CF85E9583A60}"/>
    <cellStyle name="Normal 8 6 3" xfId="822" xr:uid="{D392B9E8-542B-47F2-9E09-237F1D614DBA}"/>
    <cellStyle name="Normal 8 6 3 2" xfId="2218" xr:uid="{05F2B92D-946C-4027-8362-2A35AD5341FC}"/>
    <cellStyle name="Normal 8 6 3 2 2" xfId="2219" xr:uid="{8AFD6B2A-CFF7-4713-B0B5-B45F83A22A14}"/>
    <cellStyle name="Normal 8 6 3 2 3" xfId="3975" xr:uid="{408F2843-6D92-4D24-844B-2CD309E77E22}"/>
    <cellStyle name="Normal 8 6 3 2 4" xfId="3976" xr:uid="{27ACEA9B-8AD5-4EC2-9C83-BEECEFDDA0A6}"/>
    <cellStyle name="Normal 8 6 3 3" xfId="2220" xr:uid="{BEDB957E-7F24-4C02-9F27-1EB7A3D83373}"/>
    <cellStyle name="Normal 8 6 3 4" xfId="3977" xr:uid="{7E67899D-524E-4D2E-8EE8-4198C61CFA61}"/>
    <cellStyle name="Normal 8 6 3 5" xfId="3978" xr:uid="{DB68A0CE-BC63-4027-A17A-16F4A14D9C79}"/>
    <cellStyle name="Normal 8 6 4" xfId="2221" xr:uid="{A3E0BACB-A9F3-4C42-97DF-7FADBE2D3AA0}"/>
    <cellStyle name="Normal 8 6 4 2" xfId="2222" xr:uid="{EB9FBB44-8BB0-411E-B741-E0891A4DBC00}"/>
    <cellStyle name="Normal 8 6 4 3" xfId="3979" xr:uid="{A9912D55-C4C1-45A7-BAD0-E119B9602540}"/>
    <cellStyle name="Normal 8 6 4 4" xfId="3980" xr:uid="{BF827FE1-C71E-449C-B66E-216EF1863E72}"/>
    <cellStyle name="Normal 8 6 5" xfId="2223" xr:uid="{FBDF99D7-C07B-4D62-B81D-2BA908047FC2}"/>
    <cellStyle name="Normal 8 6 5 2" xfId="3981" xr:uid="{FE726852-DB21-4D5F-AA6B-82BA3EA29243}"/>
    <cellStyle name="Normal 8 6 5 3" xfId="3982" xr:uid="{42E07F7E-4F09-4058-A234-0FE6ECD90E47}"/>
    <cellStyle name="Normal 8 6 5 4" xfId="3983" xr:uid="{94356ADD-6347-4FC4-83BF-C6CC45DA3AE6}"/>
    <cellStyle name="Normal 8 6 6" xfId="3984" xr:uid="{F74F68E9-B177-42B9-867E-B6B740A8EA01}"/>
    <cellStyle name="Normal 8 6 7" xfId="3985" xr:uid="{61E5E10D-79A2-4145-B3A8-3FDB7EFA14F7}"/>
    <cellStyle name="Normal 8 6 8" xfId="3986" xr:uid="{21A4BB36-E154-4FEB-9E9C-F5D60979229F}"/>
    <cellStyle name="Normal 8 7" xfId="400" xr:uid="{80BE363F-9918-44F2-A2CC-9A1DAE295D4A}"/>
    <cellStyle name="Normal 8 7 2" xfId="823" xr:uid="{09215F37-F2BA-4F4E-8000-287BCFDF5EB9}"/>
    <cellStyle name="Normal 8 7 2 2" xfId="824" xr:uid="{9F66914C-1AFB-4158-8D55-23434DD05FE1}"/>
    <cellStyle name="Normal 8 7 2 2 2" xfId="2224" xr:uid="{D8CA2F46-5D96-42B0-9C9E-56239C1342CC}"/>
    <cellStyle name="Normal 8 7 2 2 3" xfId="3987" xr:uid="{CA97A4A4-715B-440A-B1E8-C6866863B925}"/>
    <cellStyle name="Normal 8 7 2 2 4" xfId="3988" xr:uid="{0E0CA4B3-CA39-46A0-A313-A9BE994607B8}"/>
    <cellStyle name="Normal 8 7 2 3" xfId="2225" xr:uid="{F1E2C3D8-1F69-4A15-AFD8-6E9B56ED588D}"/>
    <cellStyle name="Normal 8 7 2 4" xfId="3989" xr:uid="{66CBA4AC-F61B-4A5D-AE8E-9C460AE40622}"/>
    <cellStyle name="Normal 8 7 2 5" xfId="3990" xr:uid="{76EC10AE-0D09-4139-845E-1E7B59FBFB05}"/>
    <cellStyle name="Normal 8 7 3" xfId="825" xr:uid="{921A5E44-356F-4A4D-821E-509657F0E326}"/>
    <cellStyle name="Normal 8 7 3 2" xfId="2226" xr:uid="{DE9C0B3C-B9D3-4043-83C4-CD56F31A4D74}"/>
    <cellStyle name="Normal 8 7 3 3" xfId="3991" xr:uid="{644C439B-7C14-4580-8688-9A91703F7BA4}"/>
    <cellStyle name="Normal 8 7 3 4" xfId="3992" xr:uid="{79404F79-DB13-4B78-836E-223D44E3960C}"/>
    <cellStyle name="Normal 8 7 4" xfId="2227" xr:uid="{59C655AA-0687-4DB9-B6C5-BCF734EC6271}"/>
    <cellStyle name="Normal 8 7 4 2" xfId="3993" xr:uid="{C4834101-BBC7-4B50-BCC7-6B9CB7D0BDC1}"/>
    <cellStyle name="Normal 8 7 4 3" xfId="3994" xr:uid="{36E40285-BF63-4888-9072-3B34C2E85E63}"/>
    <cellStyle name="Normal 8 7 4 4" xfId="3995" xr:uid="{5EE660AA-929B-4F4D-A126-D7BB4749296E}"/>
    <cellStyle name="Normal 8 7 5" xfId="3996" xr:uid="{B4A332EF-5A6D-4124-B78B-B538B29E5AEF}"/>
    <cellStyle name="Normal 8 7 6" xfId="3997" xr:uid="{28EE290E-F10E-425A-9478-F9B08658295A}"/>
    <cellStyle name="Normal 8 7 7" xfId="3998" xr:uid="{E43A1B08-2FAB-4F05-AC91-26B0819488A1}"/>
    <cellStyle name="Normal 8 8" xfId="401" xr:uid="{27C8A8AB-3E86-411C-8EDF-5153089E9346}"/>
    <cellStyle name="Normal 8 8 2" xfId="826" xr:uid="{1AC1FCA6-F6F5-4E1E-B7BD-3DBE4D8CBACA}"/>
    <cellStyle name="Normal 8 8 2 2" xfId="2228" xr:uid="{EAF9BB4D-0471-420E-8007-8B9411414C94}"/>
    <cellStyle name="Normal 8 8 2 3" xfId="3999" xr:uid="{95AF8543-5153-49B2-BFF3-DE36D9857813}"/>
    <cellStyle name="Normal 8 8 2 4" xfId="4000" xr:uid="{2DC98792-32A8-443A-86F0-56506E1ACFD6}"/>
    <cellStyle name="Normal 8 8 3" xfId="2229" xr:uid="{5F0EED75-7DDE-4352-9BBA-1C7FD42253BF}"/>
    <cellStyle name="Normal 8 8 3 2" xfId="4001" xr:uid="{34D080DA-ACDC-403B-AB5D-3E5AF41BEC78}"/>
    <cellStyle name="Normal 8 8 3 3" xfId="4002" xr:uid="{290F2DB0-C13A-44AD-A987-EE53FB7F02A6}"/>
    <cellStyle name="Normal 8 8 3 4" xfId="4003" xr:uid="{108B1064-3DB3-425D-AB1F-0E119749CBEF}"/>
    <cellStyle name="Normal 8 8 4" xfId="4004" xr:uid="{CDE84DAB-B123-4D69-957E-D6682FE52616}"/>
    <cellStyle name="Normal 8 8 5" xfId="4005" xr:uid="{B86583A8-D315-454A-8E14-4249685D457C}"/>
    <cellStyle name="Normal 8 8 6" xfId="4006" xr:uid="{0333DF93-9536-45A4-B55E-D9120A467A2C}"/>
    <cellStyle name="Normal 8 9" xfId="402" xr:uid="{D087EE8A-A1A8-4123-936B-B1ECEE221A7B}"/>
    <cellStyle name="Normal 8 9 2" xfId="2230" xr:uid="{D9ED51DC-CA5F-4232-84F7-C8DA1D31CB94}"/>
    <cellStyle name="Normal 8 9 2 2" xfId="4007" xr:uid="{CADFBA43-7C03-48CC-90C0-B4B9C5826CEF}"/>
    <cellStyle name="Normal 8 9 2 2 2" xfId="4412" xr:uid="{6AB97A65-FF38-4C8D-AF26-1C300DEE55CA}"/>
    <cellStyle name="Normal 8 9 2 2 3" xfId="4691" xr:uid="{3FF3E2A8-A104-4DB7-9E70-E63884FAF5B8}"/>
    <cellStyle name="Normal 8 9 2 3" xfId="4008" xr:uid="{6FE695EF-6A94-43FE-995B-F50B2E6E1EA2}"/>
    <cellStyle name="Normal 8 9 2 4" xfId="4009" xr:uid="{55A9AEB5-77D0-4744-B14D-21D8E0E8C648}"/>
    <cellStyle name="Normal 8 9 3" xfId="4010" xr:uid="{81ACC48C-9D81-4DB9-8767-31863C36D585}"/>
    <cellStyle name="Normal 8 9 3 2" xfId="5361" xr:uid="{0B517CBD-8E48-48E5-884A-B655C239FBD0}"/>
    <cellStyle name="Normal 8 9 4" xfId="4011" xr:uid="{E8AB2AAF-7AEC-4E92-AECA-966F8F77DC50}"/>
    <cellStyle name="Normal 8 9 4 2" xfId="4582" xr:uid="{CB4B94DE-B934-49C6-A457-0C15C3156ED7}"/>
    <cellStyle name="Normal 8 9 4 3" xfId="4692" xr:uid="{0E1B142E-2BAB-4851-8B32-7486CCC204CB}"/>
    <cellStyle name="Normal 8 9 4 4" xfId="4611" xr:uid="{5CB4D0D1-FA76-4328-B71C-40A4EBE5A34E}"/>
    <cellStyle name="Normal 8 9 5" xfId="4012" xr:uid="{166FF824-086D-491C-8F77-8EC9C52615CD}"/>
    <cellStyle name="Normal 9" xfId="166" xr:uid="{84178E72-D5AF-449E-B4B0-320F3CD620A9}"/>
    <cellStyle name="Normal 9 10" xfId="403" xr:uid="{7E8DD110-0A61-466F-922A-F83C1F4EC041}"/>
    <cellStyle name="Normal 9 10 2" xfId="2231" xr:uid="{6AF766A5-D3B7-4FCF-8E24-6D54C0D3D6D2}"/>
    <cellStyle name="Normal 9 10 2 2" xfId="4013" xr:uid="{BFDB7F4F-8594-4FED-96E8-A518D1F2752A}"/>
    <cellStyle name="Normal 9 10 2 3" xfId="4014" xr:uid="{79F04CD4-3672-489D-A4FD-780CD4C733D6}"/>
    <cellStyle name="Normal 9 10 2 4" xfId="4015" xr:uid="{6D21389A-3A41-4E71-9931-9C9336E9F16A}"/>
    <cellStyle name="Normal 9 10 3" xfId="4016" xr:uid="{C9D517ED-9E61-4559-B2BF-E15F15AEAAB5}"/>
    <cellStyle name="Normal 9 10 4" xfId="4017" xr:uid="{CFFD7043-53DD-4D52-A2F6-0DE5462112C5}"/>
    <cellStyle name="Normal 9 10 5" xfId="4018" xr:uid="{67BB451F-9684-4EC0-BD6F-C4A6C0B350EF}"/>
    <cellStyle name="Normal 9 11" xfId="2232" xr:uid="{E63FF223-FA07-4D5C-B872-E9C7341FBDF7}"/>
    <cellStyle name="Normal 9 11 2" xfId="4019" xr:uid="{8F632984-5963-4CF1-9F79-F51E1726BC56}"/>
    <cellStyle name="Normal 9 11 3" xfId="4020" xr:uid="{48BC3E87-086B-4606-83C5-D479613F09B0}"/>
    <cellStyle name="Normal 9 11 4" xfId="4021" xr:uid="{34A70A6C-2463-4386-B4AA-6B9378A53966}"/>
    <cellStyle name="Normal 9 12" xfId="4022" xr:uid="{297A6775-E0FE-4930-86D5-43A0D3D09134}"/>
    <cellStyle name="Normal 9 12 2" xfId="4023" xr:uid="{B94E4ADA-52C1-4145-99D5-99BB28C698FE}"/>
    <cellStyle name="Normal 9 12 3" xfId="4024" xr:uid="{71A0C341-22F9-46CE-89B7-5A2D6C1D2CC3}"/>
    <cellStyle name="Normal 9 12 4" xfId="4025" xr:uid="{F875403F-805E-4FBF-823E-537FC6B6BE68}"/>
    <cellStyle name="Normal 9 13" xfId="4026" xr:uid="{53EA085F-8649-4D82-A7AC-A1878BC0B7F5}"/>
    <cellStyle name="Normal 9 13 2" xfId="4027" xr:uid="{591C0B18-09C4-4D38-9DD0-F3F41AF31965}"/>
    <cellStyle name="Normal 9 14" xfId="4028" xr:uid="{0CA660B8-444E-4130-8403-7D91BEA1E77F}"/>
    <cellStyle name="Normal 9 15" xfId="4029" xr:uid="{06FB05BF-6BB2-44E9-A805-8526ACF4455E}"/>
    <cellStyle name="Normal 9 16" xfId="4030" xr:uid="{CF89FAB2-D216-4C01-93B0-99FF2B5F0E95}"/>
    <cellStyle name="Normal 9 2" xfId="167" xr:uid="{79575D71-22FC-4EDA-89EE-83439E38CEE0}"/>
    <cellStyle name="Normal 9 2 2" xfId="404" xr:uid="{C5710845-4D14-49DE-9EE6-5E9FAF235D48}"/>
    <cellStyle name="Normal 9 2 2 2" xfId="4674" xr:uid="{897E6534-EADD-4E15-B37F-EB94A106D2E1}"/>
    <cellStyle name="Normal 9 2 3" xfId="4563" xr:uid="{794CACF7-EA85-4AF0-AD87-BA8E9D6FC5A2}"/>
    <cellStyle name="Normal 9 3" xfId="168" xr:uid="{EA9A814A-484C-4645-AB88-D7B2F0ABBA6D}"/>
    <cellStyle name="Normal 9 3 10" xfId="4031" xr:uid="{B741BF5E-2B96-4A68-B23C-0B884524D377}"/>
    <cellStyle name="Normal 9 3 11" xfId="4032" xr:uid="{FE367AD8-AD8F-4C80-A203-E89B95FEFBC9}"/>
    <cellStyle name="Normal 9 3 2" xfId="169" xr:uid="{15957A16-0CED-43B5-A023-3724208AC782}"/>
    <cellStyle name="Normal 9 3 2 2" xfId="170" xr:uid="{FEB1133C-F31A-44BA-BFE4-00DDF3A95F61}"/>
    <cellStyle name="Normal 9 3 2 2 2" xfId="405" xr:uid="{86CE2061-4C5F-41BD-82B3-B7A1021D18AB}"/>
    <cellStyle name="Normal 9 3 2 2 2 2" xfId="827" xr:uid="{07477F4C-83E3-47F7-8093-AFE842ECA54E}"/>
    <cellStyle name="Normal 9 3 2 2 2 2 2" xfId="828" xr:uid="{ADCEFCEB-1E27-4C16-883E-4D6F597DF578}"/>
    <cellStyle name="Normal 9 3 2 2 2 2 2 2" xfId="2233" xr:uid="{C05DF113-420E-4C1E-9D9C-DF29CDA7B086}"/>
    <cellStyle name="Normal 9 3 2 2 2 2 2 2 2" xfId="2234" xr:uid="{1F98EC26-8A3F-499B-A393-8785C6AB8B3B}"/>
    <cellStyle name="Normal 9 3 2 2 2 2 2 3" xfId="2235" xr:uid="{E3492C54-8962-46E6-BA61-30B6EB6FC8D9}"/>
    <cellStyle name="Normal 9 3 2 2 2 2 3" xfId="2236" xr:uid="{16E16A33-E077-496A-9F8B-49DA60EE65A8}"/>
    <cellStyle name="Normal 9 3 2 2 2 2 3 2" xfId="2237" xr:uid="{D443A26C-5F81-4BC2-9932-433109CDAE5E}"/>
    <cellStyle name="Normal 9 3 2 2 2 2 4" xfId="2238" xr:uid="{3ACC88D1-0190-4C45-B964-D1975AD79925}"/>
    <cellStyle name="Normal 9 3 2 2 2 3" xfId="829" xr:uid="{718D83CC-4622-44EB-AFF8-9C175620E3DF}"/>
    <cellStyle name="Normal 9 3 2 2 2 3 2" xfId="2239" xr:uid="{3791511C-B671-41E2-8881-478A53780447}"/>
    <cellStyle name="Normal 9 3 2 2 2 3 2 2" xfId="2240" xr:uid="{85DD40E8-81F6-4BA3-9B94-03430A1A8EB2}"/>
    <cellStyle name="Normal 9 3 2 2 2 3 3" xfId="2241" xr:uid="{9B415963-55C9-4386-A552-4B4D5F80B52B}"/>
    <cellStyle name="Normal 9 3 2 2 2 3 4" xfId="4033" xr:uid="{EBE252FD-9E3F-43AB-8C1D-DDADD9EE7D09}"/>
    <cellStyle name="Normal 9 3 2 2 2 4" xfId="2242" xr:uid="{28624D06-3F07-4C76-ADC0-D7FE09AE61E4}"/>
    <cellStyle name="Normal 9 3 2 2 2 4 2" xfId="2243" xr:uid="{65B745A3-6477-4A11-A7EE-8E86B983B942}"/>
    <cellStyle name="Normal 9 3 2 2 2 5" xfId="2244" xr:uid="{8675C34E-8A7C-4F76-8D54-6367945C3328}"/>
    <cellStyle name="Normal 9 3 2 2 2 6" xfId="4034" xr:uid="{7B45A60A-E563-4F3F-95F5-CBBB5A44E1A4}"/>
    <cellStyle name="Normal 9 3 2 2 3" xfId="406" xr:uid="{A958F25A-2087-4B9F-A998-D46D90B4C135}"/>
    <cellStyle name="Normal 9 3 2 2 3 2" xfId="830" xr:uid="{4E2BB60B-1480-4E59-812F-A831EA7DC646}"/>
    <cellStyle name="Normal 9 3 2 2 3 2 2" xfId="831" xr:uid="{6FF39290-DFAE-4A49-A7D4-A9E14C6B0092}"/>
    <cellStyle name="Normal 9 3 2 2 3 2 2 2" xfId="2245" xr:uid="{369FE63B-F129-47A7-A0ED-EA6BF07F2E7E}"/>
    <cellStyle name="Normal 9 3 2 2 3 2 2 2 2" xfId="2246" xr:uid="{80F09F79-D7DE-408A-801E-17D0E5B17163}"/>
    <cellStyle name="Normal 9 3 2 2 3 2 2 3" xfId="2247" xr:uid="{814772EF-BBDF-473D-8D5A-F09C420E0E82}"/>
    <cellStyle name="Normal 9 3 2 2 3 2 3" xfId="2248" xr:uid="{B6E4B93E-3EDD-4802-9F95-BFBBC3EF68AF}"/>
    <cellStyle name="Normal 9 3 2 2 3 2 3 2" xfId="2249" xr:uid="{60887171-F3CA-46B3-996F-10B12E8EB3F7}"/>
    <cellStyle name="Normal 9 3 2 2 3 2 4" xfId="2250" xr:uid="{6E43C48E-D13D-4BCB-9E31-632CB7A12387}"/>
    <cellStyle name="Normal 9 3 2 2 3 3" xfId="832" xr:uid="{584F8C31-BA4F-47E8-BA54-06E9D8F3B0CE}"/>
    <cellStyle name="Normal 9 3 2 2 3 3 2" xfId="2251" xr:uid="{E78489CE-4BAB-4A10-B86C-E4CDE4E4DE2A}"/>
    <cellStyle name="Normal 9 3 2 2 3 3 2 2" xfId="2252" xr:uid="{7BE9E3B9-DC82-43A0-9691-A0FA507C42FA}"/>
    <cellStyle name="Normal 9 3 2 2 3 3 3" xfId="2253" xr:uid="{914489B5-818A-4CD6-85AD-7A72AB2430A6}"/>
    <cellStyle name="Normal 9 3 2 2 3 4" xfId="2254" xr:uid="{3DD424EF-DBD6-4209-857E-07FBD717D3DF}"/>
    <cellStyle name="Normal 9 3 2 2 3 4 2" xfId="2255" xr:uid="{48D00488-2173-4423-8EA1-CE6AEB1FCD1F}"/>
    <cellStyle name="Normal 9 3 2 2 3 5" xfId="2256" xr:uid="{CC5A7845-E2C7-4E02-A91F-633E222049B2}"/>
    <cellStyle name="Normal 9 3 2 2 4" xfId="833" xr:uid="{3E74D7E5-3C1C-4248-A491-0AAC16107D97}"/>
    <cellStyle name="Normal 9 3 2 2 4 2" xfId="834" xr:uid="{E631470B-0281-497E-9B64-7005F07C18DD}"/>
    <cellStyle name="Normal 9 3 2 2 4 2 2" xfId="2257" xr:uid="{9B074D74-0429-42A8-82C9-457315257629}"/>
    <cellStyle name="Normal 9 3 2 2 4 2 2 2" xfId="2258" xr:uid="{59BCC2AD-2509-4833-986B-BA88F93E0AD2}"/>
    <cellStyle name="Normal 9 3 2 2 4 2 3" xfId="2259" xr:uid="{C4B06701-56DA-443F-AF8D-8F7D29AF74CC}"/>
    <cellStyle name="Normal 9 3 2 2 4 3" xfId="2260" xr:uid="{EDF3F2B9-5E73-4F30-9788-97A5BCD8E46F}"/>
    <cellStyle name="Normal 9 3 2 2 4 3 2" xfId="2261" xr:uid="{9EB48977-CCD7-420A-902A-C4E2BAA8A31F}"/>
    <cellStyle name="Normal 9 3 2 2 4 4" xfId="2262" xr:uid="{6D8B0575-EEA4-4DE2-8C71-D20097A8F7B4}"/>
    <cellStyle name="Normal 9 3 2 2 5" xfId="835" xr:uid="{944720DD-6009-4790-A091-D513C8275B5A}"/>
    <cellStyle name="Normal 9 3 2 2 5 2" xfId="2263" xr:uid="{206C94C3-F01D-4F9F-AF80-F4675F1A6E8D}"/>
    <cellStyle name="Normal 9 3 2 2 5 2 2" xfId="2264" xr:uid="{3C5C743E-9F72-4C87-A0B1-960349DF04B1}"/>
    <cellStyle name="Normal 9 3 2 2 5 3" xfId="2265" xr:uid="{14AC3F6E-A3A0-4693-A572-1B1802D5BFCC}"/>
    <cellStyle name="Normal 9 3 2 2 5 4" xfId="4035" xr:uid="{28A48A10-B426-4BCD-9516-116A6EA43039}"/>
    <cellStyle name="Normal 9 3 2 2 6" xfId="2266" xr:uid="{0368EF57-6FAC-4CA5-B725-C9B616C7657D}"/>
    <cellStyle name="Normal 9 3 2 2 6 2" xfId="2267" xr:uid="{343CBE80-1874-466A-9F99-277A0C8AA3C2}"/>
    <cellStyle name="Normal 9 3 2 2 7" xfId="2268" xr:uid="{6246880D-DADF-4562-80D9-224F8F616898}"/>
    <cellStyle name="Normal 9 3 2 2 8" xfId="4036" xr:uid="{00078D13-F71E-4831-8774-0692F027D934}"/>
    <cellStyle name="Normal 9 3 2 3" xfId="407" xr:uid="{689039F4-AF70-482A-961B-171FE3C38962}"/>
    <cellStyle name="Normal 9 3 2 3 2" xfId="836" xr:uid="{F9061785-3DE8-4004-AFA3-342335D3EB9C}"/>
    <cellStyle name="Normal 9 3 2 3 2 2" xfId="837" xr:uid="{F215670B-6F07-4F73-9ED4-FE3F94229483}"/>
    <cellStyle name="Normal 9 3 2 3 2 2 2" xfId="2269" xr:uid="{844F81D8-26A4-4125-959F-B309F1B014A2}"/>
    <cellStyle name="Normal 9 3 2 3 2 2 2 2" xfId="2270" xr:uid="{7F8BDE1B-5292-4469-B990-A007B91FC82A}"/>
    <cellStyle name="Normal 9 3 2 3 2 2 3" xfId="2271" xr:uid="{DD07B99F-9C7C-46D0-BB2B-0A42B90839D3}"/>
    <cellStyle name="Normal 9 3 2 3 2 3" xfId="2272" xr:uid="{EC37A87C-F7B6-4AFE-8507-9E9B3E18AF05}"/>
    <cellStyle name="Normal 9 3 2 3 2 3 2" xfId="2273" xr:uid="{AE821061-7D05-41FF-AAF3-28E23BF3A660}"/>
    <cellStyle name="Normal 9 3 2 3 2 4" xfId="2274" xr:uid="{DA00F78A-A37B-4A77-BF2F-A985E9BE60C4}"/>
    <cellStyle name="Normal 9 3 2 3 3" xfId="838" xr:uid="{B4012CD4-2AB7-46FC-82E3-2A51B6B8A3C6}"/>
    <cellStyle name="Normal 9 3 2 3 3 2" xfId="2275" xr:uid="{ADC49964-85BA-404D-89DC-FB9E63CE2425}"/>
    <cellStyle name="Normal 9 3 2 3 3 2 2" xfId="2276" xr:uid="{A3F25F4B-2222-4DFF-9C8B-AE51A7DBCAE9}"/>
    <cellStyle name="Normal 9 3 2 3 3 3" xfId="2277" xr:uid="{CB68D0BD-6F51-4B84-B889-C37E79A9C5B7}"/>
    <cellStyle name="Normal 9 3 2 3 3 4" xfId="4037" xr:uid="{BF18C4D5-DC57-4F59-9304-7AFFE85D5AD2}"/>
    <cellStyle name="Normal 9 3 2 3 4" xfId="2278" xr:uid="{F868EF98-A7D0-4C64-9A5D-35472A3F60B2}"/>
    <cellStyle name="Normal 9 3 2 3 4 2" xfId="2279" xr:uid="{684516B4-3B5D-4256-A58B-BFC965907BCC}"/>
    <cellStyle name="Normal 9 3 2 3 5" xfId="2280" xr:uid="{E45EFE31-7FA9-4C83-B899-4F44C22B2FD8}"/>
    <cellStyle name="Normal 9 3 2 3 6" xfId="4038" xr:uid="{145539C1-FED6-4635-8DA1-4664160E1A70}"/>
    <cellStyle name="Normal 9 3 2 4" xfId="408" xr:uid="{F819D149-2FCB-4110-9721-E4E107B948BA}"/>
    <cellStyle name="Normal 9 3 2 4 2" xfId="839" xr:uid="{F4177065-9C2E-4421-9D35-85361B42654E}"/>
    <cellStyle name="Normal 9 3 2 4 2 2" xfId="840" xr:uid="{EAAD5D19-07CE-4F3B-A4EE-F130F89E6AF4}"/>
    <cellStyle name="Normal 9 3 2 4 2 2 2" xfId="2281" xr:uid="{00D5780F-4D68-47E2-8A96-0E3253C51A47}"/>
    <cellStyle name="Normal 9 3 2 4 2 2 2 2" xfId="2282" xr:uid="{ABB774CA-6008-452E-9BE1-29ED7E1BC431}"/>
    <cellStyle name="Normal 9 3 2 4 2 2 3" xfId="2283" xr:uid="{F2BDFB76-EAEF-483E-9E28-B0038F7C220B}"/>
    <cellStyle name="Normal 9 3 2 4 2 3" xfId="2284" xr:uid="{2092D00F-F9A5-458E-889A-F758677CA42C}"/>
    <cellStyle name="Normal 9 3 2 4 2 3 2" xfId="2285" xr:uid="{32DDFBCC-ECCF-4256-9996-735333F7D541}"/>
    <cellStyle name="Normal 9 3 2 4 2 4" xfId="2286" xr:uid="{AFB350E9-9D7B-4F10-AA68-3BEC932055F4}"/>
    <cellStyle name="Normal 9 3 2 4 3" xfId="841" xr:uid="{3C2E8D44-D0BB-4B62-A2F8-430C1A0326E2}"/>
    <cellStyle name="Normal 9 3 2 4 3 2" xfId="2287" xr:uid="{7E2E8FF6-93C7-45E3-B8DC-98D437A184BE}"/>
    <cellStyle name="Normal 9 3 2 4 3 2 2" xfId="2288" xr:uid="{31BC34EF-1211-40C0-BEFC-3D6117402CC2}"/>
    <cellStyle name="Normal 9 3 2 4 3 3" xfId="2289" xr:uid="{1AC769C4-02E7-4292-9AF6-BE5FC12F48BC}"/>
    <cellStyle name="Normal 9 3 2 4 4" xfId="2290" xr:uid="{7A71CBD0-4746-477A-87D8-B8BB8BDDC97F}"/>
    <cellStyle name="Normal 9 3 2 4 4 2" xfId="2291" xr:uid="{1C856DCA-6808-472F-8EDB-C00E69EF6339}"/>
    <cellStyle name="Normal 9 3 2 4 5" xfId="2292" xr:uid="{0F7BAC25-D830-4814-B5C3-7BCBB32CC64D}"/>
    <cellStyle name="Normal 9 3 2 5" xfId="409" xr:uid="{C0856B0E-4A00-4529-9179-9E7DC49B49A1}"/>
    <cellStyle name="Normal 9 3 2 5 2" xfId="842" xr:uid="{B43C3032-5282-4363-8E21-80A49D29A7D3}"/>
    <cellStyle name="Normal 9 3 2 5 2 2" xfId="2293" xr:uid="{15A91969-9B22-4C6B-92A2-10D2B9F0F766}"/>
    <cellStyle name="Normal 9 3 2 5 2 2 2" xfId="2294" xr:uid="{8582A20C-EDC4-49E9-BA14-8E8BBD5A4685}"/>
    <cellStyle name="Normal 9 3 2 5 2 3" xfId="2295" xr:uid="{3A6E6F0D-2465-414A-B5AF-29087E3B681A}"/>
    <cellStyle name="Normal 9 3 2 5 3" xfId="2296" xr:uid="{724F3DFF-8F78-4C65-B5F4-D00289399485}"/>
    <cellStyle name="Normal 9 3 2 5 3 2" xfId="2297" xr:uid="{B3FC5366-B613-4BCC-AB30-7CA364BF4266}"/>
    <cellStyle name="Normal 9 3 2 5 4" xfId="2298" xr:uid="{D5974723-FE71-4133-80E9-8C26AC55074D}"/>
    <cellStyle name="Normal 9 3 2 6" xfId="843" xr:uid="{827F3112-C044-4B74-88E4-41C4C3640870}"/>
    <cellStyle name="Normal 9 3 2 6 2" xfId="2299" xr:uid="{1E74CD6E-26F9-4466-BA85-260EABDCBBFB}"/>
    <cellStyle name="Normal 9 3 2 6 2 2" xfId="2300" xr:uid="{D6ADA025-DAB1-4961-9063-02BFB1F3E50F}"/>
    <cellStyle name="Normal 9 3 2 6 3" xfId="2301" xr:uid="{A550E0FF-0CF7-4950-801A-8B7C1545DC24}"/>
    <cellStyle name="Normal 9 3 2 6 4" xfId="4039" xr:uid="{4EC6388E-28C3-45F7-AE3C-64090CA003AF}"/>
    <cellStyle name="Normal 9 3 2 7" xfId="2302" xr:uid="{2ACF5AEB-3DD2-4CE7-BDF1-FC5AD4D9924B}"/>
    <cellStyle name="Normal 9 3 2 7 2" xfId="2303" xr:uid="{412AD4BA-EB04-41F7-AC87-08CA6F12CA42}"/>
    <cellStyle name="Normal 9 3 2 8" xfId="2304" xr:uid="{8DB6D977-0CA7-4177-A5F0-3C2D58533A50}"/>
    <cellStyle name="Normal 9 3 2 9" xfId="4040" xr:uid="{060CA485-977E-4FE7-B34E-B6032D172C9D}"/>
    <cellStyle name="Normal 9 3 3" xfId="171" xr:uid="{4B6C7C74-4740-4F99-A9D4-553BAE78CCF3}"/>
    <cellStyle name="Normal 9 3 3 2" xfId="172" xr:uid="{E3524C7E-B0D3-4C43-AAAA-690ECCDE4372}"/>
    <cellStyle name="Normal 9 3 3 2 2" xfId="844" xr:uid="{91367D57-7504-4880-AFD7-14E22C384746}"/>
    <cellStyle name="Normal 9 3 3 2 2 2" xfId="845" xr:uid="{4C608939-DDAF-4C0E-B360-0C7AF976B746}"/>
    <cellStyle name="Normal 9 3 3 2 2 2 2" xfId="2305" xr:uid="{059D59FA-3390-4D2F-93BE-ED9E05A09F00}"/>
    <cellStyle name="Normal 9 3 3 2 2 2 2 2" xfId="2306" xr:uid="{9B233CB9-9CAE-4134-924B-A899261BE8FB}"/>
    <cellStyle name="Normal 9 3 3 2 2 2 3" xfId="2307" xr:uid="{97AB9297-FE07-4546-B2E7-6EE0E0F928C9}"/>
    <cellStyle name="Normal 9 3 3 2 2 3" xfId="2308" xr:uid="{7F058647-DBBD-467B-AE40-574CAD991B74}"/>
    <cellStyle name="Normal 9 3 3 2 2 3 2" xfId="2309" xr:uid="{1BC1E805-A5E3-422C-9C76-40663E2BD89C}"/>
    <cellStyle name="Normal 9 3 3 2 2 4" xfId="2310" xr:uid="{22D42445-1065-4676-9A01-357FFAE9E8F7}"/>
    <cellStyle name="Normal 9 3 3 2 3" xfId="846" xr:uid="{DE13A971-F4FD-4AA5-B662-2113FF085B62}"/>
    <cellStyle name="Normal 9 3 3 2 3 2" xfId="2311" xr:uid="{7211D58B-D03E-4101-97B8-A8812F1B0F81}"/>
    <cellStyle name="Normal 9 3 3 2 3 2 2" xfId="2312" xr:uid="{9C3AD0DA-3D88-4356-8E7C-D3B305CDFCEE}"/>
    <cellStyle name="Normal 9 3 3 2 3 3" xfId="2313" xr:uid="{B9A0A892-0FD6-4996-A1A1-C1C0D0CF60B7}"/>
    <cellStyle name="Normal 9 3 3 2 3 4" xfId="4041" xr:uid="{DF8D7A8F-1642-491C-B71C-B4099EA584D9}"/>
    <cellStyle name="Normal 9 3 3 2 4" xfId="2314" xr:uid="{D30A8235-B335-48D9-A6FA-B3D432661AD3}"/>
    <cellStyle name="Normal 9 3 3 2 4 2" xfId="2315" xr:uid="{6C2C16DF-B600-44D3-8FD1-820E1B2442E6}"/>
    <cellStyle name="Normal 9 3 3 2 5" xfId="2316" xr:uid="{F10ED87C-9C1C-47B4-9DD9-DBFF58494540}"/>
    <cellStyle name="Normal 9 3 3 2 6" xfId="4042" xr:uid="{FFFDFFF9-E57E-4AE4-8CCB-0F13B861B265}"/>
    <cellStyle name="Normal 9 3 3 3" xfId="410" xr:uid="{216F85EA-B0D3-4F7E-9A33-B4EA1B75BA0F}"/>
    <cellStyle name="Normal 9 3 3 3 2" xfId="847" xr:uid="{5657735E-79DA-4638-8D97-708A0FE611EF}"/>
    <cellStyle name="Normal 9 3 3 3 2 2" xfId="848" xr:uid="{EEBEF6E4-7620-40E1-ACCA-6745C96EE6EE}"/>
    <cellStyle name="Normal 9 3 3 3 2 2 2" xfId="2317" xr:uid="{AFBC7CCA-C01B-4890-B1B6-CEE676D7B870}"/>
    <cellStyle name="Normal 9 3 3 3 2 2 2 2" xfId="2318" xr:uid="{76727873-F4FD-44EE-91AC-35B05A0066D2}"/>
    <cellStyle name="Normal 9 3 3 3 2 2 2 2 2" xfId="4767" xr:uid="{0C0A919D-2D88-4F69-BB5B-C447178D6F3A}"/>
    <cellStyle name="Normal 9 3 3 3 2 2 3" xfId="2319" xr:uid="{6904F161-BB08-4AF8-A30F-19A169F4E46D}"/>
    <cellStyle name="Normal 9 3 3 3 2 2 3 2" xfId="4768" xr:uid="{386D399F-0BE0-447F-8E19-82FCC1A4EAAC}"/>
    <cellStyle name="Normal 9 3 3 3 2 3" xfId="2320" xr:uid="{83B031E2-7E93-44BF-8C27-BB043C7ED930}"/>
    <cellStyle name="Normal 9 3 3 3 2 3 2" xfId="2321" xr:uid="{5364D747-C33F-40BE-A6AC-A13B4403CCFF}"/>
    <cellStyle name="Normal 9 3 3 3 2 3 2 2" xfId="4770" xr:uid="{1C9BB3CC-0E1B-4DB3-9834-51DFF52AEB43}"/>
    <cellStyle name="Normal 9 3 3 3 2 3 3" xfId="4769" xr:uid="{566B7135-D294-452F-A8FB-8D1C033F50B8}"/>
    <cellStyle name="Normal 9 3 3 3 2 4" xfId="2322" xr:uid="{34683AB5-E505-46E5-881C-D9140916D40B}"/>
    <cellStyle name="Normal 9 3 3 3 2 4 2" xfId="4771" xr:uid="{2E270A7C-A674-46F1-9022-DF5CA4F29602}"/>
    <cellStyle name="Normal 9 3 3 3 3" xfId="849" xr:uid="{EB171D07-957D-4131-95FD-FD237DB1339A}"/>
    <cellStyle name="Normal 9 3 3 3 3 2" xfId="2323" xr:uid="{B64CA2F7-BA9C-43AF-A9D3-338AA8142893}"/>
    <cellStyle name="Normal 9 3 3 3 3 2 2" xfId="2324" xr:uid="{F35FEC76-C953-4AC6-9A84-E8080D11C59B}"/>
    <cellStyle name="Normal 9 3 3 3 3 2 2 2" xfId="4774" xr:uid="{75314888-F774-4E37-9B04-26D421585673}"/>
    <cellStyle name="Normal 9 3 3 3 3 2 3" xfId="4773" xr:uid="{F8DA3001-8D6E-48A5-88BE-9CC29AD7BCA2}"/>
    <cellStyle name="Normal 9 3 3 3 3 3" xfId="2325" xr:uid="{67EC03C4-A9D8-4CD0-940A-9FBBF3EE28C3}"/>
    <cellStyle name="Normal 9 3 3 3 3 3 2" xfId="4775" xr:uid="{928FC9C2-F8B3-4F68-9F9F-290B884F30AD}"/>
    <cellStyle name="Normal 9 3 3 3 3 4" xfId="4772" xr:uid="{2CB10FDD-36BD-4239-8ABF-42470D0B495B}"/>
    <cellStyle name="Normal 9 3 3 3 4" xfId="2326" xr:uid="{7C1E72D5-FF6E-475C-BB58-30E9D8B780C6}"/>
    <cellStyle name="Normal 9 3 3 3 4 2" xfId="2327" xr:uid="{9E469FC9-7752-473A-A790-862C128D1729}"/>
    <cellStyle name="Normal 9 3 3 3 4 2 2" xfId="4777" xr:uid="{F6A2AA25-A7D0-4868-B6D7-4F2C44A637E6}"/>
    <cellStyle name="Normal 9 3 3 3 4 3" xfId="4776" xr:uid="{A0C01B50-1A50-4E5C-A06F-92444FA12B2D}"/>
    <cellStyle name="Normal 9 3 3 3 5" xfId="2328" xr:uid="{F60F4859-6C20-4FAB-BE66-FE22ABAD07F6}"/>
    <cellStyle name="Normal 9 3 3 3 5 2" xfId="4778" xr:uid="{97B193A2-DBA5-4335-861D-FEB701ED3660}"/>
    <cellStyle name="Normal 9 3 3 4" xfId="411" xr:uid="{2D4B17CC-5F83-4253-BA28-999DDAF7193C}"/>
    <cellStyle name="Normal 9 3 3 4 2" xfId="850" xr:uid="{93ECB6A0-B47C-4FFC-9D3E-49D82C68B013}"/>
    <cellStyle name="Normal 9 3 3 4 2 2" xfId="2329" xr:uid="{0013D9ED-A293-4EDD-BB11-76F7B5F38F35}"/>
    <cellStyle name="Normal 9 3 3 4 2 2 2" xfId="2330" xr:uid="{4FA8C9C4-81C1-4A1D-8D19-4ECE56521096}"/>
    <cellStyle name="Normal 9 3 3 4 2 2 2 2" xfId="4782" xr:uid="{585F5FC1-2C7B-4FC3-AF2C-2B2A4945E7C3}"/>
    <cellStyle name="Normal 9 3 3 4 2 2 3" xfId="4781" xr:uid="{C85DE2A6-F4DB-4A41-8448-E680FC09A3F8}"/>
    <cellStyle name="Normal 9 3 3 4 2 3" xfId="2331" xr:uid="{650409E1-8E5D-4334-8B46-764747C12758}"/>
    <cellStyle name="Normal 9 3 3 4 2 3 2" xfId="4783" xr:uid="{4E04A7BB-E9CA-4BDE-96AD-6CBD7C17F849}"/>
    <cellStyle name="Normal 9 3 3 4 2 4" xfId="4780" xr:uid="{08A706D1-5E13-464D-8010-CCBE16BCAD02}"/>
    <cellStyle name="Normal 9 3 3 4 3" xfId="2332" xr:uid="{56FB4EB8-09A5-4D7F-8AAF-CFD487A001FE}"/>
    <cellStyle name="Normal 9 3 3 4 3 2" xfId="2333" xr:uid="{18052108-68CB-440C-8F69-C48C885CDF23}"/>
    <cellStyle name="Normal 9 3 3 4 3 2 2" xfId="4785" xr:uid="{510B73A9-A9BC-4D9D-A4B3-4ED97FD8F504}"/>
    <cellStyle name="Normal 9 3 3 4 3 3" xfId="4784" xr:uid="{15482BBB-D338-44F2-89C9-E5EA886AD141}"/>
    <cellStyle name="Normal 9 3 3 4 4" xfId="2334" xr:uid="{98D48F4C-99B0-45D5-BE4B-4251EE33C3FF}"/>
    <cellStyle name="Normal 9 3 3 4 4 2" xfId="4786" xr:uid="{C6C3B614-EAF3-49E6-AAD1-67A0A0AF70E0}"/>
    <cellStyle name="Normal 9 3 3 4 5" xfId="4779" xr:uid="{7310E41E-D6B8-4598-B621-A5BE9ECACBAB}"/>
    <cellStyle name="Normal 9 3 3 5" xfId="851" xr:uid="{09DE338A-A842-405D-97C8-EF45B38113D7}"/>
    <cellStyle name="Normal 9 3 3 5 2" xfId="2335" xr:uid="{476D0747-3BD3-46DF-A5A6-71CD943C67F2}"/>
    <cellStyle name="Normal 9 3 3 5 2 2" xfId="2336" xr:uid="{13620D17-4349-4BC5-A496-D5947984A376}"/>
    <cellStyle name="Normal 9 3 3 5 2 2 2" xfId="4789" xr:uid="{F172C36D-827E-4052-B5DB-BD889F3767CC}"/>
    <cellStyle name="Normal 9 3 3 5 2 3" xfId="4788" xr:uid="{52CC8037-8D4E-4CAE-9377-C84173AA04EF}"/>
    <cellStyle name="Normal 9 3 3 5 3" xfId="2337" xr:uid="{A973096E-A77C-4E00-AB7E-C052EE5B9D66}"/>
    <cellStyle name="Normal 9 3 3 5 3 2" xfId="4790" xr:uid="{692B06E1-C44E-4340-B240-F5F1B060E32B}"/>
    <cellStyle name="Normal 9 3 3 5 4" xfId="4043" xr:uid="{E3C4CADE-A4E8-4507-B847-FE8D79E6F030}"/>
    <cellStyle name="Normal 9 3 3 5 4 2" xfId="4791" xr:uid="{9B53FDEC-2217-4DDA-89F2-58D8DA497E8A}"/>
    <cellStyle name="Normal 9 3 3 5 5" xfId="4787" xr:uid="{6907E85C-67FA-412B-B854-0E56036E7072}"/>
    <cellStyle name="Normal 9 3 3 6" xfId="2338" xr:uid="{A2724D29-C28B-4F52-A20D-C1AF80591B05}"/>
    <cellStyle name="Normal 9 3 3 6 2" xfId="2339" xr:uid="{1628163A-0C22-4E27-A483-94FA735190F4}"/>
    <cellStyle name="Normal 9 3 3 6 2 2" xfId="4793" xr:uid="{AAE41FFA-EF84-4E1B-906C-623ED8CEE156}"/>
    <cellStyle name="Normal 9 3 3 6 3" xfId="4792" xr:uid="{EB01A253-84CC-46A7-AB6E-50BFEF584D70}"/>
    <cellStyle name="Normal 9 3 3 7" xfId="2340" xr:uid="{19F4C327-2196-41C3-AFB1-74A4EEB09C25}"/>
    <cellStyle name="Normal 9 3 3 7 2" xfId="4794" xr:uid="{A76C6403-34FF-4303-9FB1-02BD3D8D9ADD}"/>
    <cellStyle name="Normal 9 3 3 8" xfId="4044" xr:uid="{4BCD821A-0592-40C0-B54F-307FF732180E}"/>
    <cellStyle name="Normal 9 3 3 8 2" xfId="4795" xr:uid="{925EA616-AB43-451B-BB52-752E15BED640}"/>
    <cellStyle name="Normal 9 3 4" xfId="173" xr:uid="{B565A95A-C701-4196-BA60-BA6232D2F600}"/>
    <cellStyle name="Normal 9 3 4 2" xfId="452" xr:uid="{BC1BF7BA-9600-4A3B-A92D-7AE353038850}"/>
    <cellStyle name="Normal 9 3 4 2 2" xfId="852" xr:uid="{AC4F9A60-B2F0-47B8-B090-E6B067E4819F}"/>
    <cellStyle name="Normal 9 3 4 2 2 2" xfId="2341" xr:uid="{A99DB4BB-CEA8-4EC8-B8A9-4E45C57CFBC7}"/>
    <cellStyle name="Normal 9 3 4 2 2 2 2" xfId="2342" xr:uid="{A8406B00-D04C-4337-B2DF-B28DE2952630}"/>
    <cellStyle name="Normal 9 3 4 2 2 2 2 2" xfId="4800" xr:uid="{D7B6FFF7-0B3C-4B0F-B0A7-283263FDE23A}"/>
    <cellStyle name="Normal 9 3 4 2 2 2 3" xfId="4799" xr:uid="{4EE5970D-13EA-4EF3-99B0-0C3C42889B5C}"/>
    <cellStyle name="Normal 9 3 4 2 2 3" xfId="2343" xr:uid="{741CB775-D85C-48BF-BB5E-F3B97E38FC34}"/>
    <cellStyle name="Normal 9 3 4 2 2 3 2" xfId="4801" xr:uid="{618A94B2-0299-4114-BF22-C40FD3BEB79F}"/>
    <cellStyle name="Normal 9 3 4 2 2 4" xfId="4045" xr:uid="{A60FB6AA-BBF3-426A-8D25-68825E66091F}"/>
    <cellStyle name="Normal 9 3 4 2 2 4 2" xfId="4802" xr:uid="{73E30D1F-C20A-4CA3-912C-69461666A0F5}"/>
    <cellStyle name="Normal 9 3 4 2 2 5" xfId="4798" xr:uid="{EFEDC0E3-AC8E-4346-8AFC-824E46FC8C86}"/>
    <cellStyle name="Normal 9 3 4 2 3" xfId="2344" xr:uid="{9FBF8F3E-3708-49A3-9F57-007DE0016D87}"/>
    <cellStyle name="Normal 9 3 4 2 3 2" xfId="2345" xr:uid="{3CDD49D4-5485-4D69-B56F-261A6B1A76A3}"/>
    <cellStyle name="Normal 9 3 4 2 3 2 2" xfId="4804" xr:uid="{CB1DB934-EF58-4502-9CB0-30E72CE9C59F}"/>
    <cellStyle name="Normal 9 3 4 2 3 3" xfId="4803" xr:uid="{567FB4C3-ACAC-4085-AA19-52D44A5C8FED}"/>
    <cellStyle name="Normal 9 3 4 2 4" xfId="2346" xr:uid="{2CEE8FDD-B83D-4DB5-8D27-9CF7588CCC77}"/>
    <cellStyle name="Normal 9 3 4 2 4 2" xfId="4805" xr:uid="{905FFDDF-6696-4BCF-B1C7-65FBDFD055AD}"/>
    <cellStyle name="Normal 9 3 4 2 5" xfId="4046" xr:uid="{FE7D0806-23FB-4EF5-BEC3-36D6E5355549}"/>
    <cellStyle name="Normal 9 3 4 2 5 2" xfId="4806" xr:uid="{EAF094A8-ACD3-414E-B99E-68F278F3E28E}"/>
    <cellStyle name="Normal 9 3 4 2 6" xfId="4797" xr:uid="{37E94BA5-ADA5-4B6C-8B45-65C59E1544C6}"/>
    <cellStyle name="Normal 9 3 4 3" xfId="853" xr:uid="{44541D7B-4960-434A-96BC-A859753EC420}"/>
    <cellStyle name="Normal 9 3 4 3 2" xfId="2347" xr:uid="{8DF1CAC5-3A5A-4288-8D9D-94E369C7FE97}"/>
    <cellStyle name="Normal 9 3 4 3 2 2" xfId="2348" xr:uid="{AEE07B3B-B8BB-46EA-A9BC-6CBD26FFB465}"/>
    <cellStyle name="Normal 9 3 4 3 2 2 2" xfId="4809" xr:uid="{4A2ED4DD-4572-4AF2-A37F-34D15DA2F2B0}"/>
    <cellStyle name="Normal 9 3 4 3 2 3" xfId="4808" xr:uid="{51129A06-CE41-4199-8CF3-E776853B074D}"/>
    <cellStyle name="Normal 9 3 4 3 3" xfId="2349" xr:uid="{79D99DD1-544B-4F7A-B637-0D5059900F5D}"/>
    <cellStyle name="Normal 9 3 4 3 3 2" xfId="4810" xr:uid="{07E608D4-D4F5-4D4F-8665-6165B09500AC}"/>
    <cellStyle name="Normal 9 3 4 3 4" xfId="4047" xr:uid="{D1124B3F-2B23-44EF-B600-73BB82F7C7FB}"/>
    <cellStyle name="Normal 9 3 4 3 4 2" xfId="4811" xr:uid="{2CBC9359-006D-4EC6-845D-DA0BA681AF9C}"/>
    <cellStyle name="Normal 9 3 4 3 5" xfId="4807" xr:uid="{963AEFAB-BAFB-4C8B-ACF2-3F8C7B9516F7}"/>
    <cellStyle name="Normal 9 3 4 4" xfId="2350" xr:uid="{E6949D19-CB52-4B85-849E-E31C0DF69C8A}"/>
    <cellStyle name="Normal 9 3 4 4 2" xfId="2351" xr:uid="{2CAC1E6B-157E-4044-8D13-179FB546A238}"/>
    <cellStyle name="Normal 9 3 4 4 2 2" xfId="4813" xr:uid="{7E01E0D8-9706-4C20-BB92-6DE08ACA45C3}"/>
    <cellStyle name="Normal 9 3 4 4 3" xfId="4048" xr:uid="{82DE3038-AC96-4417-9B3E-37B6161A3112}"/>
    <cellStyle name="Normal 9 3 4 4 3 2" xfId="4814" xr:uid="{5CDB1A4E-C9CD-49B1-8F0F-88282FAA06F4}"/>
    <cellStyle name="Normal 9 3 4 4 4" xfId="4049" xr:uid="{3ED9B5C8-FF75-447B-A102-ABA84A86A648}"/>
    <cellStyle name="Normal 9 3 4 4 4 2" xfId="4815" xr:uid="{D545F66A-3A85-4973-BB3E-7AC852AED68D}"/>
    <cellStyle name="Normal 9 3 4 4 5" xfId="4812" xr:uid="{2F026C39-4D73-4E41-945D-6114ACB252ED}"/>
    <cellStyle name="Normal 9 3 4 5" xfId="2352" xr:uid="{AE63A2A9-2823-46AA-9AD6-CCF75203EAEA}"/>
    <cellStyle name="Normal 9 3 4 5 2" xfId="4816" xr:uid="{44E0868C-BD7D-441C-B190-CB3EDF79E318}"/>
    <cellStyle name="Normal 9 3 4 6" xfId="4050" xr:uid="{8F1A3E63-4B98-4E00-B80D-C3784B1AC3EB}"/>
    <cellStyle name="Normal 9 3 4 6 2" xfId="4817" xr:uid="{88458DE1-F218-48C9-AF04-E45781EDAE29}"/>
    <cellStyle name="Normal 9 3 4 7" xfId="4051" xr:uid="{16607DA5-2A0D-4C66-A902-0766256D9D3E}"/>
    <cellStyle name="Normal 9 3 4 7 2" xfId="4818" xr:uid="{E50491B8-B2F1-4680-9A6C-91CF964CB7D1}"/>
    <cellStyle name="Normal 9 3 4 8" xfId="4796" xr:uid="{D85E0EF0-B487-4B5B-AB0E-B1E86DE86B00}"/>
    <cellStyle name="Normal 9 3 5" xfId="412" xr:uid="{90C124BF-B7CC-4449-9CEA-60A0BD928D32}"/>
    <cellStyle name="Normal 9 3 5 2" xfId="854" xr:uid="{FDFDB05E-DD45-4DC0-A47A-F3E696E30DA8}"/>
    <cellStyle name="Normal 9 3 5 2 2" xfId="855" xr:uid="{25CE113E-6738-45D2-A91D-35938641D641}"/>
    <cellStyle name="Normal 9 3 5 2 2 2" xfId="2353" xr:uid="{78379693-14A5-437C-88E6-4E058376094F}"/>
    <cellStyle name="Normal 9 3 5 2 2 2 2" xfId="2354" xr:uid="{B47BB956-64ED-4DDD-A2FF-FEB65DFC66BB}"/>
    <cellStyle name="Normal 9 3 5 2 2 2 2 2" xfId="4823" xr:uid="{66C48F36-3761-4362-8A75-91EF0708E510}"/>
    <cellStyle name="Normal 9 3 5 2 2 2 3" xfId="4822" xr:uid="{3CE14C5E-0A11-4791-A736-0384B936BDD9}"/>
    <cellStyle name="Normal 9 3 5 2 2 3" xfId="2355" xr:uid="{1A422569-1069-414B-ACB3-B3C2AE3F92F9}"/>
    <cellStyle name="Normal 9 3 5 2 2 3 2" xfId="4824" xr:uid="{6A4C6A77-0B02-4610-8E85-8E643F8F481A}"/>
    <cellStyle name="Normal 9 3 5 2 2 4" xfId="4821" xr:uid="{731A4372-CF3A-466C-9723-EA66C4BEA461}"/>
    <cellStyle name="Normal 9 3 5 2 3" xfId="2356" xr:uid="{937D4B64-6255-4D0E-B658-4830A08B54FC}"/>
    <cellStyle name="Normal 9 3 5 2 3 2" xfId="2357" xr:uid="{32FCBFF6-F907-484E-A4EA-F6546831779A}"/>
    <cellStyle name="Normal 9 3 5 2 3 2 2" xfId="4826" xr:uid="{88823885-1CF9-4C3D-AF76-ACA326843A47}"/>
    <cellStyle name="Normal 9 3 5 2 3 3" xfId="4825" xr:uid="{1BA39584-B7BC-4595-B291-96F89E55F55A}"/>
    <cellStyle name="Normal 9 3 5 2 4" xfId="2358" xr:uid="{E18D675A-69D5-498F-A515-6D48A52E534B}"/>
    <cellStyle name="Normal 9 3 5 2 4 2" xfId="4827" xr:uid="{16BA47BF-80FD-4EF6-B684-799C98DA53B6}"/>
    <cellStyle name="Normal 9 3 5 2 5" xfId="4820" xr:uid="{35DCDC9F-D589-4BEE-AAC8-3D0E2F29F880}"/>
    <cellStyle name="Normal 9 3 5 3" xfId="856" xr:uid="{5F97F083-7D04-4D39-877A-2C01901A31EB}"/>
    <cellStyle name="Normal 9 3 5 3 2" xfId="2359" xr:uid="{70A7DFB0-0ADD-447C-8F66-3F3134687C3E}"/>
    <cellStyle name="Normal 9 3 5 3 2 2" xfId="2360" xr:uid="{1DD75244-B3B6-4A21-8524-25DB84C19F00}"/>
    <cellStyle name="Normal 9 3 5 3 2 2 2" xfId="4830" xr:uid="{5DFD8AC8-774A-4A63-B65D-18CD05F278F9}"/>
    <cellStyle name="Normal 9 3 5 3 2 3" xfId="4829" xr:uid="{0E825269-F8FD-4559-B217-30E835380A05}"/>
    <cellStyle name="Normal 9 3 5 3 3" xfId="2361" xr:uid="{FE86BB13-3896-45CE-B6D4-BFDCB2048574}"/>
    <cellStyle name="Normal 9 3 5 3 3 2" xfId="4831" xr:uid="{32AFF3DF-1B94-4959-A2C4-AEA025F10126}"/>
    <cellStyle name="Normal 9 3 5 3 4" xfId="4052" xr:uid="{67C79EE6-4445-46B1-BB10-E2B1EBBD2E22}"/>
    <cellStyle name="Normal 9 3 5 3 4 2" xfId="4832" xr:uid="{924EB7A3-4910-4046-8623-ECF978D41BA7}"/>
    <cellStyle name="Normal 9 3 5 3 5" xfId="4828" xr:uid="{07124CED-82A3-4A4B-8BB5-E6F7B401145C}"/>
    <cellStyle name="Normal 9 3 5 4" xfId="2362" xr:uid="{410104D4-B55C-48E8-97C0-04692AF02163}"/>
    <cellStyle name="Normal 9 3 5 4 2" xfId="2363" xr:uid="{20F8D961-E601-47F7-91BC-C74084FED880}"/>
    <cellStyle name="Normal 9 3 5 4 2 2" xfId="4834" xr:uid="{B0E5CDE3-B8A2-4699-9C75-A94B9EEFDB15}"/>
    <cellStyle name="Normal 9 3 5 4 3" xfId="4833" xr:uid="{7E11ABF3-0E97-4996-849F-3B31184F2DCD}"/>
    <cellStyle name="Normal 9 3 5 5" xfId="2364" xr:uid="{8019EE41-2B35-43F0-B408-7155018B7A9C}"/>
    <cellStyle name="Normal 9 3 5 5 2" xfId="4835" xr:uid="{A3C67855-9C2C-43E4-A9D2-8A65529B2C86}"/>
    <cellStyle name="Normal 9 3 5 6" xfId="4053" xr:uid="{413E61AA-A01D-4FEF-9485-4AC2FF844629}"/>
    <cellStyle name="Normal 9 3 5 6 2" xfId="4836" xr:uid="{BC1E5485-D615-43EE-B7C8-2FB0D4E3DBE0}"/>
    <cellStyle name="Normal 9 3 5 7" xfId="4819" xr:uid="{9179867D-BA29-40D7-83EB-30F143203DA8}"/>
    <cellStyle name="Normal 9 3 6" xfId="413" xr:uid="{EC0A2AA6-3197-44CE-A5D2-00613C6CDEC5}"/>
    <cellStyle name="Normal 9 3 6 2" xfId="857" xr:uid="{B10E0388-C886-4610-9DC1-5E9FD024593B}"/>
    <cellStyle name="Normal 9 3 6 2 2" xfId="2365" xr:uid="{4659D1A3-9933-4E52-B811-D1E2A42FA3F0}"/>
    <cellStyle name="Normal 9 3 6 2 2 2" xfId="2366" xr:uid="{8FA8A50E-A02E-4236-B28C-D37BF5200272}"/>
    <cellStyle name="Normal 9 3 6 2 2 2 2" xfId="4840" xr:uid="{B1E90889-FEF1-445B-9A53-DED9413FD261}"/>
    <cellStyle name="Normal 9 3 6 2 2 3" xfId="4839" xr:uid="{2EE158C5-1326-4C67-9893-23577F8F9D6B}"/>
    <cellStyle name="Normal 9 3 6 2 3" xfId="2367" xr:uid="{77118571-0888-47E3-9D16-3A77497AAE28}"/>
    <cellStyle name="Normal 9 3 6 2 3 2" xfId="4841" xr:uid="{7983F455-F004-477C-B21F-C505074B162B}"/>
    <cellStyle name="Normal 9 3 6 2 4" xfId="4054" xr:uid="{63D48B2C-2E1A-47CF-9D6A-A235F952F032}"/>
    <cellStyle name="Normal 9 3 6 2 4 2" xfId="4842" xr:uid="{F83BC23F-D4A6-457D-AEF5-030D4F0CCF1C}"/>
    <cellStyle name="Normal 9 3 6 2 5" xfId="4838" xr:uid="{A7C48F4B-77A9-4230-A4AF-268B179EE225}"/>
    <cellStyle name="Normal 9 3 6 3" xfId="2368" xr:uid="{7E0443D1-D7CB-4648-8013-61FD14395148}"/>
    <cellStyle name="Normal 9 3 6 3 2" xfId="2369" xr:uid="{6E07480B-FF80-4CC2-9BAB-BE1A985F5509}"/>
    <cellStyle name="Normal 9 3 6 3 2 2" xfId="4844" xr:uid="{834D1552-405A-4E26-ACC5-3F1DAF06CE11}"/>
    <cellStyle name="Normal 9 3 6 3 3" xfId="4843" xr:uid="{4C9DF1D4-3652-4A93-BC28-B6298150D1EF}"/>
    <cellStyle name="Normal 9 3 6 4" xfId="2370" xr:uid="{681E1B4A-475A-45A0-A437-529D066D6D0F}"/>
    <cellStyle name="Normal 9 3 6 4 2" xfId="4845" xr:uid="{B15A52C3-4AB1-4D06-938A-7D8CE28DF6C3}"/>
    <cellStyle name="Normal 9 3 6 5" xfId="4055" xr:uid="{2C72A27B-5954-4DAB-AFD1-D876D289D1EE}"/>
    <cellStyle name="Normal 9 3 6 5 2" xfId="4846" xr:uid="{830F4D13-E157-435B-8FA7-99C3BFEC0B89}"/>
    <cellStyle name="Normal 9 3 6 6" xfId="4837" xr:uid="{AD62DBB9-DC10-4347-A245-6E3D13E83F29}"/>
    <cellStyle name="Normal 9 3 7" xfId="858" xr:uid="{67E0DFD7-C17F-4F3D-A7AA-0288F2B3F76A}"/>
    <cellStyle name="Normal 9 3 7 2" xfId="2371" xr:uid="{212025AA-B9B2-49B2-A764-F6B9B477DD32}"/>
    <cellStyle name="Normal 9 3 7 2 2" xfId="2372" xr:uid="{417D7453-5E01-417A-A462-C16BA932ED98}"/>
    <cellStyle name="Normal 9 3 7 2 2 2" xfId="4849" xr:uid="{DBBB71DF-13F5-4DDC-AE70-9A1DC753BC4C}"/>
    <cellStyle name="Normal 9 3 7 2 3" xfId="4848" xr:uid="{183CED5D-AD05-416F-AE80-FDE4E4AE277C}"/>
    <cellStyle name="Normal 9 3 7 3" xfId="2373" xr:uid="{1C5600D9-BD3C-47D6-8515-80AC05B720BE}"/>
    <cellStyle name="Normal 9 3 7 3 2" xfId="4850" xr:uid="{4F958C0E-5BAC-42DD-9D3D-8EB7A3B7F879}"/>
    <cellStyle name="Normal 9 3 7 4" xfId="4056" xr:uid="{B2037768-17D2-4318-A5E2-18A8CE0BAE9E}"/>
    <cellStyle name="Normal 9 3 7 4 2" xfId="4851" xr:uid="{43501A31-1EE7-434C-B77E-5E415A82A6DC}"/>
    <cellStyle name="Normal 9 3 7 5" xfId="4847" xr:uid="{647FAB96-1009-47EA-8ECC-B7F9C9DE5A65}"/>
    <cellStyle name="Normal 9 3 8" xfId="2374" xr:uid="{9513B933-5906-49CB-928D-EFD24F962147}"/>
    <cellStyle name="Normal 9 3 8 2" xfId="2375" xr:uid="{B9F74360-5037-4D0D-819F-0CBDC1F164A5}"/>
    <cellStyle name="Normal 9 3 8 2 2" xfId="4853" xr:uid="{86626A39-A2FF-4A28-AC50-335C9EC03BE5}"/>
    <cellStyle name="Normal 9 3 8 3" xfId="4057" xr:uid="{7AC35777-EC0B-479E-8E71-961164F2605F}"/>
    <cellStyle name="Normal 9 3 8 3 2" xfId="4854" xr:uid="{51B7D450-2064-4AFB-A665-953ADDECC02C}"/>
    <cellStyle name="Normal 9 3 8 4" xfId="4058" xr:uid="{3D165DA0-0673-4832-9006-91C1ED2CB1C5}"/>
    <cellStyle name="Normal 9 3 8 4 2" xfId="4855" xr:uid="{35D86C9E-A108-4F03-BB16-1A9572B3D74C}"/>
    <cellStyle name="Normal 9 3 8 5" xfId="4852" xr:uid="{C44C627C-1EBF-4F3F-9E15-B02E7AA84649}"/>
    <cellStyle name="Normal 9 3 9" xfId="2376" xr:uid="{FD5A0971-1A8E-48F5-BB27-9C3C6C327343}"/>
    <cellStyle name="Normal 9 3 9 2" xfId="4856" xr:uid="{51FB5875-CDDD-46E2-9A25-30B480CBC9D6}"/>
    <cellStyle name="Normal 9 4" xfId="174" xr:uid="{7DF37991-5701-4292-9C3E-89A977F18E14}"/>
    <cellStyle name="Normal 9 4 10" xfId="4059" xr:uid="{E6193C36-E187-421B-BD95-48DEE46FBA8E}"/>
    <cellStyle name="Normal 9 4 10 2" xfId="4858" xr:uid="{C5C76E15-857B-49B4-8D9E-608FEDF2FCA2}"/>
    <cellStyle name="Normal 9 4 11" xfId="4060" xr:uid="{70E13301-720F-492F-8D17-FEA5C2813F0C}"/>
    <cellStyle name="Normal 9 4 11 2" xfId="4859" xr:uid="{FFBF1158-B385-482D-B160-78E369ED63AD}"/>
    <cellStyle name="Normal 9 4 12" xfId="4857" xr:uid="{3D99A01C-406E-4FF6-AF4E-7716CF84B36C}"/>
    <cellStyle name="Normal 9 4 2" xfId="175" xr:uid="{3CEA7665-9D15-4E4E-B78E-EA69B8563F2C}"/>
    <cellStyle name="Normal 9 4 2 10" xfId="4860" xr:uid="{E64939BA-EFEC-4EE5-8FC4-16FEBBEDF915}"/>
    <cellStyle name="Normal 9 4 2 2" xfId="176" xr:uid="{714006C2-1991-48F9-9EF5-3941F2B36F24}"/>
    <cellStyle name="Normal 9 4 2 2 2" xfId="414" xr:uid="{C9B7DC72-AAEC-4207-A51B-6291A2811477}"/>
    <cellStyle name="Normal 9 4 2 2 2 2" xfId="859" xr:uid="{FCD1813E-EAEF-48E1-A15A-76F5400E6106}"/>
    <cellStyle name="Normal 9 4 2 2 2 2 2" xfId="2377" xr:uid="{B875FC89-E138-45D5-ADF4-0204B3C7F666}"/>
    <cellStyle name="Normal 9 4 2 2 2 2 2 2" xfId="2378" xr:uid="{FE2A27FF-C154-41E0-B2F7-A786165228D6}"/>
    <cellStyle name="Normal 9 4 2 2 2 2 2 2 2" xfId="4865" xr:uid="{630DD427-5549-4133-8F73-B00426EADF4E}"/>
    <cellStyle name="Normal 9 4 2 2 2 2 2 3" xfId="4864" xr:uid="{BD11BB01-7380-4B3C-A7E7-FC0729992234}"/>
    <cellStyle name="Normal 9 4 2 2 2 2 3" xfId="2379" xr:uid="{854B0B0D-85EB-469D-AAEC-EB8533A3BDAB}"/>
    <cellStyle name="Normal 9 4 2 2 2 2 3 2" xfId="4866" xr:uid="{8F63DDD6-C128-4D39-AFB6-CEA4979BA1A4}"/>
    <cellStyle name="Normal 9 4 2 2 2 2 4" xfId="4061" xr:uid="{DC487E18-B02B-42B4-8C2B-44BF1B71393E}"/>
    <cellStyle name="Normal 9 4 2 2 2 2 4 2" xfId="4867" xr:uid="{7E5CDCD9-CA77-434D-AF78-281D3FCCBCEB}"/>
    <cellStyle name="Normal 9 4 2 2 2 2 5" xfId="4863" xr:uid="{7C5E74E7-E8DE-410D-8260-EB73E7248C42}"/>
    <cellStyle name="Normal 9 4 2 2 2 3" xfId="2380" xr:uid="{A2F3EC61-6705-40CE-8D00-3818BF2ECD0B}"/>
    <cellStyle name="Normal 9 4 2 2 2 3 2" xfId="2381" xr:uid="{1B329376-07B2-44A0-BCEC-CBEC3389308E}"/>
    <cellStyle name="Normal 9 4 2 2 2 3 2 2" xfId="4869" xr:uid="{14BAE1BA-2A3A-41F6-938F-3380B8608BBF}"/>
    <cellStyle name="Normal 9 4 2 2 2 3 3" xfId="4062" xr:uid="{604B597A-B3FA-4E6E-85FF-B8A94601C3DB}"/>
    <cellStyle name="Normal 9 4 2 2 2 3 3 2" xfId="4870" xr:uid="{2DC2B641-FAC5-4964-837B-C618F8538509}"/>
    <cellStyle name="Normal 9 4 2 2 2 3 4" xfId="4063" xr:uid="{5AE029D3-5D47-41D5-BAD1-549B67E06A73}"/>
    <cellStyle name="Normal 9 4 2 2 2 3 4 2" xfId="4871" xr:uid="{46A39DEA-792E-4CE6-A83F-3CB4C2EBE196}"/>
    <cellStyle name="Normal 9 4 2 2 2 3 5" xfId="4868" xr:uid="{B3B39D6E-4AC9-4CCE-9A97-E7D6D9F682DA}"/>
    <cellStyle name="Normal 9 4 2 2 2 4" xfId="2382" xr:uid="{E9D0E0F0-6A1D-4FBE-A77D-974402BE272B}"/>
    <cellStyle name="Normal 9 4 2 2 2 4 2" xfId="4872" xr:uid="{C069FC57-4434-4E2B-89E3-4F7008056D9C}"/>
    <cellStyle name="Normal 9 4 2 2 2 5" xfId="4064" xr:uid="{B226F6F3-5EEB-4EA8-9D69-C5C702A30409}"/>
    <cellStyle name="Normal 9 4 2 2 2 5 2" xfId="4873" xr:uid="{ABEFD914-9B6F-4C14-8400-DFAA042225ED}"/>
    <cellStyle name="Normal 9 4 2 2 2 6" xfId="4065" xr:uid="{2A016A4C-4152-4D23-8F58-238ED139BB42}"/>
    <cellStyle name="Normal 9 4 2 2 2 6 2" xfId="4874" xr:uid="{1B33B90D-77D0-4240-90F5-386107F51C07}"/>
    <cellStyle name="Normal 9 4 2 2 2 7" xfId="4862" xr:uid="{C2608198-7CEF-40BE-9311-6872569B72EF}"/>
    <cellStyle name="Normal 9 4 2 2 3" xfId="860" xr:uid="{8835E199-C152-4CE8-B28A-8F703B9C79C5}"/>
    <cellStyle name="Normal 9 4 2 2 3 2" xfId="2383" xr:uid="{BC7DA1A6-3701-4830-810B-6656D0688117}"/>
    <cellStyle name="Normal 9 4 2 2 3 2 2" xfId="2384" xr:uid="{F53F279B-AD23-4920-9B47-2AB32331CE5E}"/>
    <cellStyle name="Normal 9 4 2 2 3 2 2 2" xfId="4877" xr:uid="{C15183D1-63F3-4449-A082-803D7E53AF67}"/>
    <cellStyle name="Normal 9 4 2 2 3 2 3" xfId="4066" xr:uid="{625865F8-3B9E-455E-B19D-B3B9C3F72C6F}"/>
    <cellStyle name="Normal 9 4 2 2 3 2 3 2" xfId="4878" xr:uid="{907F4B25-CE00-4A16-88CA-6121E5E5124A}"/>
    <cellStyle name="Normal 9 4 2 2 3 2 4" xfId="4067" xr:uid="{7699BEF2-271E-4FCE-A6F7-0F6B503FF793}"/>
    <cellStyle name="Normal 9 4 2 2 3 2 4 2" xfId="4879" xr:uid="{B42F606A-0A67-40B6-8891-473516A55BFC}"/>
    <cellStyle name="Normal 9 4 2 2 3 2 5" xfId="4876" xr:uid="{F81B6572-7EE3-40AC-B070-3AF5B62D8DEA}"/>
    <cellStyle name="Normal 9 4 2 2 3 3" xfId="2385" xr:uid="{10B4512A-1672-42A0-A400-1B57528CBE82}"/>
    <cellStyle name="Normal 9 4 2 2 3 3 2" xfId="4880" xr:uid="{3B19B950-6070-495D-8D41-A811BE8D7124}"/>
    <cellStyle name="Normal 9 4 2 2 3 4" xfId="4068" xr:uid="{09E61360-BB0C-4523-A2F8-CDCA8F25E282}"/>
    <cellStyle name="Normal 9 4 2 2 3 4 2" xfId="4881" xr:uid="{9186AF66-6DEA-40AA-8561-5E68CCA9EE4F}"/>
    <cellStyle name="Normal 9 4 2 2 3 5" xfId="4069" xr:uid="{B4DCB3D9-67C5-4EFE-B4D2-7E7E4E64EC7F}"/>
    <cellStyle name="Normal 9 4 2 2 3 5 2" xfId="4882" xr:uid="{8F652256-173C-472D-B1C3-4E84C1E934BB}"/>
    <cellStyle name="Normal 9 4 2 2 3 6" xfId="4875" xr:uid="{46B200BF-4614-4DD1-BC05-5F8F26B35E58}"/>
    <cellStyle name="Normal 9 4 2 2 4" xfId="2386" xr:uid="{C05E78C0-57F7-47A9-85A1-E144F6C90B57}"/>
    <cellStyle name="Normal 9 4 2 2 4 2" xfId="2387" xr:uid="{6A0A09D2-9A0B-4FD1-A8B1-943AD6EBBC14}"/>
    <cellStyle name="Normal 9 4 2 2 4 2 2" xfId="4884" xr:uid="{80421F5A-A775-45DD-BF05-368C3BD27D5D}"/>
    <cellStyle name="Normal 9 4 2 2 4 3" xfId="4070" xr:uid="{70CCF121-0B67-40F2-A1B8-A59A1CF8ACDD}"/>
    <cellStyle name="Normal 9 4 2 2 4 3 2" xfId="4885" xr:uid="{A39B8FB8-5D1C-48B6-A699-098AD8AED589}"/>
    <cellStyle name="Normal 9 4 2 2 4 4" xfId="4071" xr:uid="{4E0BD9B1-E9EA-49DB-AEA5-F41DA97D2725}"/>
    <cellStyle name="Normal 9 4 2 2 4 4 2" xfId="4886" xr:uid="{B64C2ED0-414A-4DA3-B49C-C26A2FC92B47}"/>
    <cellStyle name="Normal 9 4 2 2 4 5" xfId="4883" xr:uid="{E312F110-573D-4756-A188-39BAB0275E12}"/>
    <cellStyle name="Normal 9 4 2 2 5" xfId="2388" xr:uid="{34A57F4D-7EFE-4625-9E2E-06D41ECE8734}"/>
    <cellStyle name="Normal 9 4 2 2 5 2" xfId="4072" xr:uid="{EB064E9D-C9B8-41E9-A453-8CE4D5D9FEDF}"/>
    <cellStyle name="Normal 9 4 2 2 5 2 2" xfId="4888" xr:uid="{C92FBAE2-6DD4-4746-BBD1-FB9CC2EC413D}"/>
    <cellStyle name="Normal 9 4 2 2 5 3" xfId="4073" xr:uid="{49D3765C-A015-4329-BAFF-A4D00F054E0C}"/>
    <cellStyle name="Normal 9 4 2 2 5 3 2" xfId="4889" xr:uid="{F49FFA72-A982-461D-A90D-557914246ACE}"/>
    <cellStyle name="Normal 9 4 2 2 5 4" xfId="4074" xr:uid="{C85F7AE4-B513-4954-9E8D-C43083AAAC08}"/>
    <cellStyle name="Normal 9 4 2 2 5 4 2" xfId="4890" xr:uid="{E9F26EF7-F1B8-420B-A42A-CB39536AB8D4}"/>
    <cellStyle name="Normal 9 4 2 2 5 5" xfId="4887" xr:uid="{7E9290A7-D92C-407C-ABCB-A955BC3B80FB}"/>
    <cellStyle name="Normal 9 4 2 2 6" xfId="4075" xr:uid="{95D3ABEC-75B4-4751-A139-540CAEA67D6B}"/>
    <cellStyle name="Normal 9 4 2 2 6 2" xfId="4891" xr:uid="{D4B78177-AE8A-47D9-BDB8-3B6C55BDB234}"/>
    <cellStyle name="Normal 9 4 2 2 7" xfId="4076" xr:uid="{4304EB2C-B64F-429D-B19A-6D02C7DD573D}"/>
    <cellStyle name="Normal 9 4 2 2 7 2" xfId="4892" xr:uid="{5F00E673-BEFE-4CA3-A9FA-FF22CF2BC327}"/>
    <cellStyle name="Normal 9 4 2 2 8" xfId="4077" xr:uid="{3D1E2F94-CD1A-404C-9F45-E2645DDB2224}"/>
    <cellStyle name="Normal 9 4 2 2 8 2" xfId="4893" xr:uid="{38B52A32-F9CD-4AB9-BDFA-4EBB6C12AB88}"/>
    <cellStyle name="Normal 9 4 2 2 9" xfId="4861" xr:uid="{AEA74ACB-4786-4310-AB91-1E6523AB4499}"/>
    <cellStyle name="Normal 9 4 2 3" xfId="415" xr:uid="{7ECDAA50-04B7-4035-B171-6CE3D395E0C9}"/>
    <cellStyle name="Normal 9 4 2 3 2" xfId="861" xr:uid="{F412620D-F1DC-4C0C-87EE-58E55729C05E}"/>
    <cellStyle name="Normal 9 4 2 3 2 2" xfId="862" xr:uid="{21E0B334-AC3E-4DA7-A57B-5B3605E3A911}"/>
    <cellStyle name="Normal 9 4 2 3 2 2 2" xfId="2389" xr:uid="{AF55B077-D69F-45F6-B56C-0B09DFCC6DF3}"/>
    <cellStyle name="Normal 9 4 2 3 2 2 2 2" xfId="2390" xr:uid="{F9C6E4D6-C53B-4397-9D72-5EFB595D1435}"/>
    <cellStyle name="Normal 9 4 2 3 2 2 2 2 2" xfId="4898" xr:uid="{8D86C31C-B310-40B1-9688-AC12C9660580}"/>
    <cellStyle name="Normal 9 4 2 3 2 2 2 3" xfId="4897" xr:uid="{6CC5E9F8-2208-4A77-ABFD-94F55CD59F66}"/>
    <cellStyle name="Normal 9 4 2 3 2 2 3" xfId="2391" xr:uid="{D6E7CA7D-846A-46E0-A60D-25BC1E7A3CC8}"/>
    <cellStyle name="Normal 9 4 2 3 2 2 3 2" xfId="4899" xr:uid="{CD2EF13B-EC26-4A78-99E2-E0A67AC9F7E6}"/>
    <cellStyle name="Normal 9 4 2 3 2 2 4" xfId="4896" xr:uid="{86C8C309-68F3-4531-8342-898238426C62}"/>
    <cellStyle name="Normal 9 4 2 3 2 3" xfId="2392" xr:uid="{8A737527-6AF4-4285-868B-E419AA37F9EA}"/>
    <cellStyle name="Normal 9 4 2 3 2 3 2" xfId="2393" xr:uid="{703E5592-3CA5-4722-A27E-7453B0F3122B}"/>
    <cellStyle name="Normal 9 4 2 3 2 3 2 2" xfId="4901" xr:uid="{373B9522-77EC-420B-8DA7-B4D801E38D4C}"/>
    <cellStyle name="Normal 9 4 2 3 2 3 3" xfId="4900" xr:uid="{A8F3E096-0AB0-4B10-BFE8-13FE0BA745DE}"/>
    <cellStyle name="Normal 9 4 2 3 2 4" xfId="2394" xr:uid="{EBD51833-16FA-4945-AA9C-FC9645C654BE}"/>
    <cellStyle name="Normal 9 4 2 3 2 4 2" xfId="4902" xr:uid="{5ED5EA3A-44CA-40BD-9E67-C4BD955BCD1F}"/>
    <cellStyle name="Normal 9 4 2 3 2 5" xfId="4895" xr:uid="{B4E799A8-12A8-4A26-B0F3-264452D769D3}"/>
    <cellStyle name="Normal 9 4 2 3 3" xfId="863" xr:uid="{72011AC3-8AE4-47BE-9D34-1ABE2733679A}"/>
    <cellStyle name="Normal 9 4 2 3 3 2" xfId="2395" xr:uid="{18EEA5FD-7129-473D-B667-57D32970A30B}"/>
    <cellStyle name="Normal 9 4 2 3 3 2 2" xfId="2396" xr:uid="{789866B2-F117-46DF-869D-84DE5D0325C1}"/>
    <cellStyle name="Normal 9 4 2 3 3 2 2 2" xfId="4905" xr:uid="{DFF41C2A-9B1D-4696-A99D-32BD90792C17}"/>
    <cellStyle name="Normal 9 4 2 3 3 2 3" xfId="4904" xr:uid="{F524ABD6-120E-4596-8164-B963113D0E42}"/>
    <cellStyle name="Normal 9 4 2 3 3 3" xfId="2397" xr:uid="{D605D4DE-DD83-42DA-BFEF-9D4413FEDA4A}"/>
    <cellStyle name="Normal 9 4 2 3 3 3 2" xfId="4906" xr:uid="{E12CB44B-ED42-4D01-8C08-B04992E4071B}"/>
    <cellStyle name="Normal 9 4 2 3 3 4" xfId="4078" xr:uid="{D425B6D1-07A1-498D-8913-12F54F29B56A}"/>
    <cellStyle name="Normal 9 4 2 3 3 4 2" xfId="4907" xr:uid="{3511C97E-7C72-4E8A-B8C9-E1E5C51CFDEA}"/>
    <cellStyle name="Normal 9 4 2 3 3 5" xfId="4903" xr:uid="{75C4E6F2-733A-44AE-91CD-85C01512977E}"/>
    <cellStyle name="Normal 9 4 2 3 4" xfId="2398" xr:uid="{D550D33C-6AC5-4D6F-8FBA-25B31304C9B5}"/>
    <cellStyle name="Normal 9 4 2 3 4 2" xfId="2399" xr:uid="{0B92AFAB-7230-4F24-BFD4-9EE602C01057}"/>
    <cellStyle name="Normal 9 4 2 3 4 2 2" xfId="4909" xr:uid="{9DE1586D-375F-4427-BF4B-F4918468AD47}"/>
    <cellStyle name="Normal 9 4 2 3 4 3" xfId="4908" xr:uid="{D5C489C9-B94A-40D6-A355-C871A5C75816}"/>
    <cellStyle name="Normal 9 4 2 3 5" xfId="2400" xr:uid="{668CEC1D-1E59-454C-9E61-88F5EC0F2F63}"/>
    <cellStyle name="Normal 9 4 2 3 5 2" xfId="4910" xr:uid="{6F85C2A5-D955-4D64-9D22-3BEEB4174AAA}"/>
    <cellStyle name="Normal 9 4 2 3 6" xfId="4079" xr:uid="{C3D76818-3D13-4FBD-BFAF-01C91B71B764}"/>
    <cellStyle name="Normal 9 4 2 3 6 2" xfId="4911" xr:uid="{FCA1D587-B246-4617-91FA-53DB0C31F901}"/>
    <cellStyle name="Normal 9 4 2 3 7" xfId="4894" xr:uid="{DEAB26F6-D19A-4D8A-9A4D-07C6FB9BC459}"/>
    <cellStyle name="Normal 9 4 2 4" xfId="416" xr:uid="{61B272F6-76BA-4CC5-B492-F408C620D1DC}"/>
    <cellStyle name="Normal 9 4 2 4 2" xfId="864" xr:uid="{EDA98547-54B2-4649-877D-9FA2C14615D2}"/>
    <cellStyle name="Normal 9 4 2 4 2 2" xfId="2401" xr:uid="{2FE380EF-81C9-43A1-BC2E-7EC2B8BB1F3F}"/>
    <cellStyle name="Normal 9 4 2 4 2 2 2" xfId="2402" xr:uid="{90A58310-A7DC-46A0-B313-4F536DD815F1}"/>
    <cellStyle name="Normal 9 4 2 4 2 2 2 2" xfId="4915" xr:uid="{D25D6B78-0E55-48D5-862B-CF5DD8C29F58}"/>
    <cellStyle name="Normal 9 4 2 4 2 2 3" xfId="4914" xr:uid="{8B09BF61-2520-4170-84AF-463A3B3E9478}"/>
    <cellStyle name="Normal 9 4 2 4 2 3" xfId="2403" xr:uid="{807BF57D-8D94-42B4-89F6-80EED337BB24}"/>
    <cellStyle name="Normal 9 4 2 4 2 3 2" xfId="4916" xr:uid="{8AFE74C4-21E8-44A4-B8E9-843953E4F4C5}"/>
    <cellStyle name="Normal 9 4 2 4 2 4" xfId="4080" xr:uid="{112F1ED1-5006-40C8-AAF7-C8076084F719}"/>
    <cellStyle name="Normal 9 4 2 4 2 4 2" xfId="4917" xr:uid="{76311007-A301-4EDD-AB54-E77780CB5A7F}"/>
    <cellStyle name="Normal 9 4 2 4 2 5" xfId="4913" xr:uid="{36975F21-8CBD-4C8C-856B-801B477D0F46}"/>
    <cellStyle name="Normal 9 4 2 4 3" xfId="2404" xr:uid="{C09CCEBF-3E7C-4162-887E-7FC6342ACAEE}"/>
    <cellStyle name="Normal 9 4 2 4 3 2" xfId="2405" xr:uid="{A1836932-4AA4-4219-A013-E9A083AD96F2}"/>
    <cellStyle name="Normal 9 4 2 4 3 2 2" xfId="4919" xr:uid="{DF1993D1-4430-4437-BE85-35F02A4624A9}"/>
    <cellStyle name="Normal 9 4 2 4 3 3" xfId="4918" xr:uid="{AF69B436-2220-4327-895E-701CEE0A29EA}"/>
    <cellStyle name="Normal 9 4 2 4 4" xfId="2406" xr:uid="{E1B02B6D-E303-4587-8888-A65DAB27D474}"/>
    <cellStyle name="Normal 9 4 2 4 4 2" xfId="4920" xr:uid="{DA0A0B5F-1A15-43A3-86D2-321177111A21}"/>
    <cellStyle name="Normal 9 4 2 4 5" xfId="4081" xr:uid="{6251EE90-A3CF-43B6-8D5C-E1E04EC9D3E3}"/>
    <cellStyle name="Normal 9 4 2 4 5 2" xfId="4921" xr:uid="{DB7FA2C5-4DB1-49D2-864F-9D5AF055AA37}"/>
    <cellStyle name="Normal 9 4 2 4 6" xfId="4912" xr:uid="{295FA8A2-CEDD-4FDD-AB56-D931F056FA69}"/>
    <cellStyle name="Normal 9 4 2 5" xfId="417" xr:uid="{F44A6F83-50DF-4662-A529-8B798981CBFA}"/>
    <cellStyle name="Normal 9 4 2 5 2" xfId="2407" xr:uid="{C103C1B4-F8D5-479D-A4C3-4107EC514638}"/>
    <cellStyle name="Normal 9 4 2 5 2 2" xfId="2408" xr:uid="{9206CAB7-6758-49F3-BDD4-5313445A0E55}"/>
    <cellStyle name="Normal 9 4 2 5 2 2 2" xfId="4924" xr:uid="{FA02ECED-1C8D-401C-B833-A52204073E30}"/>
    <cellStyle name="Normal 9 4 2 5 2 3" xfId="4923" xr:uid="{A13F4FF7-6E7A-4596-84C8-152139F0D691}"/>
    <cellStyle name="Normal 9 4 2 5 3" xfId="2409" xr:uid="{4BDA78F6-899C-4449-84BF-8B3FEABEE110}"/>
    <cellStyle name="Normal 9 4 2 5 3 2" xfId="4925" xr:uid="{C6FC306E-DE29-4130-A9F8-E10DCCDB1446}"/>
    <cellStyle name="Normal 9 4 2 5 4" xfId="4082" xr:uid="{2923B03E-8590-4B17-A9C1-F7609DD66E7F}"/>
    <cellStyle name="Normal 9 4 2 5 4 2" xfId="4926" xr:uid="{C1F1DE99-EA4B-4708-8B08-7F6E954FDFA9}"/>
    <cellStyle name="Normal 9 4 2 5 5" xfId="4922" xr:uid="{D932ED8D-1711-48D9-BF9C-04A5653D4F0B}"/>
    <cellStyle name="Normal 9 4 2 6" xfId="2410" xr:uid="{98762E66-1DE4-4455-9AF2-37004F3D74C2}"/>
    <cellStyle name="Normal 9 4 2 6 2" xfId="2411" xr:uid="{7495D723-BBBD-4EE6-9416-549C7803F596}"/>
    <cellStyle name="Normal 9 4 2 6 2 2" xfId="4928" xr:uid="{2C33AE09-A2A2-4C38-B546-22577446396D}"/>
    <cellStyle name="Normal 9 4 2 6 3" xfId="4083" xr:uid="{BFCC3187-8077-4604-951D-A9E43CF57556}"/>
    <cellStyle name="Normal 9 4 2 6 3 2" xfId="4929" xr:uid="{0CADEA2B-B560-4512-B3CA-BF9F9518AC85}"/>
    <cellStyle name="Normal 9 4 2 6 4" xfId="4084" xr:uid="{41213B4C-A8EB-4895-93DF-3A14BC99AF8D}"/>
    <cellStyle name="Normal 9 4 2 6 4 2" xfId="4930" xr:uid="{21164917-D2C1-4F93-B2BA-6A64162577C5}"/>
    <cellStyle name="Normal 9 4 2 6 5" xfId="4927" xr:uid="{E9623B67-83DE-4B7F-94D3-390BB5DD1800}"/>
    <cellStyle name="Normal 9 4 2 7" xfId="2412" xr:uid="{19893078-F7FA-4630-A4C9-92C54E3B6B1D}"/>
    <cellStyle name="Normal 9 4 2 7 2" xfId="4931" xr:uid="{B34A3F67-8E01-4B7E-8CEB-D59E15DC74C2}"/>
    <cellStyle name="Normal 9 4 2 8" xfId="4085" xr:uid="{257E7FF8-C2BE-4CE8-ADDB-95FC0535508F}"/>
    <cellStyle name="Normal 9 4 2 8 2" xfId="4932" xr:uid="{64C2DD66-015F-4B19-B534-1712A357754B}"/>
    <cellStyle name="Normal 9 4 2 9" xfId="4086" xr:uid="{82DDFBEE-3429-466A-BE81-C6EF0B297807}"/>
    <cellStyle name="Normal 9 4 2 9 2" xfId="4933" xr:uid="{E7B01AB7-1236-4894-939D-9D58021F982D}"/>
    <cellStyle name="Normal 9 4 3" xfId="177" xr:uid="{8BB1A8CD-E4BF-4EF0-B82E-96AF295F9438}"/>
    <cellStyle name="Normal 9 4 3 2" xfId="178" xr:uid="{2CA5C83E-0B72-4662-BE7D-84DDD3D2FCCC}"/>
    <cellStyle name="Normal 9 4 3 2 2" xfId="865" xr:uid="{53D1F688-51DC-427C-8C00-9F84253A11C5}"/>
    <cellStyle name="Normal 9 4 3 2 2 2" xfId="2413" xr:uid="{AAF91019-EA5F-4131-B844-1DEFCD6BBA49}"/>
    <cellStyle name="Normal 9 4 3 2 2 2 2" xfId="2414" xr:uid="{1D1CB597-8A29-4472-B996-B45EE69C94B6}"/>
    <cellStyle name="Normal 9 4 3 2 2 2 2 2" xfId="4502" xr:uid="{E89EACF7-CF6E-45BF-838C-DD6253CF426E}"/>
    <cellStyle name="Normal 9 4 3 2 2 2 2 2 2" xfId="5309" xr:uid="{627BBD99-D8D9-4419-8DD9-E0411F631A7E}"/>
    <cellStyle name="Normal 9 4 3 2 2 2 2 2 3" xfId="4938" xr:uid="{B335796E-D365-40F0-AE6A-9726B361FCD6}"/>
    <cellStyle name="Normal 9 4 3 2 2 2 3" xfId="4503" xr:uid="{3BD6FAD6-A093-4B79-AEEF-83D1CA9EDCA0}"/>
    <cellStyle name="Normal 9 4 3 2 2 2 3 2" xfId="5310" xr:uid="{B9D282D9-52CA-4E18-8481-C9C0A49B06BE}"/>
    <cellStyle name="Normal 9 4 3 2 2 2 3 3" xfId="4937" xr:uid="{08D31DFE-6420-4F90-A1D3-8FE091CE8079}"/>
    <cellStyle name="Normal 9 4 3 2 2 3" xfId="2415" xr:uid="{B675414B-E651-4FFC-AE2F-ECAEAA658843}"/>
    <cellStyle name="Normal 9 4 3 2 2 3 2" xfId="4504" xr:uid="{088D3C73-A951-4EE2-99B8-02E09C162206}"/>
    <cellStyle name="Normal 9 4 3 2 2 3 2 2" xfId="5311" xr:uid="{730813B8-AA52-4D90-BE76-1412BCC8C693}"/>
    <cellStyle name="Normal 9 4 3 2 2 3 2 3" xfId="4939" xr:uid="{0E354A6C-5A38-4AB8-A954-3FD20BCE4201}"/>
    <cellStyle name="Normal 9 4 3 2 2 4" xfId="4087" xr:uid="{8E3F49C1-39AF-4EDA-8D14-0D9505C43448}"/>
    <cellStyle name="Normal 9 4 3 2 2 4 2" xfId="4940" xr:uid="{2236B5A0-5A5B-4E51-863F-941F958E750A}"/>
    <cellStyle name="Normal 9 4 3 2 2 5" xfId="4936" xr:uid="{40843F31-16D5-48DE-BDCC-78503928F09C}"/>
    <cellStyle name="Normal 9 4 3 2 3" xfId="2416" xr:uid="{CC25BB61-1739-4DBE-BE25-0534B9A8B141}"/>
    <cellStyle name="Normal 9 4 3 2 3 2" xfId="2417" xr:uid="{5B07DC84-C481-4DD7-AC45-35F055902F50}"/>
    <cellStyle name="Normal 9 4 3 2 3 2 2" xfId="4505" xr:uid="{FC6F0B41-DE9C-428B-ADEC-DA47CDEE38C6}"/>
    <cellStyle name="Normal 9 4 3 2 3 2 2 2" xfId="5312" xr:uid="{0D87223C-86A7-46B7-A33B-CA24662911A8}"/>
    <cellStyle name="Normal 9 4 3 2 3 2 2 3" xfId="4942" xr:uid="{033600D9-9F7C-4D94-ACD4-A173D623DD38}"/>
    <cellStyle name="Normal 9 4 3 2 3 3" xfId="4088" xr:uid="{1DB665B7-2DCC-41B9-B8E4-DB4BE6FF609E}"/>
    <cellStyle name="Normal 9 4 3 2 3 3 2" xfId="4943" xr:uid="{AC0EE39C-70F8-4DEA-8578-EB54CEC52B6A}"/>
    <cellStyle name="Normal 9 4 3 2 3 4" xfId="4089" xr:uid="{F2F5174D-FDAF-4BDE-9112-59DD4B81F671}"/>
    <cellStyle name="Normal 9 4 3 2 3 4 2" xfId="4944" xr:uid="{ABDA7917-561D-4DD4-9604-6CF09006C357}"/>
    <cellStyle name="Normal 9 4 3 2 3 5" xfId="4941" xr:uid="{03EB8D16-CE8F-4D56-B6CC-5A48F38E220F}"/>
    <cellStyle name="Normal 9 4 3 2 4" xfId="2418" xr:uid="{96EF54CF-DC6E-4EE0-B7BE-641528DF22E6}"/>
    <cellStyle name="Normal 9 4 3 2 4 2" xfId="4506" xr:uid="{90247AE5-1341-4E3E-BE89-F81CD58B47F1}"/>
    <cellStyle name="Normal 9 4 3 2 4 2 2" xfId="5313" xr:uid="{023BFB97-6671-413E-BC54-C2D5848AE846}"/>
    <cellStyle name="Normal 9 4 3 2 4 2 3" xfId="4945" xr:uid="{D1FC4A66-CE16-499F-B088-A15AFFF43218}"/>
    <cellStyle name="Normal 9 4 3 2 5" xfId="4090" xr:uid="{57E0026E-FA1A-4F60-A61A-96D5FC94D10C}"/>
    <cellStyle name="Normal 9 4 3 2 5 2" xfId="4946" xr:uid="{833FE374-8311-4D17-8010-E8984E9B3EDA}"/>
    <cellStyle name="Normal 9 4 3 2 6" xfId="4091" xr:uid="{17A4FAFC-FC1F-47C8-9D4A-E2980C73289B}"/>
    <cellStyle name="Normal 9 4 3 2 6 2" xfId="4947" xr:uid="{951A7F37-0C18-457F-9BF8-E00CFF1B4525}"/>
    <cellStyle name="Normal 9 4 3 2 7" xfId="4935" xr:uid="{232F9345-7394-4F0B-91EB-0A2503BBFE2D}"/>
    <cellStyle name="Normal 9 4 3 3" xfId="418" xr:uid="{786CF96B-545B-45A9-82E6-9E79738E0316}"/>
    <cellStyle name="Normal 9 4 3 3 2" xfId="2419" xr:uid="{92C9F7D5-0117-4BE8-BAE9-CC5A4A6A37A0}"/>
    <cellStyle name="Normal 9 4 3 3 2 2" xfId="2420" xr:uid="{438C105D-3386-4B81-8A49-0257E6CE1D54}"/>
    <cellStyle name="Normal 9 4 3 3 2 2 2" xfId="4507" xr:uid="{85F63A12-79DC-4D55-9270-CB7334559E8F}"/>
    <cellStyle name="Normal 9 4 3 3 2 2 2 2" xfId="5314" xr:uid="{D32443F5-E1C5-4878-BE85-5E427C7888B8}"/>
    <cellStyle name="Normal 9 4 3 3 2 2 2 3" xfId="4950" xr:uid="{87C226A5-D6C0-4DD5-890E-F0C5A8415E24}"/>
    <cellStyle name="Normal 9 4 3 3 2 3" xfId="4092" xr:uid="{A7517423-DDD2-49BF-9C28-DB2D48F4E1BB}"/>
    <cellStyle name="Normal 9 4 3 3 2 3 2" xfId="4951" xr:uid="{F06C290A-89C8-41CF-9FBF-8B4A40FABC6D}"/>
    <cellStyle name="Normal 9 4 3 3 2 4" xfId="4093" xr:uid="{30B6509D-4306-4222-9586-303605B2F16D}"/>
    <cellStyle name="Normal 9 4 3 3 2 4 2" xfId="4952" xr:uid="{8FF13432-E88D-4975-8A78-92757BE33231}"/>
    <cellStyle name="Normal 9 4 3 3 2 5" xfId="4949" xr:uid="{711E8A33-6CC4-40C7-8AD3-301DDEB97072}"/>
    <cellStyle name="Normal 9 4 3 3 3" xfId="2421" xr:uid="{D79A53F7-2EE8-4D99-B64E-F3A2CF98AD1E}"/>
    <cellStyle name="Normal 9 4 3 3 3 2" xfId="4508" xr:uid="{41754532-A3F3-4ED9-82EE-9F9D5773C256}"/>
    <cellStyle name="Normal 9 4 3 3 3 2 2" xfId="5315" xr:uid="{EE7F6EE4-E5B9-4E00-B8A8-068BF5515DFA}"/>
    <cellStyle name="Normal 9 4 3 3 3 2 3" xfId="4953" xr:uid="{8C4A4A5A-FE9D-41D0-94F7-137597788A35}"/>
    <cellStyle name="Normal 9 4 3 3 4" xfId="4094" xr:uid="{FA7A9FA4-269B-4D1F-827F-B555946FD56F}"/>
    <cellStyle name="Normal 9 4 3 3 4 2" xfId="4954" xr:uid="{B7EC3F71-4B34-4792-9A37-7C02283848EB}"/>
    <cellStyle name="Normal 9 4 3 3 5" xfId="4095" xr:uid="{E70E01E5-EF21-4EF6-8886-4AEEB4A3B89F}"/>
    <cellStyle name="Normal 9 4 3 3 5 2" xfId="4955" xr:uid="{899195FB-F563-4699-8F55-B3085F232253}"/>
    <cellStyle name="Normal 9 4 3 3 6" xfId="4948" xr:uid="{FF44C9C4-F8ED-4847-9DAA-38AC10AA7519}"/>
    <cellStyle name="Normal 9 4 3 4" xfId="2422" xr:uid="{4FCB36B7-EC80-4D31-8A50-92E9D8CA733A}"/>
    <cellStyle name="Normal 9 4 3 4 2" xfId="2423" xr:uid="{8EA7197B-87F0-444D-ACC8-25A47D5A671E}"/>
    <cellStyle name="Normal 9 4 3 4 2 2" xfId="4509" xr:uid="{1B1F7AB9-86BC-4440-A5FB-AE9D9ADEC913}"/>
    <cellStyle name="Normal 9 4 3 4 2 2 2" xfId="5316" xr:uid="{E094F811-ED1D-475D-9326-1741A1E0888D}"/>
    <cellStyle name="Normal 9 4 3 4 2 2 3" xfId="4957" xr:uid="{221E6635-55CA-44C9-B58F-EC795BF7770C}"/>
    <cellStyle name="Normal 9 4 3 4 3" xfId="4096" xr:uid="{64730F40-8D53-4990-805E-F0D25D00C2C6}"/>
    <cellStyle name="Normal 9 4 3 4 3 2" xfId="4958" xr:uid="{2B4587C5-C642-42BF-B465-354A23F60F20}"/>
    <cellStyle name="Normal 9 4 3 4 4" xfId="4097" xr:uid="{03A4DA15-9EA7-43E1-BC12-A1A5059B0E0E}"/>
    <cellStyle name="Normal 9 4 3 4 4 2" xfId="4959" xr:uid="{C7E3657F-1C56-4989-B724-6C8F98CA58AC}"/>
    <cellStyle name="Normal 9 4 3 4 5" xfId="4956" xr:uid="{75AFEDD8-5CD0-443D-9CC7-00437B57A7A5}"/>
    <cellStyle name="Normal 9 4 3 5" xfId="2424" xr:uid="{BB364AA5-D558-4518-B274-90FDEC3A76FF}"/>
    <cellStyle name="Normal 9 4 3 5 2" xfId="4098" xr:uid="{BC64A160-77A9-4C3A-818A-203E5493B9F0}"/>
    <cellStyle name="Normal 9 4 3 5 2 2" xfId="4961" xr:uid="{F9129145-5671-492B-A3B1-0C5869A0EA21}"/>
    <cellStyle name="Normal 9 4 3 5 3" xfId="4099" xr:uid="{EA8FFD56-F07E-443F-B868-A3689D4A0741}"/>
    <cellStyle name="Normal 9 4 3 5 3 2" xfId="4962" xr:uid="{1E959747-AD10-43B6-B0BE-98EDB1780163}"/>
    <cellStyle name="Normal 9 4 3 5 4" xfId="4100" xr:uid="{85F42BB9-A9B5-4583-BBDE-439EB459823C}"/>
    <cellStyle name="Normal 9 4 3 5 4 2" xfId="4963" xr:uid="{6F401366-63BF-44A2-864D-14783905A6CB}"/>
    <cellStyle name="Normal 9 4 3 5 5" xfId="4960" xr:uid="{063082C3-5A42-416F-BF99-B3F4B76BF02C}"/>
    <cellStyle name="Normal 9 4 3 6" xfId="4101" xr:uid="{652FC0D4-8B56-45D2-AF93-65D2BB7F698B}"/>
    <cellStyle name="Normal 9 4 3 6 2" xfId="4964" xr:uid="{C293355D-E967-4FCC-99DD-F6DF768DBA5B}"/>
    <cellStyle name="Normal 9 4 3 7" xfId="4102" xr:uid="{EFF98FFE-0120-4412-A23D-F46BC94599D5}"/>
    <cellStyle name="Normal 9 4 3 7 2" xfId="4965" xr:uid="{263F3CDF-73B8-46A9-9228-DA0709E3D606}"/>
    <cellStyle name="Normal 9 4 3 8" xfId="4103" xr:uid="{C37CD872-2FE0-4F0D-B568-CA2059590FD0}"/>
    <cellStyle name="Normal 9 4 3 8 2" xfId="4966" xr:uid="{F314BC15-1442-4D74-8F7F-9DE5BC0D6FFB}"/>
    <cellStyle name="Normal 9 4 3 9" xfId="4934" xr:uid="{D74089C8-2F87-43AE-AAB1-EB3B6A37DDDA}"/>
    <cellStyle name="Normal 9 4 4" xfId="179" xr:uid="{A3AABC64-E34B-49BB-B3C9-82D8803E1C9F}"/>
    <cellStyle name="Normal 9 4 4 2" xfId="866" xr:uid="{71D9D7FA-93D8-401E-B7AE-BAC95E601705}"/>
    <cellStyle name="Normal 9 4 4 2 2" xfId="867" xr:uid="{1B540885-B7FD-47BF-B7F8-CBAF1DC4B369}"/>
    <cellStyle name="Normal 9 4 4 2 2 2" xfId="2425" xr:uid="{E7841615-5944-4A4E-A909-D6F031EDE24E}"/>
    <cellStyle name="Normal 9 4 4 2 2 2 2" xfId="2426" xr:uid="{B903B731-7728-4DFB-8433-56F0251075CB}"/>
    <cellStyle name="Normal 9 4 4 2 2 2 2 2" xfId="4971" xr:uid="{2AAD5969-91F3-4E7D-A1B5-F660157E1477}"/>
    <cellStyle name="Normal 9 4 4 2 2 2 3" xfId="4970" xr:uid="{496BC9F8-AE56-4373-91F8-F0B03926D605}"/>
    <cellStyle name="Normal 9 4 4 2 2 3" xfId="2427" xr:uid="{335B1341-CB77-4CE8-8E5B-4D7F386AC552}"/>
    <cellStyle name="Normal 9 4 4 2 2 3 2" xfId="4972" xr:uid="{5CB311BF-6B91-41F5-927C-A26DDDDADAC6}"/>
    <cellStyle name="Normal 9 4 4 2 2 4" xfId="4104" xr:uid="{9018E177-A103-48B7-810C-C21F748D5602}"/>
    <cellStyle name="Normal 9 4 4 2 2 4 2" xfId="4973" xr:uid="{C89151C0-BA14-4563-B662-760F9C2C6F15}"/>
    <cellStyle name="Normal 9 4 4 2 2 5" xfId="4969" xr:uid="{AA106E08-5521-49F2-86CA-FEFCAD67D208}"/>
    <cellStyle name="Normal 9 4 4 2 3" xfId="2428" xr:uid="{0BEE21B3-93D9-419D-B587-E3DFBF224D16}"/>
    <cellStyle name="Normal 9 4 4 2 3 2" xfId="2429" xr:uid="{97116C9F-38FB-4871-B3A4-C2C44EF8A22D}"/>
    <cellStyle name="Normal 9 4 4 2 3 2 2" xfId="4975" xr:uid="{995523BF-D917-45FD-9D25-06E1C737AE5B}"/>
    <cellStyle name="Normal 9 4 4 2 3 3" xfId="4974" xr:uid="{0AC47E1D-5A3B-4882-9C30-51F7711313B8}"/>
    <cellStyle name="Normal 9 4 4 2 4" xfId="2430" xr:uid="{7D96D6BD-34ED-49AD-B987-D8F892E58B34}"/>
    <cellStyle name="Normal 9 4 4 2 4 2" xfId="4976" xr:uid="{B830BC8F-D272-4E81-A31D-EDAE70FA3561}"/>
    <cellStyle name="Normal 9 4 4 2 5" xfId="4105" xr:uid="{5C7C1BAD-FF52-4DFB-8D13-17F0630D2E31}"/>
    <cellStyle name="Normal 9 4 4 2 5 2" xfId="4977" xr:uid="{C8F937D2-4E02-490B-8118-015BA6ADB2F9}"/>
    <cellStyle name="Normal 9 4 4 2 6" xfId="4968" xr:uid="{ED5C5B1C-5DD3-4E84-B90B-28C491E80EF4}"/>
    <cellStyle name="Normal 9 4 4 3" xfId="868" xr:uid="{0C0B5CEC-4E29-4ACE-9584-D6F5BBCED9C6}"/>
    <cellStyle name="Normal 9 4 4 3 2" xfId="2431" xr:uid="{5687D1C0-1D8D-45FB-9774-0FD6E4FE48E6}"/>
    <cellStyle name="Normal 9 4 4 3 2 2" xfId="2432" xr:uid="{5CD9DF24-4E57-4939-8B6D-47DD2C823F1E}"/>
    <cellStyle name="Normal 9 4 4 3 2 2 2" xfId="4980" xr:uid="{C3F6FC4B-2DFF-4292-AD24-3C9B63BCE982}"/>
    <cellStyle name="Normal 9 4 4 3 2 3" xfId="4979" xr:uid="{BC9F795F-4FBC-4F34-A067-12706164A202}"/>
    <cellStyle name="Normal 9 4 4 3 3" xfId="2433" xr:uid="{EE89E546-30A0-42DE-B4D8-42CF2AC71161}"/>
    <cellStyle name="Normal 9 4 4 3 3 2" xfId="4981" xr:uid="{992B840A-32C7-4944-BA3E-21E387A5E381}"/>
    <cellStyle name="Normal 9 4 4 3 4" xfId="4106" xr:uid="{2E87C019-1149-4D37-AB83-D535E93D7D98}"/>
    <cellStyle name="Normal 9 4 4 3 4 2" xfId="4982" xr:uid="{F14E1C89-511A-4484-A0C1-2F182ED57C1C}"/>
    <cellStyle name="Normal 9 4 4 3 5" xfId="4978" xr:uid="{3520B3F8-D600-4510-AE95-D6A0BCC7314E}"/>
    <cellStyle name="Normal 9 4 4 4" xfId="2434" xr:uid="{8AB73209-47FB-405B-83ED-2EEB44173ED5}"/>
    <cellStyle name="Normal 9 4 4 4 2" xfId="2435" xr:uid="{198FFEFB-522C-4E07-B8E8-7C66A66269AB}"/>
    <cellStyle name="Normal 9 4 4 4 2 2" xfId="4984" xr:uid="{1740D77D-381A-476D-88F3-8425FFEFE79A}"/>
    <cellStyle name="Normal 9 4 4 4 3" xfId="4107" xr:uid="{7A268FE3-AF28-44C7-B5E9-81CF6815AED3}"/>
    <cellStyle name="Normal 9 4 4 4 3 2" xfId="4985" xr:uid="{F7F44A01-6DCA-40DC-91D8-19B08074E2FF}"/>
    <cellStyle name="Normal 9 4 4 4 4" xfId="4108" xr:uid="{C4760A39-F220-4A63-8A12-0F1EE806A721}"/>
    <cellStyle name="Normal 9 4 4 4 4 2" xfId="4986" xr:uid="{818174C4-EC78-456E-9255-FD2D75723AB2}"/>
    <cellStyle name="Normal 9 4 4 4 5" xfId="4983" xr:uid="{0BEEC4D7-ECC9-4E84-B010-6EF9EB901F97}"/>
    <cellStyle name="Normal 9 4 4 5" xfId="2436" xr:uid="{37304C5C-B19D-4315-9D09-0D517BEA775F}"/>
    <cellStyle name="Normal 9 4 4 5 2" xfId="4987" xr:uid="{5345F808-8279-49AB-B878-4394FFB6DB6D}"/>
    <cellStyle name="Normal 9 4 4 6" xfId="4109" xr:uid="{62C9A712-7508-48DB-95EF-D7A8FC1A3BEF}"/>
    <cellStyle name="Normal 9 4 4 6 2" xfId="4988" xr:uid="{D2275CE3-E014-4969-A820-46C977306B4A}"/>
    <cellStyle name="Normal 9 4 4 7" xfId="4110" xr:uid="{CF124620-0372-460B-9A05-679027543FEC}"/>
    <cellStyle name="Normal 9 4 4 7 2" xfId="4989" xr:uid="{6A65F762-614A-43F6-843D-BBCCEC20CD32}"/>
    <cellStyle name="Normal 9 4 4 8" xfId="4967" xr:uid="{7AED3C5C-91F6-4127-83F4-7DE3EB779A6D}"/>
    <cellStyle name="Normal 9 4 5" xfId="419" xr:uid="{2EBF13B5-2720-41DA-ACC8-1717AFC102D0}"/>
    <cellStyle name="Normal 9 4 5 2" xfId="869" xr:uid="{0174E147-ABF1-4143-BF88-F1970E33B373}"/>
    <cellStyle name="Normal 9 4 5 2 2" xfId="2437" xr:uid="{61543249-A6C4-405F-8AD3-38FB3CF514DD}"/>
    <cellStyle name="Normal 9 4 5 2 2 2" xfId="2438" xr:uid="{AD700CE9-0039-43AC-893D-FD52AEF8711C}"/>
    <cellStyle name="Normal 9 4 5 2 2 2 2" xfId="4993" xr:uid="{EC5293D4-5781-452A-AC28-A6047F28AB19}"/>
    <cellStyle name="Normal 9 4 5 2 2 3" xfId="4992" xr:uid="{4126A8B5-7711-4319-8829-FC83424EF5BC}"/>
    <cellStyle name="Normal 9 4 5 2 3" xfId="2439" xr:uid="{C00F689A-AF99-4B30-A5CD-62C0F05692CD}"/>
    <cellStyle name="Normal 9 4 5 2 3 2" xfId="4994" xr:uid="{8D0CCCC3-6CB1-495E-B348-A2889FEB9864}"/>
    <cellStyle name="Normal 9 4 5 2 4" xfId="4111" xr:uid="{F8C7A24C-7443-475B-9BC7-AE0C1A1948CE}"/>
    <cellStyle name="Normal 9 4 5 2 4 2" xfId="4995" xr:uid="{A3878285-E9E7-4B33-85D4-2DD434B1C2EE}"/>
    <cellStyle name="Normal 9 4 5 2 5" xfId="4991" xr:uid="{45501662-4716-43A0-9337-E7A2C4951179}"/>
    <cellStyle name="Normal 9 4 5 3" xfId="2440" xr:uid="{8F3D80C9-A875-4854-A9EE-286E5D516399}"/>
    <cellStyle name="Normal 9 4 5 3 2" xfId="2441" xr:uid="{1BD667F9-F9BD-47DA-B2C3-6383649F2997}"/>
    <cellStyle name="Normal 9 4 5 3 2 2" xfId="4997" xr:uid="{4D9E8C7C-523D-49BB-9380-1D2FB41EFC59}"/>
    <cellStyle name="Normal 9 4 5 3 3" xfId="4112" xr:uid="{27399C71-365B-409F-9B7D-0E0166F4A220}"/>
    <cellStyle name="Normal 9 4 5 3 3 2" xfId="4998" xr:uid="{67ED0E94-DF34-4E76-B5AE-2D0ACC917301}"/>
    <cellStyle name="Normal 9 4 5 3 4" xfId="4113" xr:uid="{666A801A-9EA7-4D7A-8ACC-4B96F8BCBF0D}"/>
    <cellStyle name="Normal 9 4 5 3 4 2" xfId="4999" xr:uid="{03970A92-6C00-4BED-A202-427D41B58C5C}"/>
    <cellStyle name="Normal 9 4 5 3 5" xfId="4996" xr:uid="{383E5BDE-1B21-4AC8-AD70-7375E3C845D8}"/>
    <cellStyle name="Normal 9 4 5 4" xfId="2442" xr:uid="{E319718A-E2B8-47C1-9DBF-30E5E05012CE}"/>
    <cellStyle name="Normal 9 4 5 4 2" xfId="5000" xr:uid="{2340D727-14FD-40B7-8CD6-A7A671A59635}"/>
    <cellStyle name="Normal 9 4 5 5" xfId="4114" xr:uid="{1DC7FC40-B3D1-4DEF-B8B6-825FD73DF268}"/>
    <cellStyle name="Normal 9 4 5 5 2" xfId="5001" xr:uid="{DC3A89AE-1104-4470-AA37-1C1A2807C96B}"/>
    <cellStyle name="Normal 9 4 5 6" xfId="4115" xr:uid="{58335B10-7B6B-42C8-9130-A2196C455B3A}"/>
    <cellStyle name="Normal 9 4 5 6 2" xfId="5002" xr:uid="{8B4ABEDE-086A-400E-8ADA-46494030C107}"/>
    <cellStyle name="Normal 9 4 5 7" xfId="4990" xr:uid="{5CECF40B-07DB-4CF4-90F1-1A709D2B28F8}"/>
    <cellStyle name="Normal 9 4 6" xfId="420" xr:uid="{C493C15B-F5FD-459D-984A-85FAFC0B431B}"/>
    <cellStyle name="Normal 9 4 6 2" xfId="2443" xr:uid="{A50F428D-EC3E-4E50-A409-C12F9CFA167C}"/>
    <cellStyle name="Normal 9 4 6 2 2" xfId="2444" xr:uid="{81119B7D-5D5B-46D5-89D1-178AE0D387B0}"/>
    <cellStyle name="Normal 9 4 6 2 2 2" xfId="5005" xr:uid="{A8C38C5B-3B93-4E4D-8B22-594056B2A066}"/>
    <cellStyle name="Normal 9 4 6 2 3" xfId="4116" xr:uid="{C629AEA1-4BD5-48BB-BC92-A3A73CE6E278}"/>
    <cellStyle name="Normal 9 4 6 2 3 2" xfId="5006" xr:uid="{547E196C-38E9-4CA7-8EB3-AF762D757099}"/>
    <cellStyle name="Normal 9 4 6 2 4" xfId="4117" xr:uid="{5F559E4E-BD30-4BDD-A889-EC9C2BCBF845}"/>
    <cellStyle name="Normal 9 4 6 2 4 2" xfId="5007" xr:uid="{8DC5BDD8-16F5-44E1-87D3-054C61A2C4DA}"/>
    <cellStyle name="Normal 9 4 6 2 5" xfId="5004" xr:uid="{328DDE56-F8DF-4122-9AB7-5DF1BF8E4BBE}"/>
    <cellStyle name="Normal 9 4 6 3" xfId="2445" xr:uid="{C0750612-458A-4438-A5FE-970FDDC7909A}"/>
    <cellStyle name="Normal 9 4 6 3 2" xfId="5008" xr:uid="{49A4B282-FC91-4F08-9C3A-6ED72B22558B}"/>
    <cellStyle name="Normal 9 4 6 4" xfId="4118" xr:uid="{42939111-CEE2-4B14-9B57-8F7CF608122E}"/>
    <cellStyle name="Normal 9 4 6 4 2" xfId="5009" xr:uid="{B14FC3A1-7CEE-4CCA-B668-A4127DAD74D7}"/>
    <cellStyle name="Normal 9 4 6 5" xfId="4119" xr:uid="{E7979184-D9FF-43E3-9B1A-F068E6AFCD91}"/>
    <cellStyle name="Normal 9 4 6 5 2" xfId="5010" xr:uid="{95143180-37AB-4BF7-B8AE-02DF50709702}"/>
    <cellStyle name="Normal 9 4 6 6" xfId="5003" xr:uid="{DC9B8054-8635-4371-B414-574498CD377C}"/>
    <cellStyle name="Normal 9 4 7" xfId="2446" xr:uid="{140E927C-FB87-474D-BAA7-52FA14E0ABB7}"/>
    <cellStyle name="Normal 9 4 7 2" xfId="2447" xr:uid="{7A280244-2AF0-4EBD-BEBC-F1DBFF9BCCD1}"/>
    <cellStyle name="Normal 9 4 7 2 2" xfId="5012" xr:uid="{F15A5F82-8763-4AC8-B630-0C3D579452B3}"/>
    <cellStyle name="Normal 9 4 7 3" xfId="4120" xr:uid="{A5B5C1F5-3FDA-4C65-B78E-27ACAAF2DCE7}"/>
    <cellStyle name="Normal 9 4 7 3 2" xfId="5013" xr:uid="{4C59887F-34CB-4FDE-8B85-3B87BB6BD6A5}"/>
    <cellStyle name="Normal 9 4 7 4" xfId="4121" xr:uid="{5073ED26-32FD-4C64-948B-28D84B5AAEE3}"/>
    <cellStyle name="Normal 9 4 7 4 2" xfId="5014" xr:uid="{9789BECB-0718-4830-9E7B-3A14C1AEEADE}"/>
    <cellStyle name="Normal 9 4 7 5" xfId="5011" xr:uid="{3D54420C-8639-4FD3-A125-9A0C6E3E6538}"/>
    <cellStyle name="Normal 9 4 8" xfId="2448" xr:uid="{E42315B2-07B7-4192-A2A8-F1910B440993}"/>
    <cellStyle name="Normal 9 4 8 2" xfId="4122" xr:uid="{3C243231-D6AF-4E5C-AF7F-6742DDED98E2}"/>
    <cellStyle name="Normal 9 4 8 2 2" xfId="5016" xr:uid="{D46202B5-69AC-495D-A435-4A88FF4B4F14}"/>
    <cellStyle name="Normal 9 4 8 3" xfId="4123" xr:uid="{D0AC59E5-30E1-4930-98F5-0BECA1B79C14}"/>
    <cellStyle name="Normal 9 4 8 3 2" xfId="5017" xr:uid="{2B0277FD-144D-4188-AA6B-335FA7E63810}"/>
    <cellStyle name="Normal 9 4 8 4" xfId="4124" xr:uid="{CC906146-57E1-4157-83FE-58817575CDC3}"/>
    <cellStyle name="Normal 9 4 8 4 2" xfId="5018" xr:uid="{C6D244DD-EC37-4612-98DC-AACC31C8EDA4}"/>
    <cellStyle name="Normal 9 4 8 5" xfId="5015" xr:uid="{D1375C5A-A54A-4269-9F60-91D43E4DB218}"/>
    <cellStyle name="Normal 9 4 9" xfId="4125" xr:uid="{C666349D-ECC6-41F0-9E80-EBF93F08C415}"/>
    <cellStyle name="Normal 9 4 9 2" xfId="5019" xr:uid="{21E8208B-150C-4D14-A36C-B6B5D8E7E6B0}"/>
    <cellStyle name="Normal 9 5" xfId="180" xr:uid="{7552EBCC-EC03-4698-8A41-F6B2D456ACE2}"/>
    <cellStyle name="Normal 9 5 10" xfId="4126" xr:uid="{F7B4A218-2B06-4F05-AFD3-F9FD1391481B}"/>
    <cellStyle name="Normal 9 5 10 2" xfId="5021" xr:uid="{B25C1FF6-D539-40D3-A9D8-A0783542E49E}"/>
    <cellStyle name="Normal 9 5 11" xfId="4127" xr:uid="{A9DC9BE8-5B48-47C1-94F7-DFA70F4EAFD6}"/>
    <cellStyle name="Normal 9 5 11 2" xfId="5022" xr:uid="{457D14A6-240E-40B7-8B58-6B32411C2AF9}"/>
    <cellStyle name="Normal 9 5 12" xfId="5020" xr:uid="{47DC3872-34A9-48B9-8A7B-6D141ABC0555}"/>
    <cellStyle name="Normal 9 5 2" xfId="181" xr:uid="{081C7120-DEDD-45BA-829D-0275861A4A3C}"/>
    <cellStyle name="Normal 9 5 2 10" xfId="5023" xr:uid="{85B52393-5F90-4789-B2DF-233BC84A410E}"/>
    <cellStyle name="Normal 9 5 2 2" xfId="421" xr:uid="{DB5D62DA-9F9D-47F2-9E6A-9BAA37AFC10E}"/>
    <cellStyle name="Normal 9 5 2 2 2" xfId="870" xr:uid="{2030B0F2-8D11-4CD7-9DA6-6321A5D2A24D}"/>
    <cellStyle name="Normal 9 5 2 2 2 2" xfId="871" xr:uid="{AFB2BB6A-885E-41EB-BA34-4E26E5CCF14E}"/>
    <cellStyle name="Normal 9 5 2 2 2 2 2" xfId="2449" xr:uid="{A8741CA4-E804-48E5-B16A-CDB8EFB56282}"/>
    <cellStyle name="Normal 9 5 2 2 2 2 2 2" xfId="5027" xr:uid="{66B8087F-F2D1-46A7-9F61-3BC5DF3BA44C}"/>
    <cellStyle name="Normal 9 5 2 2 2 2 3" xfId="4128" xr:uid="{8D4B33E3-6F6F-402B-BDD5-2B8FB3BA44F0}"/>
    <cellStyle name="Normal 9 5 2 2 2 2 3 2" xfId="5028" xr:uid="{89E2D5A6-9CF0-4262-B811-8EE852395F3D}"/>
    <cellStyle name="Normal 9 5 2 2 2 2 4" xfId="4129" xr:uid="{15868197-E91F-467D-965A-3CC950185D85}"/>
    <cellStyle name="Normal 9 5 2 2 2 2 4 2" xfId="5029" xr:uid="{70D0A0CB-DC81-4A29-80C8-2A19B5961D92}"/>
    <cellStyle name="Normal 9 5 2 2 2 2 5" xfId="5026" xr:uid="{20AE3B83-357E-4EFA-B34E-121D2C9519C9}"/>
    <cellStyle name="Normal 9 5 2 2 2 3" xfId="2450" xr:uid="{04B5816D-FB60-4983-B730-F603223D433B}"/>
    <cellStyle name="Normal 9 5 2 2 2 3 2" xfId="4130" xr:uid="{70195AC2-C741-4419-ABAF-F43A13AB1BA4}"/>
    <cellStyle name="Normal 9 5 2 2 2 3 2 2" xfId="5031" xr:uid="{60202ED1-673F-4F30-A0F0-B9D0D22AFA11}"/>
    <cellStyle name="Normal 9 5 2 2 2 3 3" xfId="4131" xr:uid="{F5251604-D6A7-4016-A359-BB71A3079A80}"/>
    <cellStyle name="Normal 9 5 2 2 2 3 3 2" xfId="5032" xr:uid="{C0CA1768-0981-4FB4-9B9D-6FF44AF16073}"/>
    <cellStyle name="Normal 9 5 2 2 2 3 4" xfId="4132" xr:uid="{317B7C03-5783-428E-9E1A-C6956ADC3636}"/>
    <cellStyle name="Normal 9 5 2 2 2 3 4 2" xfId="5033" xr:uid="{6DBE2017-9839-4EE7-B80A-480E8FB08AED}"/>
    <cellStyle name="Normal 9 5 2 2 2 3 5" xfId="5030" xr:uid="{04929CD0-DE65-4CB0-A72A-CB73F23ADC81}"/>
    <cellStyle name="Normal 9 5 2 2 2 4" xfId="4133" xr:uid="{304E483C-488F-49B2-AC35-3A8AE248D035}"/>
    <cellStyle name="Normal 9 5 2 2 2 4 2" xfId="5034" xr:uid="{1D61CA79-FEF8-47D5-9131-0D3845424104}"/>
    <cellStyle name="Normal 9 5 2 2 2 5" xfId="4134" xr:uid="{9DB2C146-A330-4412-8B42-F9AE56495C92}"/>
    <cellStyle name="Normal 9 5 2 2 2 5 2" xfId="5035" xr:uid="{4429BC42-9E6A-4E03-9BDF-F91F4CA7FED8}"/>
    <cellStyle name="Normal 9 5 2 2 2 6" xfId="4135" xr:uid="{B8649A2E-2289-496C-A576-DE3AA3D84B24}"/>
    <cellStyle name="Normal 9 5 2 2 2 6 2" xfId="5036" xr:uid="{11AC7A58-4C56-40BC-BB0D-81D180EA6DA7}"/>
    <cellStyle name="Normal 9 5 2 2 2 7" xfId="5025" xr:uid="{25EBF13E-0D5B-4130-A17E-4F38EC5A0F52}"/>
    <cellStyle name="Normal 9 5 2 2 3" xfId="872" xr:uid="{287D418A-1639-464D-90AE-9A23ADA01FF1}"/>
    <cellStyle name="Normal 9 5 2 2 3 2" xfId="2451" xr:uid="{CB191D97-01D2-498A-BC7F-FC7326E60080}"/>
    <cellStyle name="Normal 9 5 2 2 3 2 2" xfId="4136" xr:uid="{2356BB83-ECD5-4B20-8FAB-8969FB308DDD}"/>
    <cellStyle name="Normal 9 5 2 2 3 2 2 2" xfId="5039" xr:uid="{D9DD0DA5-F77A-4E6A-816C-1C8F641C7C8F}"/>
    <cellStyle name="Normal 9 5 2 2 3 2 3" xfId="4137" xr:uid="{BB064861-826D-42D9-AE30-AB3FC4F61D5C}"/>
    <cellStyle name="Normal 9 5 2 2 3 2 3 2" xfId="5040" xr:uid="{FD96AFA0-7FD8-40F1-91E3-295735170823}"/>
    <cellStyle name="Normal 9 5 2 2 3 2 4" xfId="4138" xr:uid="{C80405A2-0BF2-451A-A911-5F7381A50042}"/>
    <cellStyle name="Normal 9 5 2 2 3 2 4 2" xfId="5041" xr:uid="{7F54F009-363F-4D4E-9163-03F462C1ADA0}"/>
    <cellStyle name="Normal 9 5 2 2 3 2 5" xfId="5038" xr:uid="{69DA39D3-0163-4F36-98D9-1D9C0F8A3767}"/>
    <cellStyle name="Normal 9 5 2 2 3 3" xfId="4139" xr:uid="{4288FAA5-E112-4FF0-BA56-9A481527B07E}"/>
    <cellStyle name="Normal 9 5 2 2 3 3 2" xfId="5042" xr:uid="{3F262035-DDEB-48D8-A1B2-128615FC0574}"/>
    <cellStyle name="Normal 9 5 2 2 3 4" xfId="4140" xr:uid="{0711A2FE-6EDE-468C-9656-7EDA27E8F792}"/>
    <cellStyle name="Normal 9 5 2 2 3 4 2" xfId="5043" xr:uid="{BAC31C71-DBD6-44CB-8BD6-87843A776784}"/>
    <cellStyle name="Normal 9 5 2 2 3 5" xfId="4141" xr:uid="{984F3051-9054-45C6-99CB-939C156865D9}"/>
    <cellStyle name="Normal 9 5 2 2 3 5 2" xfId="5044" xr:uid="{302EA050-22B4-4D2F-9E68-281D3A61BB21}"/>
    <cellStyle name="Normal 9 5 2 2 3 6" xfId="5037" xr:uid="{357D79B0-904A-43D5-A289-807972B93B63}"/>
    <cellStyle name="Normal 9 5 2 2 4" xfId="2452" xr:uid="{C8B0919C-1AF8-4941-AA32-4C4A410C80B1}"/>
    <cellStyle name="Normal 9 5 2 2 4 2" xfId="4142" xr:uid="{08D44D7F-4A25-4B27-B5D8-6B17CBFCCD82}"/>
    <cellStyle name="Normal 9 5 2 2 4 2 2" xfId="5046" xr:uid="{E5DA4E21-EDCC-45BF-8E3F-CA49A41444B1}"/>
    <cellStyle name="Normal 9 5 2 2 4 3" xfId="4143" xr:uid="{7F3DF58E-796B-410A-9724-B8A75DE5C765}"/>
    <cellStyle name="Normal 9 5 2 2 4 3 2" xfId="5047" xr:uid="{CCCC762C-D879-4705-8C18-758CA50B30CA}"/>
    <cellStyle name="Normal 9 5 2 2 4 4" xfId="4144" xr:uid="{624AB146-15C6-47C1-A055-9E94EA267CF9}"/>
    <cellStyle name="Normal 9 5 2 2 4 4 2" xfId="5048" xr:uid="{BA856A16-24EC-4BC4-AB0E-492DD1122D25}"/>
    <cellStyle name="Normal 9 5 2 2 4 5" xfId="5045" xr:uid="{36D50FF4-A034-4946-8357-16E7D50F1F7C}"/>
    <cellStyle name="Normal 9 5 2 2 5" xfId="4145" xr:uid="{8F8E4CDD-32E6-42A2-AD46-B149CA7D6F08}"/>
    <cellStyle name="Normal 9 5 2 2 5 2" xfId="4146" xr:uid="{FDBE99AD-C2B6-4699-9499-9681F340129D}"/>
    <cellStyle name="Normal 9 5 2 2 5 2 2" xfId="5050" xr:uid="{FF0B7C26-89D6-4AF0-9680-4EE1755D28A6}"/>
    <cellStyle name="Normal 9 5 2 2 5 3" xfId="4147" xr:uid="{1940EF78-7F66-43D5-B5B8-ABA27FF6177C}"/>
    <cellStyle name="Normal 9 5 2 2 5 3 2" xfId="5051" xr:uid="{1E486BA4-74A6-4C8C-BF7E-E6851411D90A}"/>
    <cellStyle name="Normal 9 5 2 2 5 4" xfId="4148" xr:uid="{6A99265D-1B4E-4741-9797-37828437AF3B}"/>
    <cellStyle name="Normal 9 5 2 2 5 4 2" xfId="5052" xr:uid="{01CFFDF2-245D-408A-A39B-6F881AC68A42}"/>
    <cellStyle name="Normal 9 5 2 2 5 5" xfId="5049" xr:uid="{C7361F5F-B687-468A-8E09-31D48B1AC91B}"/>
    <cellStyle name="Normal 9 5 2 2 6" xfId="4149" xr:uid="{C1C81E64-7D28-41D1-8F20-E92EE88709DE}"/>
    <cellStyle name="Normal 9 5 2 2 6 2" xfId="5053" xr:uid="{C3F597A0-A666-4201-B46E-802309875917}"/>
    <cellStyle name="Normal 9 5 2 2 7" xfId="4150" xr:uid="{24AE77BD-8FF4-485A-9257-5C75DDFB9184}"/>
    <cellStyle name="Normal 9 5 2 2 7 2" xfId="5054" xr:uid="{D1426385-747A-4129-BD55-0E5CC8A09F8C}"/>
    <cellStyle name="Normal 9 5 2 2 8" xfId="4151" xr:uid="{819F19BE-CA1C-4C14-A347-FABE31898EFE}"/>
    <cellStyle name="Normal 9 5 2 2 8 2" xfId="5055" xr:uid="{DBBFD97C-1CB4-4EEE-84B7-BEAC36DADEB8}"/>
    <cellStyle name="Normal 9 5 2 2 9" xfId="5024" xr:uid="{2EED16ED-002C-4107-AF6B-A417FF8CC849}"/>
    <cellStyle name="Normal 9 5 2 3" xfId="873" xr:uid="{63956038-4BF1-47F7-B1E1-E5ACC0149E66}"/>
    <cellStyle name="Normal 9 5 2 3 2" xfId="874" xr:uid="{057F4F7B-6815-4EBA-9C58-3FF756A10886}"/>
    <cellStyle name="Normal 9 5 2 3 2 2" xfId="875" xr:uid="{E329B675-9C94-4083-B556-189F65AE2C9D}"/>
    <cellStyle name="Normal 9 5 2 3 2 2 2" xfId="5058" xr:uid="{9A247330-5777-4266-9AF8-10668F6E6645}"/>
    <cellStyle name="Normal 9 5 2 3 2 3" xfId="4152" xr:uid="{C6FB99DB-10E8-4079-AB07-833FDC334700}"/>
    <cellStyle name="Normal 9 5 2 3 2 3 2" xfId="5059" xr:uid="{A32CFE0A-84A6-4DEE-84CF-67B5980A0602}"/>
    <cellStyle name="Normal 9 5 2 3 2 4" xfId="4153" xr:uid="{2863C9B3-C1AA-4DBD-AEBE-908721E3C57F}"/>
    <cellStyle name="Normal 9 5 2 3 2 4 2" xfId="5060" xr:uid="{93819073-407E-44C2-8C72-A4EFEC54654F}"/>
    <cellStyle name="Normal 9 5 2 3 2 5" xfId="5057" xr:uid="{34ED1E53-EA7C-4E4A-AAFF-096C8E098DB9}"/>
    <cellStyle name="Normal 9 5 2 3 3" xfId="876" xr:uid="{684A5474-DF8F-4905-8E77-1A006F7475F7}"/>
    <cellStyle name="Normal 9 5 2 3 3 2" xfId="4154" xr:uid="{90436804-B9CA-4BFE-91DC-6ADE2FBF30C1}"/>
    <cellStyle name="Normal 9 5 2 3 3 2 2" xfId="5062" xr:uid="{5C8612A8-7A59-4A09-B9C6-467AA5029662}"/>
    <cellStyle name="Normal 9 5 2 3 3 3" xfId="4155" xr:uid="{ABAC7742-601B-4C89-B085-79FECC19C98B}"/>
    <cellStyle name="Normal 9 5 2 3 3 3 2" xfId="5063" xr:uid="{0DBEB467-4DE2-4900-9D04-B37DB85F7CC8}"/>
    <cellStyle name="Normal 9 5 2 3 3 4" xfId="4156" xr:uid="{8C35988A-3020-45FF-81A0-26E599A98C9E}"/>
    <cellStyle name="Normal 9 5 2 3 3 4 2" xfId="5064" xr:uid="{352FC6D2-6900-4ABD-A4D2-E9CA3DCEED57}"/>
    <cellStyle name="Normal 9 5 2 3 3 5" xfId="5061" xr:uid="{E8645E0B-746D-4F03-BDC8-1E3398D77D6E}"/>
    <cellStyle name="Normal 9 5 2 3 4" xfId="4157" xr:uid="{0F07F5C8-3EA3-4429-B56B-6903B0590741}"/>
    <cellStyle name="Normal 9 5 2 3 4 2" xfId="5065" xr:uid="{DAF88F6B-F748-4824-98DF-AD30BE8FA253}"/>
    <cellStyle name="Normal 9 5 2 3 5" xfId="4158" xr:uid="{383D2751-BED4-4749-81D4-26E24B9D516B}"/>
    <cellStyle name="Normal 9 5 2 3 5 2" xfId="5066" xr:uid="{74152C8B-2587-44FB-A04D-4AB74F9A195D}"/>
    <cellStyle name="Normal 9 5 2 3 6" xfId="4159" xr:uid="{DE435EEF-3BE6-4E95-9C9D-0CFB57E7932B}"/>
    <cellStyle name="Normal 9 5 2 3 6 2" xfId="5067" xr:uid="{9CC42441-EB86-45DF-9040-77C61AA7793F}"/>
    <cellStyle name="Normal 9 5 2 3 7" xfId="5056" xr:uid="{EA9AC147-DD8B-42AB-9892-08C9DE95F176}"/>
    <cellStyle name="Normal 9 5 2 4" xfId="877" xr:uid="{D5CE7AB4-9A13-48FB-A530-43A83D5826DB}"/>
    <cellStyle name="Normal 9 5 2 4 2" xfId="878" xr:uid="{F614CE2D-D7E1-4DE6-AB90-0BB2DA4E83F8}"/>
    <cellStyle name="Normal 9 5 2 4 2 2" xfId="4160" xr:uid="{8BF6D10A-D661-406A-9A07-D03DE1892E22}"/>
    <cellStyle name="Normal 9 5 2 4 2 2 2" xfId="5070" xr:uid="{455FF59E-3ED9-429B-9142-3890817A2315}"/>
    <cellStyle name="Normal 9 5 2 4 2 3" xfId="4161" xr:uid="{A6F073B1-F0C8-427B-91E8-22F6F96C485F}"/>
    <cellStyle name="Normal 9 5 2 4 2 3 2" xfId="5071" xr:uid="{F8EE4B49-E958-4B5F-9D86-F8B5CA5621AE}"/>
    <cellStyle name="Normal 9 5 2 4 2 4" xfId="4162" xr:uid="{D680787A-DE44-429E-82ED-F0935015550E}"/>
    <cellStyle name="Normal 9 5 2 4 2 4 2" xfId="5072" xr:uid="{8A7F3C24-BE8C-4875-9F31-012F7F9200D6}"/>
    <cellStyle name="Normal 9 5 2 4 2 5" xfId="5069" xr:uid="{FA5001D3-39C1-4125-9D0A-0AD01259EA15}"/>
    <cellStyle name="Normal 9 5 2 4 3" xfId="4163" xr:uid="{A1A71D7D-BCE8-473C-B0EC-710B796AE282}"/>
    <cellStyle name="Normal 9 5 2 4 3 2" xfId="5073" xr:uid="{83B4E9C1-13B6-49E3-A439-6DA4200167AF}"/>
    <cellStyle name="Normal 9 5 2 4 4" xfId="4164" xr:uid="{3F4FA144-6F4E-4587-97D1-CE5AED9DD0E8}"/>
    <cellStyle name="Normal 9 5 2 4 4 2" xfId="5074" xr:uid="{1CC231F7-F7B5-48DF-9653-FE66AB87D469}"/>
    <cellStyle name="Normal 9 5 2 4 5" xfId="4165" xr:uid="{8E45A052-DC5A-4EA9-AAE2-87F997B11418}"/>
    <cellStyle name="Normal 9 5 2 4 5 2" xfId="5075" xr:uid="{B99B0F1D-7EA1-436C-AD6D-FF250D4465D3}"/>
    <cellStyle name="Normal 9 5 2 4 6" xfId="5068" xr:uid="{AF68DA85-6589-4AA1-8CBD-008A78AD38DB}"/>
    <cellStyle name="Normal 9 5 2 5" xfId="879" xr:uid="{CEE2858A-A901-47C2-BEF6-5A0E60E15BB0}"/>
    <cellStyle name="Normal 9 5 2 5 2" xfId="4166" xr:uid="{08FD1C7C-B74F-4D70-B49C-C7F272FC95F1}"/>
    <cellStyle name="Normal 9 5 2 5 2 2" xfId="5077" xr:uid="{EAB10539-CC14-443F-BE7B-B5311C07F6D2}"/>
    <cellStyle name="Normal 9 5 2 5 3" xfId="4167" xr:uid="{225A84B6-38D3-40B1-95F0-4F9213537888}"/>
    <cellStyle name="Normal 9 5 2 5 3 2" xfId="5078" xr:uid="{96FFCCF7-3CA8-4B35-AFC8-13AAA8401AF3}"/>
    <cellStyle name="Normal 9 5 2 5 4" xfId="4168" xr:uid="{2C18FD9E-D81B-4F19-9D18-8642C1CEDD53}"/>
    <cellStyle name="Normal 9 5 2 5 4 2" xfId="5079" xr:uid="{5993804E-4811-4B12-BAD0-953BA9069D33}"/>
    <cellStyle name="Normal 9 5 2 5 5" xfId="5076" xr:uid="{95823496-EB4B-4A2B-A3A2-6F89A86802DB}"/>
    <cellStyle name="Normal 9 5 2 6" xfId="4169" xr:uid="{3241CE88-46A1-4ADD-A75A-33B4BE61D135}"/>
    <cellStyle name="Normal 9 5 2 6 2" xfId="4170" xr:uid="{4D854F63-C4A5-4540-B14F-0D688A4A17BD}"/>
    <cellStyle name="Normal 9 5 2 6 2 2" xfId="5081" xr:uid="{F199F32C-D54F-4379-B8A3-559DD5473DB6}"/>
    <cellStyle name="Normal 9 5 2 6 3" xfId="4171" xr:uid="{03EDF6DF-9E79-4381-8A74-5EAC0641393C}"/>
    <cellStyle name="Normal 9 5 2 6 3 2" xfId="5082" xr:uid="{4F8C952F-4BA4-4114-B1D9-239AF77E0E1B}"/>
    <cellStyle name="Normal 9 5 2 6 4" xfId="4172" xr:uid="{97836738-E361-42E1-AD02-408719F41948}"/>
    <cellStyle name="Normal 9 5 2 6 4 2" xfId="5083" xr:uid="{5AC6EC3C-164D-48D5-B252-242102E4814F}"/>
    <cellStyle name="Normal 9 5 2 6 5" xfId="5080" xr:uid="{33FF8FDD-0065-4EF5-8D4E-688A7D69E474}"/>
    <cellStyle name="Normal 9 5 2 7" xfId="4173" xr:uid="{7A0D33BD-ECDF-4999-9F8C-2AF8503BDB25}"/>
    <cellStyle name="Normal 9 5 2 7 2" xfId="5084" xr:uid="{A49F82CB-2CA9-43AD-AA9F-67E3C1C433BB}"/>
    <cellStyle name="Normal 9 5 2 8" xfId="4174" xr:uid="{A864AC8E-B9D4-4350-9052-0EFAE501D188}"/>
    <cellStyle name="Normal 9 5 2 8 2" xfId="5085" xr:uid="{DBAE3909-AD55-4242-8360-305FE7AE7BC7}"/>
    <cellStyle name="Normal 9 5 2 9" xfId="4175" xr:uid="{BAA676AA-5EBE-4A26-9C50-F362D9DF39CE}"/>
    <cellStyle name="Normal 9 5 2 9 2" xfId="5086" xr:uid="{702FC794-DF85-4704-B9EB-E5A47036A7E9}"/>
    <cellStyle name="Normal 9 5 3" xfId="422" xr:uid="{07FBF60C-4811-41D5-8802-D9C2597B6F9C}"/>
    <cellStyle name="Normal 9 5 3 2" xfId="880" xr:uid="{9213C44C-A64B-4DEB-81AD-6DF94A067BCB}"/>
    <cellStyle name="Normal 9 5 3 2 2" xfId="881" xr:uid="{C1AB0B28-BC86-4DB6-9289-CDBF986F93F1}"/>
    <cellStyle name="Normal 9 5 3 2 2 2" xfId="2453" xr:uid="{9108CCAC-1A52-46C7-9DCD-B56AEA05999B}"/>
    <cellStyle name="Normal 9 5 3 2 2 2 2" xfId="2454" xr:uid="{36982558-41AA-4D72-850A-96F2D3B970A8}"/>
    <cellStyle name="Normal 9 5 3 2 2 2 2 2" xfId="5091" xr:uid="{6B2F208E-7430-4135-94E7-C11973A81DD1}"/>
    <cellStyle name="Normal 9 5 3 2 2 2 3" xfId="5090" xr:uid="{667916C4-5418-4ECC-9371-DCAE902937DF}"/>
    <cellStyle name="Normal 9 5 3 2 2 3" xfId="2455" xr:uid="{61207A96-C989-47C8-9C1A-B8AADF95549E}"/>
    <cellStyle name="Normal 9 5 3 2 2 3 2" xfId="5092" xr:uid="{4CBF4EF4-349D-4490-802D-8DB89ECF4FCC}"/>
    <cellStyle name="Normal 9 5 3 2 2 4" xfId="4176" xr:uid="{9995DEA0-1B00-4791-B4EB-6B70D9439D9D}"/>
    <cellStyle name="Normal 9 5 3 2 2 4 2" xfId="5093" xr:uid="{22421301-3736-45CA-BDEF-8B73A76CD4FC}"/>
    <cellStyle name="Normal 9 5 3 2 2 5" xfId="5089" xr:uid="{0B34E62A-3356-4BA6-8AD2-378C09F96A58}"/>
    <cellStyle name="Normal 9 5 3 2 3" xfId="2456" xr:uid="{3CF07F3A-A081-4145-B13F-D0412F29C832}"/>
    <cellStyle name="Normal 9 5 3 2 3 2" xfId="2457" xr:uid="{639DCD1C-D178-46A9-80E8-36DBA0FE3896}"/>
    <cellStyle name="Normal 9 5 3 2 3 2 2" xfId="5095" xr:uid="{5C3293F6-BAD7-4F0B-9F97-956EBE31773C}"/>
    <cellStyle name="Normal 9 5 3 2 3 3" xfId="4177" xr:uid="{01BF7445-3750-463F-B0B5-F1334141CFEC}"/>
    <cellStyle name="Normal 9 5 3 2 3 3 2" xfId="5096" xr:uid="{559DBFFE-902C-4BC8-8D24-5704DF968A3C}"/>
    <cellStyle name="Normal 9 5 3 2 3 4" xfId="4178" xr:uid="{5FDB9576-5A54-40B2-B294-3D49A6787775}"/>
    <cellStyle name="Normal 9 5 3 2 3 4 2" xfId="5097" xr:uid="{5A099B8F-292B-43A6-811D-2A78A55A8D15}"/>
    <cellStyle name="Normal 9 5 3 2 3 5" xfId="5094" xr:uid="{DE25C55E-C8C6-4267-87E3-2C47140CB791}"/>
    <cellStyle name="Normal 9 5 3 2 4" xfId="2458" xr:uid="{D98C70A2-D51A-492D-9515-21E1D327DB22}"/>
    <cellStyle name="Normal 9 5 3 2 4 2" xfId="5098" xr:uid="{B8078F6A-622D-4353-A564-8B57EC0885D8}"/>
    <cellStyle name="Normal 9 5 3 2 5" xfId="4179" xr:uid="{52587FC7-6088-4ED8-8F23-C1BC71FDAEE5}"/>
    <cellStyle name="Normal 9 5 3 2 5 2" xfId="5099" xr:uid="{9C69D62C-60B7-49DA-8A71-C8D5F96F8581}"/>
    <cellStyle name="Normal 9 5 3 2 6" xfId="4180" xr:uid="{A96D4C7E-808D-4AAC-BA08-D836CF231F9C}"/>
    <cellStyle name="Normal 9 5 3 2 6 2" xfId="5100" xr:uid="{31B72851-2B2D-45C2-A4A8-34B8FFF54140}"/>
    <cellStyle name="Normal 9 5 3 2 7" xfId="5088" xr:uid="{F54BC841-73DE-4483-B5F5-915F67594244}"/>
    <cellStyle name="Normal 9 5 3 3" xfId="882" xr:uid="{031831F9-B335-4277-B885-1255F509F580}"/>
    <cellStyle name="Normal 9 5 3 3 2" xfId="2459" xr:uid="{01830303-410B-469C-B357-428479990EFF}"/>
    <cellStyle name="Normal 9 5 3 3 2 2" xfId="2460" xr:uid="{2E23B725-A944-4290-8A29-5A419327204D}"/>
    <cellStyle name="Normal 9 5 3 3 2 2 2" xfId="5103" xr:uid="{6E1D3906-633D-435C-8D18-3EC81058B954}"/>
    <cellStyle name="Normal 9 5 3 3 2 3" xfId="4181" xr:uid="{28D0205B-3A2C-4B63-9CA3-CC13A532F0BD}"/>
    <cellStyle name="Normal 9 5 3 3 2 3 2" xfId="5104" xr:uid="{D3C9985B-2280-40B1-A13C-B7130A3C71B3}"/>
    <cellStyle name="Normal 9 5 3 3 2 4" xfId="4182" xr:uid="{A2EC7888-1CA1-4AF5-BB77-6EEC17FBFB3F}"/>
    <cellStyle name="Normal 9 5 3 3 2 4 2" xfId="5105" xr:uid="{1A0C6C89-8DEC-4EA5-B55E-02975FED5D17}"/>
    <cellStyle name="Normal 9 5 3 3 2 5" xfId="5102" xr:uid="{D7DF299B-297B-4190-8D30-B38640EDEFBC}"/>
    <cellStyle name="Normal 9 5 3 3 3" xfId="2461" xr:uid="{707EC7AE-5981-47AD-B0AC-27741D08EF73}"/>
    <cellStyle name="Normal 9 5 3 3 3 2" xfId="5106" xr:uid="{8D30C6ED-BD63-424F-BDC4-673E99219420}"/>
    <cellStyle name="Normal 9 5 3 3 4" xfId="4183" xr:uid="{C657D68F-1412-48C0-9827-CF0FD8B91968}"/>
    <cellStyle name="Normal 9 5 3 3 4 2" xfId="5107" xr:uid="{38C53A59-78EB-4C47-933D-929BFF149A9D}"/>
    <cellStyle name="Normal 9 5 3 3 5" xfId="4184" xr:uid="{024C7A11-C8DA-4EF1-B7F5-F5169BBDB152}"/>
    <cellStyle name="Normal 9 5 3 3 5 2" xfId="5108" xr:uid="{8BC6F5EB-4AFD-45F9-88B5-B42E03794F56}"/>
    <cellStyle name="Normal 9 5 3 3 6" xfId="5101" xr:uid="{B75EAAA8-B2E6-43CA-96CE-C9BB5D98250D}"/>
    <cellStyle name="Normal 9 5 3 4" xfId="2462" xr:uid="{C64B5976-05A5-46E2-8E36-8A0E740E7BFC}"/>
    <cellStyle name="Normal 9 5 3 4 2" xfId="2463" xr:uid="{6E98CCAF-B56C-4C37-839B-3B3D987C1FC4}"/>
    <cellStyle name="Normal 9 5 3 4 2 2" xfId="5110" xr:uid="{5EBC5FDB-2DEE-4C3E-AA23-19C6141B9D9F}"/>
    <cellStyle name="Normal 9 5 3 4 3" xfId="4185" xr:uid="{4EC2AEA2-F973-4F68-8414-C6B9D00BFEC5}"/>
    <cellStyle name="Normal 9 5 3 4 3 2" xfId="5111" xr:uid="{EE0FEF57-3616-4B14-9BCF-7FC98C4B48FF}"/>
    <cellStyle name="Normal 9 5 3 4 4" xfId="4186" xr:uid="{5E8EA7EA-A26C-429B-A920-27323ECBC47B}"/>
    <cellStyle name="Normal 9 5 3 4 4 2" xfId="5112" xr:uid="{F5E21DF1-C2EF-41D7-8DEC-0A629A015826}"/>
    <cellStyle name="Normal 9 5 3 4 5" xfId="5109" xr:uid="{12D88C3B-E95A-4F92-B1D9-367D42BAC3EB}"/>
    <cellStyle name="Normal 9 5 3 5" xfId="2464" xr:uid="{4C9889FF-D511-4489-8E53-668C60EE3CA2}"/>
    <cellStyle name="Normal 9 5 3 5 2" xfId="4187" xr:uid="{1CD96703-FC6A-4985-B66F-C92DE7128E54}"/>
    <cellStyle name="Normal 9 5 3 5 2 2" xfId="5114" xr:uid="{A7F5CCA0-994B-43EA-8C52-AA0804957EF3}"/>
    <cellStyle name="Normal 9 5 3 5 3" xfId="4188" xr:uid="{EA7384BD-F09A-4B9B-9214-37DEB83B6C9A}"/>
    <cellStyle name="Normal 9 5 3 5 3 2" xfId="5115" xr:uid="{CCA82FBD-DAB8-4264-993F-BACB2DA266A1}"/>
    <cellStyle name="Normal 9 5 3 5 4" xfId="4189" xr:uid="{96F32502-C890-4E9F-93EE-2FA70E77E47C}"/>
    <cellStyle name="Normal 9 5 3 5 4 2" xfId="5116" xr:uid="{F7CC1CC5-5CFE-4099-8891-DD952A9E9D04}"/>
    <cellStyle name="Normal 9 5 3 5 5" xfId="5113" xr:uid="{389F96DB-CDD7-4B6D-9376-442F77609BB6}"/>
    <cellStyle name="Normal 9 5 3 6" xfId="4190" xr:uid="{9FA8A1EF-BFE1-4718-AFB4-D774FDEB6F6E}"/>
    <cellStyle name="Normal 9 5 3 6 2" xfId="5117" xr:uid="{62109163-9D9B-4E10-B14E-ED5E9C0581BD}"/>
    <cellStyle name="Normal 9 5 3 7" xfId="4191" xr:uid="{64B608E9-AA36-4F8D-9BD8-BB9672112833}"/>
    <cellStyle name="Normal 9 5 3 7 2" xfId="5118" xr:uid="{4E28D0DC-E068-48C2-9126-C6F262024A27}"/>
    <cellStyle name="Normal 9 5 3 8" xfId="4192" xr:uid="{AD0790E5-659B-4E36-B90A-567008C50A56}"/>
    <cellStyle name="Normal 9 5 3 8 2" xfId="5119" xr:uid="{7E26D48A-434F-4E74-9781-0C10BC4FCEA2}"/>
    <cellStyle name="Normal 9 5 3 9" xfId="5087" xr:uid="{D5F47942-0060-4E10-91FB-A5FFA05EC09E}"/>
    <cellStyle name="Normal 9 5 4" xfId="423" xr:uid="{49FAF93E-0D4B-499F-9872-2319CCB2FBF9}"/>
    <cellStyle name="Normal 9 5 4 2" xfId="883" xr:uid="{94DE5AD8-3053-472C-BB5A-8FDBA7715348}"/>
    <cellStyle name="Normal 9 5 4 2 2" xfId="884" xr:uid="{01E9D132-460F-425E-8790-4F209274C7AB}"/>
    <cellStyle name="Normal 9 5 4 2 2 2" xfId="2465" xr:uid="{80FAB519-88F8-4F7C-AB7A-797DCD5C62FA}"/>
    <cellStyle name="Normal 9 5 4 2 2 2 2" xfId="5123" xr:uid="{EE9A6EE4-50C2-4FE4-8016-C38F25E6BE84}"/>
    <cellStyle name="Normal 9 5 4 2 2 3" xfId="4193" xr:uid="{090750F3-70F4-4932-8933-018E790B7163}"/>
    <cellStyle name="Normal 9 5 4 2 2 3 2" xfId="5124" xr:uid="{78B5B2F1-47E9-41D4-84E0-8CB932727FC7}"/>
    <cellStyle name="Normal 9 5 4 2 2 4" xfId="4194" xr:uid="{8CE547E6-4932-4139-8DC0-C4C5A1E2BF93}"/>
    <cellStyle name="Normal 9 5 4 2 2 4 2" xfId="5125" xr:uid="{1C68D5D3-14D5-4C8E-B7A9-C04729A1163F}"/>
    <cellStyle name="Normal 9 5 4 2 2 5" xfId="5122" xr:uid="{6BB607CE-9720-49E7-A190-60FAAB63994D}"/>
    <cellStyle name="Normal 9 5 4 2 3" xfId="2466" xr:uid="{EE692EAB-729A-48BF-8BFC-BE6225EAEDB7}"/>
    <cellStyle name="Normal 9 5 4 2 3 2" xfId="5126" xr:uid="{64F993A4-BEB4-404C-8FB8-5FEBBEA3E1A7}"/>
    <cellStyle name="Normal 9 5 4 2 4" xfId="4195" xr:uid="{8D2DE857-0DDA-4E9C-A00F-A8CC51501DF2}"/>
    <cellStyle name="Normal 9 5 4 2 4 2" xfId="5127" xr:uid="{537300C1-4F41-43C0-A514-2438F9A88E36}"/>
    <cellStyle name="Normal 9 5 4 2 5" xfId="4196" xr:uid="{C4D62F4B-6170-43B8-A5F4-EB8C930065F8}"/>
    <cellStyle name="Normal 9 5 4 2 5 2" xfId="5128" xr:uid="{A7340442-FB6C-4E66-A78E-DC90C09332B1}"/>
    <cellStyle name="Normal 9 5 4 2 6" xfId="5121" xr:uid="{3A18A84E-1823-4F39-8403-33445C75B3C4}"/>
    <cellStyle name="Normal 9 5 4 3" xfId="885" xr:uid="{D99B8518-7DDD-4FAC-9345-CC492CE6CAE7}"/>
    <cellStyle name="Normal 9 5 4 3 2" xfId="2467" xr:uid="{8D83D806-B538-4683-A9F7-A3AB761F8BFE}"/>
    <cellStyle name="Normal 9 5 4 3 2 2" xfId="5130" xr:uid="{65C83590-6643-46DB-83EF-0B5FEE275BAA}"/>
    <cellStyle name="Normal 9 5 4 3 3" xfId="4197" xr:uid="{F5869504-1AEF-4EFD-8A41-F29A90D7F7FD}"/>
    <cellStyle name="Normal 9 5 4 3 3 2" xfId="5131" xr:uid="{A039A13F-DF44-429B-A4D8-473E4407A033}"/>
    <cellStyle name="Normal 9 5 4 3 4" xfId="4198" xr:uid="{70239330-4779-429F-AE9E-234DB74623ED}"/>
    <cellStyle name="Normal 9 5 4 3 4 2" xfId="5132" xr:uid="{E8352CD4-9BD0-408C-B020-B746E9B510B5}"/>
    <cellStyle name="Normal 9 5 4 3 5" xfId="5129" xr:uid="{09FCE89C-2CBD-42EB-866E-03F0087D1A81}"/>
    <cellStyle name="Normal 9 5 4 4" xfId="2468" xr:uid="{B248E41F-2B48-40B1-9B26-57F2F1879257}"/>
    <cellStyle name="Normal 9 5 4 4 2" xfId="4199" xr:uid="{4A09288C-18C7-4854-8D3B-C4A73499ED4C}"/>
    <cellStyle name="Normal 9 5 4 4 2 2" xfId="5134" xr:uid="{C3703CE2-F477-40B2-B87B-6A19FA48CFDA}"/>
    <cellStyle name="Normal 9 5 4 4 3" xfId="4200" xr:uid="{C315CE31-40C4-4B2C-8ED4-BC8F9EBEF3C3}"/>
    <cellStyle name="Normal 9 5 4 4 3 2" xfId="5135" xr:uid="{73342DA0-C1B4-4E42-8CF0-4543A77E6E29}"/>
    <cellStyle name="Normal 9 5 4 4 4" xfId="4201" xr:uid="{B1CC9AF7-FC0A-467F-9D7C-9C50F781D8A9}"/>
    <cellStyle name="Normal 9 5 4 4 4 2" xfId="5136" xr:uid="{37BBEA1B-6248-4516-BC89-569ABD32FFAB}"/>
    <cellStyle name="Normal 9 5 4 4 5" xfId="5133" xr:uid="{E6992659-4A7C-4184-9E50-0247AA75797B}"/>
    <cellStyle name="Normal 9 5 4 5" xfId="4202" xr:uid="{BA190157-3FCB-42C6-8056-F8D585A3BA5A}"/>
    <cellStyle name="Normal 9 5 4 5 2" xfId="5137" xr:uid="{220BAB8A-F2A0-431A-B8D3-F949D9AA64D0}"/>
    <cellStyle name="Normal 9 5 4 6" xfId="4203" xr:uid="{B53C5993-908E-4094-8771-28B2ED5A8380}"/>
    <cellStyle name="Normal 9 5 4 6 2" xfId="5138" xr:uid="{BCD6E950-E802-46AD-93E7-5E14AAF5387D}"/>
    <cellStyle name="Normal 9 5 4 7" xfId="4204" xr:uid="{FC26CC54-2671-4B25-BBE4-9BC3E34B9D9E}"/>
    <cellStyle name="Normal 9 5 4 7 2" xfId="5139" xr:uid="{530D1EFC-58A2-436B-ADA6-D5891B6CD93A}"/>
    <cellStyle name="Normal 9 5 4 8" xfId="5120" xr:uid="{7321D071-6EFF-435A-9AEE-967B6141CA0F}"/>
    <cellStyle name="Normal 9 5 5" xfId="424" xr:uid="{E92770A6-9768-440B-8063-AF612B223D2D}"/>
    <cellStyle name="Normal 9 5 5 2" xfId="886" xr:uid="{C17D31F8-C522-4BA3-9898-A0F2FA00FD2C}"/>
    <cellStyle name="Normal 9 5 5 2 2" xfId="2469" xr:uid="{22AB186A-67CD-4C08-9E0D-AB04CB74B70D}"/>
    <cellStyle name="Normal 9 5 5 2 2 2" xfId="5142" xr:uid="{DECD4640-8D03-43E2-AF50-89B1F4292BB3}"/>
    <cellStyle name="Normal 9 5 5 2 3" xfId="4205" xr:uid="{C7890024-FC6F-462E-A2CA-43999835101F}"/>
    <cellStyle name="Normal 9 5 5 2 3 2" xfId="5143" xr:uid="{7254B5D7-36D5-40D8-A7CA-C9DB5B29BDEC}"/>
    <cellStyle name="Normal 9 5 5 2 4" xfId="4206" xr:uid="{BF41A333-D545-44AD-AF88-D950B7F477E0}"/>
    <cellStyle name="Normal 9 5 5 2 4 2" xfId="5144" xr:uid="{626260A3-2FC4-46D9-85C7-17B2955B30E7}"/>
    <cellStyle name="Normal 9 5 5 2 5" xfId="5141" xr:uid="{7366F202-8AC5-4E97-9F1E-E1C81C45B8C2}"/>
    <cellStyle name="Normal 9 5 5 3" xfId="2470" xr:uid="{D5E2CD17-9DE8-498A-9808-A30EDF07F3F9}"/>
    <cellStyle name="Normal 9 5 5 3 2" xfId="4207" xr:uid="{86F71A09-9920-4CFF-A155-B11A541F8DD7}"/>
    <cellStyle name="Normal 9 5 5 3 2 2" xfId="5146" xr:uid="{390CA83A-600D-493B-BC38-A29F914D107B}"/>
    <cellStyle name="Normal 9 5 5 3 3" xfId="4208" xr:uid="{D38C0C00-7500-4443-A2B3-E2325EE350B4}"/>
    <cellStyle name="Normal 9 5 5 3 3 2" xfId="5147" xr:uid="{F70EE85C-A0BF-490B-B2D8-87E56FF4D8F0}"/>
    <cellStyle name="Normal 9 5 5 3 4" xfId="4209" xr:uid="{BF187A37-A8D3-416D-B0A1-0FCBBE063F57}"/>
    <cellStyle name="Normal 9 5 5 3 4 2" xfId="5148" xr:uid="{73281F4A-21FB-4A7C-B36B-CEEFB13B7A08}"/>
    <cellStyle name="Normal 9 5 5 3 5" xfId="5145" xr:uid="{E9FDB09B-FF84-4511-9901-7CC90F3860F5}"/>
    <cellStyle name="Normal 9 5 5 4" xfId="4210" xr:uid="{9DECEC65-1D43-4619-B849-A5B172C4F14E}"/>
    <cellStyle name="Normal 9 5 5 4 2" xfId="5149" xr:uid="{6DA3F981-E73B-43E7-A85D-311ADA669C88}"/>
    <cellStyle name="Normal 9 5 5 5" xfId="4211" xr:uid="{AF443A77-6642-4F90-892A-13AFE755B66A}"/>
    <cellStyle name="Normal 9 5 5 5 2" xfId="5150" xr:uid="{2AD4D0CF-CC5F-4F4F-A90A-E4F5C2C01233}"/>
    <cellStyle name="Normal 9 5 5 6" xfId="4212" xr:uid="{10A74493-EAA2-4216-8A39-D4A4B6D2FBDE}"/>
    <cellStyle name="Normal 9 5 5 6 2" xfId="5151" xr:uid="{A5B8B3D6-5362-4247-B048-257117150989}"/>
    <cellStyle name="Normal 9 5 5 7" xfId="5140" xr:uid="{CAA74F67-4AC8-44FD-A513-88042F102129}"/>
    <cellStyle name="Normal 9 5 6" xfId="887" xr:uid="{2638EC3E-DABE-4582-A9EC-2982524EC83A}"/>
    <cellStyle name="Normal 9 5 6 2" xfId="2471" xr:uid="{50A3EAA4-B752-4041-9631-91DCE77F3D70}"/>
    <cellStyle name="Normal 9 5 6 2 2" xfId="4213" xr:uid="{B0A8D8AC-7DEF-4213-A7E3-764936DA716A}"/>
    <cellStyle name="Normal 9 5 6 2 2 2" xfId="5154" xr:uid="{FD9E3B22-0AE6-4E9E-B804-F67066DDE56F}"/>
    <cellStyle name="Normal 9 5 6 2 3" xfId="4214" xr:uid="{049D0371-B6C4-4064-A1F2-6F29E2AC9079}"/>
    <cellStyle name="Normal 9 5 6 2 3 2" xfId="5155" xr:uid="{00065B52-F697-436A-8228-F364307267B0}"/>
    <cellStyle name="Normal 9 5 6 2 4" xfId="4215" xr:uid="{1024F55B-1B95-4EE4-8199-58403D039AD6}"/>
    <cellStyle name="Normal 9 5 6 2 4 2" xfId="5156" xr:uid="{87A1D70A-9F87-49CB-A6DD-C83824C36945}"/>
    <cellStyle name="Normal 9 5 6 2 5" xfId="5153" xr:uid="{F23E315D-5B6D-4E1E-9A74-85EAF4836BBF}"/>
    <cellStyle name="Normal 9 5 6 3" xfId="4216" xr:uid="{BB780F21-F59F-4A78-A976-AE09B2BBB2EE}"/>
    <cellStyle name="Normal 9 5 6 3 2" xfId="5157" xr:uid="{69FDEEA6-F5A2-4F3F-A61C-196601749905}"/>
    <cellStyle name="Normal 9 5 6 4" xfId="4217" xr:uid="{D8A05611-4E8A-4D6C-B27F-7CF59F731828}"/>
    <cellStyle name="Normal 9 5 6 4 2" xfId="5158" xr:uid="{25585841-7CCA-412A-BB85-19A748265B55}"/>
    <cellStyle name="Normal 9 5 6 5" xfId="4218" xr:uid="{3AE2039A-C551-4026-B688-1CC214827EB1}"/>
    <cellStyle name="Normal 9 5 6 5 2" xfId="5159" xr:uid="{C2419322-9E8B-4396-9D5E-106944461EA3}"/>
    <cellStyle name="Normal 9 5 6 6" xfId="5152" xr:uid="{9290FA1F-EFC8-45D0-AED4-D4B0E67A70ED}"/>
    <cellStyle name="Normal 9 5 7" xfId="2472" xr:uid="{EC0C1C16-B535-4B14-8048-5A53434BD22E}"/>
    <cellStyle name="Normal 9 5 7 2" xfId="4219" xr:uid="{0AE856A5-915D-4866-8187-03EEB42A65FE}"/>
    <cellStyle name="Normal 9 5 7 2 2" xfId="5161" xr:uid="{2477ACEB-2E93-4B36-B1E7-FBF6897AECCC}"/>
    <cellStyle name="Normal 9 5 7 3" xfId="4220" xr:uid="{506D209D-1722-4B7B-BE97-0648C1DF9BE8}"/>
    <cellStyle name="Normal 9 5 7 3 2" xfId="5162" xr:uid="{415973BF-545B-4F3C-A4EE-1E6B10B5578D}"/>
    <cellStyle name="Normal 9 5 7 4" xfId="4221" xr:uid="{ADDC922F-1255-4E97-9B34-ED8BE1E12848}"/>
    <cellStyle name="Normal 9 5 7 4 2" xfId="5163" xr:uid="{35A35B8D-F7FB-4BA7-90EA-7280C967D0C9}"/>
    <cellStyle name="Normal 9 5 7 5" xfId="5160" xr:uid="{A8589E30-7CBA-47EB-A235-51392D5F3689}"/>
    <cellStyle name="Normal 9 5 8" xfId="4222" xr:uid="{1694D8A4-830F-4371-9FF4-E146F909D637}"/>
    <cellStyle name="Normal 9 5 8 2" xfId="4223" xr:uid="{2C06E214-A61D-4DCC-A69E-2347B6BE7A85}"/>
    <cellStyle name="Normal 9 5 8 2 2" xfId="5165" xr:uid="{DA87A894-C8E4-4E46-A92D-36DF187FD3F0}"/>
    <cellStyle name="Normal 9 5 8 3" xfId="4224" xr:uid="{CC44DB4A-FFB4-46C6-8760-4D3D7216C353}"/>
    <cellStyle name="Normal 9 5 8 3 2" xfId="5166" xr:uid="{F7974452-F82D-48B6-B229-EC3D6DAC49BC}"/>
    <cellStyle name="Normal 9 5 8 4" xfId="4225" xr:uid="{4E2DEBA3-30CD-4DC7-A1B7-782500C1DDCE}"/>
    <cellStyle name="Normal 9 5 8 4 2" xfId="5167" xr:uid="{2D545054-3C47-436C-AFA4-0D5379D8AB0E}"/>
    <cellStyle name="Normal 9 5 8 5" xfId="5164" xr:uid="{739E10E4-26E0-41E9-A25E-E3098387F2BB}"/>
    <cellStyle name="Normal 9 5 9" xfId="4226" xr:uid="{779B0A16-22C0-470C-8E69-D6096A6CC9C2}"/>
    <cellStyle name="Normal 9 5 9 2" xfId="5168" xr:uid="{7183ABF3-DCA0-499D-8F80-3DA7C7C0B056}"/>
    <cellStyle name="Normal 9 6" xfId="182" xr:uid="{B874D81B-293D-4415-9262-2E59C653AA79}"/>
    <cellStyle name="Normal 9 6 10" xfId="5169" xr:uid="{E163A75A-2CB3-4661-9D40-730DA9386FCA}"/>
    <cellStyle name="Normal 9 6 2" xfId="183" xr:uid="{E31BC2AA-9193-451F-8200-71EB79B81B7E}"/>
    <cellStyle name="Normal 9 6 2 2" xfId="425" xr:uid="{B770C9DD-99D7-42D8-A1B1-22353DE30E65}"/>
    <cellStyle name="Normal 9 6 2 2 2" xfId="888" xr:uid="{E974D55F-9F43-4E58-A8C1-41FF599EDEAC}"/>
    <cellStyle name="Normal 9 6 2 2 2 2" xfId="2473" xr:uid="{B9B1659B-A42E-4C81-B800-248A5AD6946C}"/>
    <cellStyle name="Normal 9 6 2 2 2 2 2" xfId="5173" xr:uid="{921DB35D-0DCF-40D8-826A-F1E182D4959D}"/>
    <cellStyle name="Normal 9 6 2 2 2 3" xfId="4227" xr:uid="{5CC2CCED-C795-473D-8ED1-38D7624C218C}"/>
    <cellStyle name="Normal 9 6 2 2 2 3 2" xfId="5174" xr:uid="{DE205DCD-068E-412A-BA46-5B1E610153F1}"/>
    <cellStyle name="Normal 9 6 2 2 2 4" xfId="4228" xr:uid="{333CF3B9-7D27-45B9-8E5F-5342D7F58897}"/>
    <cellStyle name="Normal 9 6 2 2 2 4 2" xfId="5175" xr:uid="{2C9A25BD-264E-4466-A7F7-7BB2CBB40F22}"/>
    <cellStyle name="Normal 9 6 2 2 2 5" xfId="5172" xr:uid="{56AA7358-F7BF-453F-9090-07380F63A149}"/>
    <cellStyle name="Normal 9 6 2 2 3" xfId="2474" xr:uid="{9C9C78C2-BA80-4A76-B590-6F39C81F0734}"/>
    <cellStyle name="Normal 9 6 2 2 3 2" xfId="4229" xr:uid="{9005D906-818D-4AB4-AA48-986C14667064}"/>
    <cellStyle name="Normal 9 6 2 2 3 2 2" xfId="5177" xr:uid="{032DB5CC-B9A4-4BC7-A3D8-CC5612E06D6E}"/>
    <cellStyle name="Normal 9 6 2 2 3 3" xfId="4230" xr:uid="{EAA072D8-C495-4BDE-9FB0-F0422ADCB4F0}"/>
    <cellStyle name="Normal 9 6 2 2 3 3 2" xfId="5178" xr:uid="{7896C44B-F587-43EE-90EA-CBB3D1558EBC}"/>
    <cellStyle name="Normal 9 6 2 2 3 4" xfId="4231" xr:uid="{24526A96-C2A2-45B9-B80B-27ABB1961D16}"/>
    <cellStyle name="Normal 9 6 2 2 3 4 2" xfId="5179" xr:uid="{9F8BBD14-6E22-47D3-AC82-593E3D19F5FE}"/>
    <cellStyle name="Normal 9 6 2 2 3 5" xfId="5176" xr:uid="{3524EDB0-585E-4680-B9A8-849290BDE0BF}"/>
    <cellStyle name="Normal 9 6 2 2 4" xfId="4232" xr:uid="{CCD858E2-201F-4B4F-92C3-9B039BA375C5}"/>
    <cellStyle name="Normal 9 6 2 2 4 2" xfId="5180" xr:uid="{8A6BD54E-02CA-4FAF-8C74-EBBC5F8B8026}"/>
    <cellStyle name="Normal 9 6 2 2 5" xfId="4233" xr:uid="{50813A95-CDDF-4F08-87A9-CD8C05689C2F}"/>
    <cellStyle name="Normal 9 6 2 2 5 2" xfId="5181" xr:uid="{C81D31CA-5622-4EF0-9B74-62F5AEEC4683}"/>
    <cellStyle name="Normal 9 6 2 2 6" xfId="4234" xr:uid="{4AEF1C87-0370-48B2-A75D-A4B57E4E5464}"/>
    <cellStyle name="Normal 9 6 2 2 6 2" xfId="5182" xr:uid="{A0800C57-FE74-4867-9144-EB41A8133294}"/>
    <cellStyle name="Normal 9 6 2 2 7" xfId="5171" xr:uid="{BF2FE4DE-09E8-47E2-9DD6-59C911780B63}"/>
    <cellStyle name="Normal 9 6 2 3" xfId="889" xr:uid="{DFB3B1E8-2402-4DE1-AD41-9C6F1F428DC9}"/>
    <cellStyle name="Normal 9 6 2 3 2" xfId="2475" xr:uid="{38F9D570-F525-435B-8E6E-90A5471AC89D}"/>
    <cellStyle name="Normal 9 6 2 3 2 2" xfId="4235" xr:uid="{1500EDE7-4D95-4E96-84D9-A611D9FC2B39}"/>
    <cellStyle name="Normal 9 6 2 3 2 2 2" xfId="5185" xr:uid="{9AC4D96C-029E-460B-8477-E94C4769ED99}"/>
    <cellStyle name="Normal 9 6 2 3 2 3" xfId="4236" xr:uid="{D1596693-DC39-496A-892A-53DCE76EC80E}"/>
    <cellStyle name="Normal 9 6 2 3 2 3 2" xfId="5186" xr:uid="{12D3B61F-9980-47D1-86FA-2F796F32FF7A}"/>
    <cellStyle name="Normal 9 6 2 3 2 4" xfId="4237" xr:uid="{F8B15086-5A45-4B6F-86C4-8FAF4D0C51AF}"/>
    <cellStyle name="Normal 9 6 2 3 2 4 2" xfId="5187" xr:uid="{748C9ABA-8F34-4D16-A2D6-1037E2B3164A}"/>
    <cellStyle name="Normal 9 6 2 3 2 5" xfId="5184" xr:uid="{FE894652-1F00-4B4C-98F9-6AA8E33378C9}"/>
    <cellStyle name="Normal 9 6 2 3 3" xfId="4238" xr:uid="{FF894384-AFF4-44A4-A6AC-AED031D5D0E7}"/>
    <cellStyle name="Normal 9 6 2 3 3 2" xfId="5188" xr:uid="{DB92787E-43BA-4C12-86B6-0C9E45897CE1}"/>
    <cellStyle name="Normal 9 6 2 3 4" xfId="4239" xr:uid="{5BA56C6D-09F1-44AA-94B9-1CF8D3E85E14}"/>
    <cellStyle name="Normal 9 6 2 3 4 2" xfId="5189" xr:uid="{785DBAFE-BACF-4B5E-A1D7-5A22FFCA33F6}"/>
    <cellStyle name="Normal 9 6 2 3 5" xfId="4240" xr:uid="{CC44EB05-74B4-4146-A7E3-371131F58FC8}"/>
    <cellStyle name="Normal 9 6 2 3 5 2" xfId="5190" xr:uid="{C7F28E9B-5894-4BCC-87DE-D36739D5872A}"/>
    <cellStyle name="Normal 9 6 2 3 6" xfId="5183" xr:uid="{A85BB2EB-9545-44A4-84D2-DEB88DDDC8EE}"/>
    <cellStyle name="Normal 9 6 2 4" xfId="2476" xr:uid="{2A89300C-1D1F-41F0-B4B8-1E6167856E86}"/>
    <cellStyle name="Normal 9 6 2 4 2" xfId="4241" xr:uid="{452F5B32-0936-4518-9199-B070F03C9B8F}"/>
    <cellStyle name="Normal 9 6 2 4 2 2" xfId="5192" xr:uid="{60F87E97-7A9F-4583-88C8-62EEF263680E}"/>
    <cellStyle name="Normal 9 6 2 4 3" xfId="4242" xr:uid="{65DF52E9-0524-4B8D-924A-11DD3156CDDC}"/>
    <cellStyle name="Normal 9 6 2 4 3 2" xfId="5193" xr:uid="{50A04D23-7D95-43D3-BCAD-EDAF10068849}"/>
    <cellStyle name="Normal 9 6 2 4 4" xfId="4243" xr:uid="{136F65F9-AE67-468D-B35E-D8BE705C3A0C}"/>
    <cellStyle name="Normal 9 6 2 4 4 2" xfId="5194" xr:uid="{BDF2EB83-8843-4A7E-95CF-7A36EAFD11EA}"/>
    <cellStyle name="Normal 9 6 2 4 5" xfId="5191" xr:uid="{C18B60BE-6A8F-4DEB-93BA-0805BBC8B1DC}"/>
    <cellStyle name="Normal 9 6 2 5" xfId="4244" xr:uid="{4A7F6809-BC66-434E-B04F-60FA900C6DC6}"/>
    <cellStyle name="Normal 9 6 2 5 2" xfId="4245" xr:uid="{F2D80728-E43F-43E5-8570-652A478478DF}"/>
    <cellStyle name="Normal 9 6 2 5 2 2" xfId="5196" xr:uid="{FA637985-B050-41F6-BA76-49119623BE35}"/>
    <cellStyle name="Normal 9 6 2 5 3" xfId="4246" xr:uid="{07F1BFA8-97EC-4C5F-8338-EDA412C2C242}"/>
    <cellStyle name="Normal 9 6 2 5 3 2" xfId="5197" xr:uid="{050B3B44-3320-41BF-8612-873B2B45E127}"/>
    <cellStyle name="Normal 9 6 2 5 4" xfId="4247" xr:uid="{B85D2D50-0240-473F-BD95-127C2E0E83D9}"/>
    <cellStyle name="Normal 9 6 2 5 4 2" xfId="5198" xr:uid="{D221B9F5-3256-48F2-9C0F-E2364BC40D13}"/>
    <cellStyle name="Normal 9 6 2 5 5" xfId="5195" xr:uid="{6ABB61D2-55C3-4E92-B6A8-6F7F39A16C20}"/>
    <cellStyle name="Normal 9 6 2 6" xfId="4248" xr:uid="{075B665C-D909-463E-865C-FADB1F4B5BDC}"/>
    <cellStyle name="Normal 9 6 2 6 2" xfId="5199" xr:uid="{4AC3C996-F80F-4ABC-925F-67D31E12BF43}"/>
    <cellStyle name="Normal 9 6 2 7" xfId="4249" xr:uid="{B2461B9D-9922-43E1-AE74-DF93A0426505}"/>
    <cellStyle name="Normal 9 6 2 7 2" xfId="5200" xr:uid="{D1E6DFCC-22AE-4ED5-AA76-0DDB43084F5E}"/>
    <cellStyle name="Normal 9 6 2 8" xfId="4250" xr:uid="{1F68857B-6160-4120-82EA-DF3478F17D8B}"/>
    <cellStyle name="Normal 9 6 2 8 2" xfId="5201" xr:uid="{D0DCEE73-3924-4BB7-8FC5-DC63940ED5EC}"/>
    <cellStyle name="Normal 9 6 2 9" xfId="5170" xr:uid="{04A165B4-09BA-4063-9B92-00D98C98798B}"/>
    <cellStyle name="Normal 9 6 3" xfId="426" xr:uid="{EFA61F9B-41DB-4518-8535-CDD34457BC07}"/>
    <cellStyle name="Normal 9 6 3 2" xfId="890" xr:uid="{02532DF1-DA72-4FAF-98FA-3B482A2D4504}"/>
    <cellStyle name="Normal 9 6 3 2 2" xfId="891" xr:uid="{72103E6F-CCE3-42DE-AB47-5C12A46E51FC}"/>
    <cellStyle name="Normal 9 6 3 2 2 2" xfId="5204" xr:uid="{F54BAECA-7265-4042-A914-2670A77FB1CB}"/>
    <cellStyle name="Normal 9 6 3 2 3" xfId="4251" xr:uid="{7ACA97E6-5532-46AB-A972-4C6C54E82CD0}"/>
    <cellStyle name="Normal 9 6 3 2 3 2" xfId="5205" xr:uid="{28AC4C63-8A31-4EB7-8268-15C194D27FB4}"/>
    <cellStyle name="Normal 9 6 3 2 4" xfId="4252" xr:uid="{3C7A5E05-49B3-4D10-BD7F-A7DABAB660C4}"/>
    <cellStyle name="Normal 9 6 3 2 4 2" xfId="5206" xr:uid="{F7B3124C-C053-405A-A38F-31053C9BDF56}"/>
    <cellStyle name="Normal 9 6 3 2 5" xfId="5203" xr:uid="{BD0E349A-F695-4DF8-B5FF-323DC7452A30}"/>
    <cellStyle name="Normal 9 6 3 3" xfId="892" xr:uid="{38AE1594-2C95-4C25-B43F-D5BF75529AE7}"/>
    <cellStyle name="Normal 9 6 3 3 2" xfId="4253" xr:uid="{46B66FAD-9C32-4E3C-8D9B-CEB98456A5E5}"/>
    <cellStyle name="Normal 9 6 3 3 2 2" xfId="5208" xr:uid="{70A539E6-3C87-4667-90D7-9A656750C80E}"/>
    <cellStyle name="Normal 9 6 3 3 3" xfId="4254" xr:uid="{B9822D3E-F0A8-4AAA-808C-FD7F78B3D8BE}"/>
    <cellStyle name="Normal 9 6 3 3 3 2" xfId="5209" xr:uid="{4044398A-20F8-428A-8E37-1517B2A25EE7}"/>
    <cellStyle name="Normal 9 6 3 3 4" xfId="4255" xr:uid="{44429BF0-8921-495B-BFE7-5C8D4D3D46A7}"/>
    <cellStyle name="Normal 9 6 3 3 4 2" xfId="5210" xr:uid="{B7B1AB53-76E8-4CB3-B2F3-10764545EC1C}"/>
    <cellStyle name="Normal 9 6 3 3 5" xfId="5207" xr:uid="{1AEFB21C-FED0-442E-BCB9-E1E031653B98}"/>
    <cellStyle name="Normal 9 6 3 4" xfId="4256" xr:uid="{D0DFE9A3-0138-48F3-B04D-6D271317369C}"/>
    <cellStyle name="Normal 9 6 3 4 2" xfId="5211" xr:uid="{9462E976-C3F7-4B86-AF90-9B15D1526029}"/>
    <cellStyle name="Normal 9 6 3 5" xfId="4257" xr:uid="{51BF8594-01BA-47A2-8E30-493E014EB2FB}"/>
    <cellStyle name="Normal 9 6 3 5 2" xfId="5212" xr:uid="{BD2D1755-C696-43C4-9F4D-932D8E2536A1}"/>
    <cellStyle name="Normal 9 6 3 6" xfId="4258" xr:uid="{8F009823-5698-485D-A924-99AA1C5F9AF3}"/>
    <cellStyle name="Normal 9 6 3 6 2" xfId="5213" xr:uid="{47E8DDDD-CAE3-43B4-B84D-1BEA8DD87A92}"/>
    <cellStyle name="Normal 9 6 3 7" xfId="5202" xr:uid="{1DA429A4-E25F-445A-8CA1-B1831D29E8DE}"/>
    <cellStyle name="Normal 9 6 4" xfId="427" xr:uid="{8CF612C4-1C6B-404C-8298-78B8320007C1}"/>
    <cellStyle name="Normal 9 6 4 2" xfId="893" xr:uid="{F92D41C8-7896-408E-ABE6-00D48D16CC7C}"/>
    <cellStyle name="Normal 9 6 4 2 2" xfId="4259" xr:uid="{360CEE52-7FC0-45A8-AFB9-AB079DDEC073}"/>
    <cellStyle name="Normal 9 6 4 2 2 2" xfId="5216" xr:uid="{D4280CCD-F50B-45CA-9E8C-143C704E983F}"/>
    <cellStyle name="Normal 9 6 4 2 3" xfId="4260" xr:uid="{B6478737-DE17-4336-A99B-1E73EBF95178}"/>
    <cellStyle name="Normal 9 6 4 2 3 2" xfId="5217" xr:uid="{7BCE50D3-A841-4C54-884F-EE7610050C3A}"/>
    <cellStyle name="Normal 9 6 4 2 4" xfId="4261" xr:uid="{80FB95F6-8D8A-491A-8B08-05B2502A56DB}"/>
    <cellStyle name="Normal 9 6 4 2 4 2" xfId="5218" xr:uid="{D99FF8CD-548B-4BA7-8269-D142A1AEB819}"/>
    <cellStyle name="Normal 9 6 4 2 5" xfId="5215" xr:uid="{20534981-DBEE-4640-B43F-F105DB3A28D8}"/>
    <cellStyle name="Normal 9 6 4 3" xfId="4262" xr:uid="{0CB57ED3-4017-4286-BB7C-33B926C3E934}"/>
    <cellStyle name="Normal 9 6 4 3 2" xfId="5219" xr:uid="{3ADA9D4B-778E-4EA6-AF64-33A37AA0D143}"/>
    <cellStyle name="Normal 9 6 4 4" xfId="4263" xr:uid="{E049C882-B332-4258-9D53-8528445E7C1B}"/>
    <cellStyle name="Normal 9 6 4 4 2" xfId="5220" xr:uid="{A743868E-4250-4277-8DE1-3080532539D1}"/>
    <cellStyle name="Normal 9 6 4 5" xfId="4264" xr:uid="{521400ED-124A-45A5-A33A-BCDC54887840}"/>
    <cellStyle name="Normal 9 6 4 5 2" xfId="5221" xr:uid="{AE70612B-8AA6-4AC5-AA1F-C9B9C19314AE}"/>
    <cellStyle name="Normal 9 6 4 6" xfId="5214" xr:uid="{9598AA3F-C629-4CF4-9C69-ED4BF83B611F}"/>
    <cellStyle name="Normal 9 6 5" xfId="894" xr:uid="{0DCEF8C6-57A6-414A-96DB-03C8BA4E78CC}"/>
    <cellStyle name="Normal 9 6 5 2" xfId="4265" xr:uid="{BDF62E8A-0A9B-4D81-B5D3-BD1B7355483A}"/>
    <cellStyle name="Normal 9 6 5 2 2" xfId="5223" xr:uid="{2BB836D6-06B9-41D2-B7BE-C4481F2D3098}"/>
    <cellStyle name="Normal 9 6 5 3" xfId="4266" xr:uid="{06C5CB3D-6831-4406-A848-C71AC04973C0}"/>
    <cellStyle name="Normal 9 6 5 3 2" xfId="5224" xr:uid="{C8DBF020-BF1E-46AB-B85F-6F955FE48E32}"/>
    <cellStyle name="Normal 9 6 5 4" xfId="4267" xr:uid="{FB4F77EC-C278-4E97-B13E-8F4127948ACB}"/>
    <cellStyle name="Normal 9 6 5 4 2" xfId="5225" xr:uid="{1789C230-6E8D-48BA-9175-901CE61F7319}"/>
    <cellStyle name="Normal 9 6 5 5" xfId="5222" xr:uid="{D5F7AA26-1410-4F8B-9AC5-A122AC20F22E}"/>
    <cellStyle name="Normal 9 6 6" xfId="4268" xr:uid="{B6087A3A-07BE-48F1-A079-B9C3DE809993}"/>
    <cellStyle name="Normal 9 6 6 2" xfId="4269" xr:uid="{3D2440B6-67EB-4809-9CD7-6CC5A6AA6A46}"/>
    <cellStyle name="Normal 9 6 6 2 2" xfId="5227" xr:uid="{268448E6-5A61-4D8B-968A-44E13126AE9E}"/>
    <cellStyle name="Normal 9 6 6 3" xfId="4270" xr:uid="{D34AF991-8E5E-4E0A-98F1-EB513008DAC3}"/>
    <cellStyle name="Normal 9 6 6 3 2" xfId="5228" xr:uid="{989F27BE-A59C-4422-A9FF-52592E693A50}"/>
    <cellStyle name="Normal 9 6 6 4" xfId="4271" xr:uid="{0074FA9E-00D1-4A43-9FB7-22086DC4CCD0}"/>
    <cellStyle name="Normal 9 6 6 4 2" xfId="5229" xr:uid="{8E125534-A831-4BFA-8783-E85C5FB766AF}"/>
    <cellStyle name="Normal 9 6 6 5" xfId="5226" xr:uid="{2DD3800B-0BBF-44B4-B5CF-0D168256DF97}"/>
    <cellStyle name="Normal 9 6 7" xfId="4272" xr:uid="{0BC4A488-0498-4702-80D9-E5E0E09E3014}"/>
    <cellStyle name="Normal 9 6 7 2" xfId="5230" xr:uid="{4405EF89-53B0-47EE-BE6D-B7FC2D474F1E}"/>
    <cellStyle name="Normal 9 6 8" xfId="4273" xr:uid="{F7FF44CA-1DD3-48AD-831B-4AE41E4326F6}"/>
    <cellStyle name="Normal 9 6 8 2" xfId="5231" xr:uid="{703E01C7-02CC-4450-A50B-A148509F3A2F}"/>
    <cellStyle name="Normal 9 6 9" xfId="4274" xr:uid="{BDEE47B8-12D8-41BB-A23F-8CB6F7F7D8E6}"/>
    <cellStyle name="Normal 9 6 9 2" xfId="5232" xr:uid="{F8D89D41-D169-4D12-B0BA-2031EE9CBF16}"/>
    <cellStyle name="Normal 9 7" xfId="184" xr:uid="{C56F318E-B21F-46EB-9BED-6B9A8432FC3D}"/>
    <cellStyle name="Normal 9 7 2" xfId="428" xr:uid="{D63CBE45-83AC-42F7-8D1F-9E38FEDD4294}"/>
    <cellStyle name="Normal 9 7 2 2" xfId="895" xr:uid="{464B1BE8-B7E0-425C-8341-C4D0507EC1E7}"/>
    <cellStyle name="Normal 9 7 2 2 2" xfId="2477" xr:uid="{304845A7-A5C3-44AB-92B3-DC392FF95D07}"/>
    <cellStyle name="Normal 9 7 2 2 2 2" xfId="2478" xr:uid="{BB6CD5B5-6805-432D-995B-A84824395B52}"/>
    <cellStyle name="Normal 9 7 2 2 2 2 2" xfId="5237" xr:uid="{1D8072C2-8A70-412F-94BF-9B5B4FA3E797}"/>
    <cellStyle name="Normal 9 7 2 2 2 3" xfId="5236" xr:uid="{99E156B2-9827-4280-8E09-EE74C1C8F415}"/>
    <cellStyle name="Normal 9 7 2 2 3" xfId="2479" xr:uid="{426D363A-0E0E-4C05-9539-8C88C249644A}"/>
    <cellStyle name="Normal 9 7 2 2 3 2" xfId="5238" xr:uid="{427691A6-B6A7-4899-909C-D59565EFCBEB}"/>
    <cellStyle name="Normal 9 7 2 2 4" xfId="4275" xr:uid="{C3804BDE-EE33-4BA9-B469-130430BE2E21}"/>
    <cellStyle name="Normal 9 7 2 2 4 2" xfId="5239" xr:uid="{5C8D50BD-66C9-4032-A1DD-8325C2FFFC68}"/>
    <cellStyle name="Normal 9 7 2 2 5" xfId="5235" xr:uid="{EBD9075A-65C6-461F-8AA4-CF9456042E22}"/>
    <cellStyle name="Normal 9 7 2 3" xfId="2480" xr:uid="{9D9F4746-E69A-4417-8279-89358BDEBB46}"/>
    <cellStyle name="Normal 9 7 2 3 2" xfId="2481" xr:uid="{C5396C65-E283-47F0-A410-F8DB7D2C5AC1}"/>
    <cellStyle name="Normal 9 7 2 3 2 2" xfId="5241" xr:uid="{CFDCDEE0-273E-4B27-B257-CC3AF2045FA5}"/>
    <cellStyle name="Normal 9 7 2 3 3" xfId="4276" xr:uid="{07A2F739-E1B1-46C6-B95D-E99894BD66C5}"/>
    <cellStyle name="Normal 9 7 2 3 3 2" xfId="5242" xr:uid="{D4450528-40C8-4311-91D1-405C1C1CFACD}"/>
    <cellStyle name="Normal 9 7 2 3 4" xfId="4277" xr:uid="{F8301A58-E46A-4008-90DB-9518196A452F}"/>
    <cellStyle name="Normal 9 7 2 3 4 2" xfId="5243" xr:uid="{49F7C869-B388-4011-96DC-AE77BDDD6827}"/>
    <cellStyle name="Normal 9 7 2 3 5" xfId="5240" xr:uid="{22471BDE-6A4C-4A70-A299-4884539ED4C7}"/>
    <cellStyle name="Normal 9 7 2 4" xfId="2482" xr:uid="{4EF61172-4450-4AF5-9F6E-A45C00460EA0}"/>
    <cellStyle name="Normal 9 7 2 4 2" xfId="5244" xr:uid="{14772D14-5C77-4928-82E6-4FE775B6CCD2}"/>
    <cellStyle name="Normal 9 7 2 5" xfId="4278" xr:uid="{4E6E4A95-311B-4F71-9A3A-41D87A347E1A}"/>
    <cellStyle name="Normal 9 7 2 5 2" xfId="5245" xr:uid="{596C3E14-6F92-4BC6-ABDA-057A99CB1CE2}"/>
    <cellStyle name="Normal 9 7 2 6" xfId="4279" xr:uid="{CE553B2D-1CE6-45E8-966C-48D9614AD4D0}"/>
    <cellStyle name="Normal 9 7 2 6 2" xfId="5246" xr:uid="{8B729295-BDC0-442E-8D6C-0675EAEAD008}"/>
    <cellStyle name="Normal 9 7 2 7" xfId="5234" xr:uid="{5432719F-C106-41DA-B0BD-EB64F670B940}"/>
    <cellStyle name="Normal 9 7 3" xfId="896" xr:uid="{130F50F1-84E2-44BE-B472-4B6FF60F0D2A}"/>
    <cellStyle name="Normal 9 7 3 2" xfId="2483" xr:uid="{47AD23E9-7289-4BE1-B097-8F46BAA60B04}"/>
    <cellStyle name="Normal 9 7 3 2 2" xfId="2484" xr:uid="{9D4B0876-D22D-4049-82AF-41AF47E8EB7A}"/>
    <cellStyle name="Normal 9 7 3 2 2 2" xfId="5249" xr:uid="{6EEE2017-F251-44A8-9E21-9B343862F627}"/>
    <cellStyle name="Normal 9 7 3 2 3" xfId="4280" xr:uid="{09785C40-2A10-479B-8EDB-601DC5A90860}"/>
    <cellStyle name="Normal 9 7 3 2 3 2" xfId="5250" xr:uid="{08516783-17D1-403A-A00D-393A9AC36A43}"/>
    <cellStyle name="Normal 9 7 3 2 4" xfId="4281" xr:uid="{3587EFB9-D421-4F18-983B-C1AE7C975A7B}"/>
    <cellStyle name="Normal 9 7 3 2 4 2" xfId="5251" xr:uid="{CEF9A1E5-BACE-4065-8C09-10137B8503EF}"/>
    <cellStyle name="Normal 9 7 3 2 5" xfId="5248" xr:uid="{CDA06DE7-C189-494C-A00D-EECFFFB46A8A}"/>
    <cellStyle name="Normal 9 7 3 3" xfId="2485" xr:uid="{AA1F55CD-2CCC-4FD1-B393-69C8D8789A0D}"/>
    <cellStyle name="Normal 9 7 3 3 2" xfId="5252" xr:uid="{81DFF077-7481-4DEA-A7A1-0A017C13557F}"/>
    <cellStyle name="Normal 9 7 3 4" xfId="4282" xr:uid="{ABCBF695-64CB-41AD-A310-274A316015A0}"/>
    <cellStyle name="Normal 9 7 3 4 2" xfId="5253" xr:uid="{F3B953E3-790B-4EDD-9C52-EB61FCA7752C}"/>
    <cellStyle name="Normal 9 7 3 5" xfId="4283" xr:uid="{A7CD3D00-69E7-4058-B41E-E8118CF6E5AD}"/>
    <cellStyle name="Normal 9 7 3 5 2" xfId="5254" xr:uid="{BBDCE47F-0D34-4649-B257-F117EE360FF2}"/>
    <cellStyle name="Normal 9 7 3 6" xfId="5247" xr:uid="{D7B4138D-0328-4310-A10B-053D19F08BDD}"/>
    <cellStyle name="Normal 9 7 4" xfId="2486" xr:uid="{940430CA-16F0-492F-A3C5-E056D86383C6}"/>
    <cellStyle name="Normal 9 7 4 2" xfId="2487" xr:uid="{CC8D8297-7A7C-4B1D-938C-FB21001CDCCD}"/>
    <cellStyle name="Normal 9 7 4 2 2" xfId="5256" xr:uid="{394FB02E-52CE-43AB-AD55-CE229E198344}"/>
    <cellStyle name="Normal 9 7 4 3" xfId="4284" xr:uid="{180BAE1D-B1F1-4BE6-820E-59F779954B0F}"/>
    <cellStyle name="Normal 9 7 4 3 2" xfId="5257" xr:uid="{DD2FF270-A1B6-4D02-A2C0-576DA7AB6120}"/>
    <cellStyle name="Normal 9 7 4 4" xfId="4285" xr:uid="{21603D60-CBB7-49B8-B58F-D5D6251C5CD0}"/>
    <cellStyle name="Normal 9 7 4 4 2" xfId="5258" xr:uid="{2CCFAC20-903B-4193-8FD0-582E32A7C4F1}"/>
    <cellStyle name="Normal 9 7 4 5" xfId="5255" xr:uid="{96801E27-4CB4-49B4-98D1-1F89F6F19F52}"/>
    <cellStyle name="Normal 9 7 5" xfId="2488" xr:uid="{82CF2E52-E440-453C-AC7B-4270F6C04E4A}"/>
    <cellStyle name="Normal 9 7 5 2" xfId="4286" xr:uid="{49F460F9-2872-45B8-A117-311DEE668F0A}"/>
    <cellStyle name="Normal 9 7 5 2 2" xfId="5260" xr:uid="{87B78A53-56C3-4217-8B67-4C21974D108E}"/>
    <cellStyle name="Normal 9 7 5 3" xfId="4287" xr:uid="{45B0AED7-5F20-4790-A129-31399C79714F}"/>
    <cellStyle name="Normal 9 7 5 3 2" xfId="5261" xr:uid="{6BDB981B-ACA8-4D05-9042-616E8030A296}"/>
    <cellStyle name="Normal 9 7 5 4" xfId="4288" xr:uid="{CDE9D673-D407-4244-AEF8-94DC53721916}"/>
    <cellStyle name="Normal 9 7 5 4 2" xfId="5262" xr:uid="{3EB6D55E-AED1-49BF-BEAB-72AB29D564C7}"/>
    <cellStyle name="Normal 9 7 5 5" xfId="5259" xr:uid="{ADDEAEF5-FE91-479C-989A-FEC64F61F05B}"/>
    <cellStyle name="Normal 9 7 6" xfId="4289" xr:uid="{43890A3F-0A85-4481-A64A-42F0DBCCF80B}"/>
    <cellStyle name="Normal 9 7 6 2" xfId="5263" xr:uid="{D4CB523C-4301-4B08-86BC-BCEAAD6C3409}"/>
    <cellStyle name="Normal 9 7 7" xfId="4290" xr:uid="{8C789962-2A8D-4BEA-AC10-65F1E2D88EBA}"/>
    <cellStyle name="Normal 9 7 7 2" xfId="5264" xr:uid="{E3CCF3D9-1339-41D8-BE03-DD9855242FCB}"/>
    <cellStyle name="Normal 9 7 8" xfId="4291" xr:uid="{E766281E-900D-4A6A-AF32-4EC1ECF9BCA6}"/>
    <cellStyle name="Normal 9 7 8 2" xfId="5265" xr:uid="{057F1838-1734-4DD5-B9D1-1BB11FC5255A}"/>
    <cellStyle name="Normal 9 7 9" xfId="5233" xr:uid="{7AA4C981-5293-4CBD-A1A8-6BDBF79F316B}"/>
    <cellStyle name="Normal 9 8" xfId="429" xr:uid="{DB2D993A-D3CA-4AED-A905-7E04EE8521B7}"/>
    <cellStyle name="Normal 9 8 2" xfId="897" xr:uid="{0796E360-8EE0-43F7-9871-269C9B14B800}"/>
    <cellStyle name="Normal 9 8 2 2" xfId="898" xr:uid="{251570D8-61C2-4036-8617-9EC92C1ABF8A}"/>
    <cellStyle name="Normal 9 8 2 2 2" xfId="2489" xr:uid="{8FD2A3D0-CD35-43C5-A2F4-5C84F989F9AB}"/>
    <cellStyle name="Normal 9 8 2 2 2 2" xfId="5269" xr:uid="{DF808296-B50A-416B-818F-414BC410D4A4}"/>
    <cellStyle name="Normal 9 8 2 2 3" xfId="4292" xr:uid="{417539F1-CA96-4D25-A9F2-6668F0673296}"/>
    <cellStyle name="Normal 9 8 2 2 3 2" xfId="5270" xr:uid="{EE51ED13-EFBF-4DE0-A047-776B8A2FF709}"/>
    <cellStyle name="Normal 9 8 2 2 4" xfId="4293" xr:uid="{F3A19672-21AC-49FB-A1E6-FF51B1F5E3FC}"/>
    <cellStyle name="Normal 9 8 2 2 4 2" xfId="5271" xr:uid="{36A1EC64-0CED-4472-A010-A3C9E91F0AE2}"/>
    <cellStyle name="Normal 9 8 2 2 5" xfId="5268" xr:uid="{82B80A84-E527-4CB3-AF74-12A649DFD0AB}"/>
    <cellStyle name="Normal 9 8 2 3" xfId="2490" xr:uid="{5046DF67-EA02-4BEC-B6B2-F8A562C89E79}"/>
    <cellStyle name="Normal 9 8 2 3 2" xfId="5272" xr:uid="{E7EA312E-DED5-4575-B90B-83CDA3726481}"/>
    <cellStyle name="Normal 9 8 2 4" xfId="4294" xr:uid="{3C32E1AF-CFE6-4991-AB1B-85CE830676B8}"/>
    <cellStyle name="Normal 9 8 2 4 2" xfId="5273" xr:uid="{CC4EC3EE-9ABD-49DF-9019-31B8CFB91E50}"/>
    <cellStyle name="Normal 9 8 2 5" xfId="4295" xr:uid="{0BF11DD9-4499-4234-9C0B-A512F7685EEB}"/>
    <cellStyle name="Normal 9 8 2 5 2" xfId="5274" xr:uid="{4E269AEB-15C6-4636-BA7D-23D82779C63A}"/>
    <cellStyle name="Normal 9 8 2 6" xfId="5267" xr:uid="{9E1B4A0F-BD58-469F-A48D-5CA7265A994F}"/>
    <cellStyle name="Normal 9 8 3" xfId="899" xr:uid="{0E1E1F9E-4676-4B8D-996A-943AFC4F4AA1}"/>
    <cellStyle name="Normal 9 8 3 2" xfId="2491" xr:uid="{62EA5C36-72F0-4D31-8B89-23AD04232BAD}"/>
    <cellStyle name="Normal 9 8 3 2 2" xfId="5276" xr:uid="{DA37EE11-5F69-4CFB-BF1F-E5908F3BC716}"/>
    <cellStyle name="Normal 9 8 3 3" xfId="4296" xr:uid="{4D9AC9BF-4DAD-4164-BD8C-A51CE2B50F00}"/>
    <cellStyle name="Normal 9 8 3 3 2" xfId="5277" xr:uid="{934CB006-8C9E-442B-9266-64CBCDEAE642}"/>
    <cellStyle name="Normal 9 8 3 4" xfId="4297" xr:uid="{24D9444C-ADF7-417E-8681-90B8411A393A}"/>
    <cellStyle name="Normal 9 8 3 4 2" xfId="5278" xr:uid="{9CE1F4F0-214A-4955-A3F5-737D7B511453}"/>
    <cellStyle name="Normal 9 8 3 5" xfId="5275" xr:uid="{D1EEB6FA-C103-4877-8384-F335661DCD57}"/>
    <cellStyle name="Normal 9 8 4" xfId="2492" xr:uid="{C11647C5-23ED-40C8-8A36-87FB1FEDA749}"/>
    <cellStyle name="Normal 9 8 4 2" xfId="4298" xr:uid="{C545C93E-DBC1-4147-8B36-0C897CABC69D}"/>
    <cellStyle name="Normal 9 8 4 2 2" xfId="5280" xr:uid="{F83FCB53-BCAA-40D4-99A4-3710A2B9719A}"/>
    <cellStyle name="Normal 9 8 4 3" xfId="4299" xr:uid="{C95A5F3B-C95F-418E-82F6-42118F940172}"/>
    <cellStyle name="Normal 9 8 4 3 2" xfId="5281" xr:uid="{4CE02EDE-1870-413D-8725-46211430FF7E}"/>
    <cellStyle name="Normal 9 8 4 4" xfId="4300" xr:uid="{A03D9342-8DF2-4ADD-ADD7-400ACB8FD918}"/>
    <cellStyle name="Normal 9 8 4 4 2" xfId="5282" xr:uid="{72205871-8C99-4C8B-87C7-CE1B6928F628}"/>
    <cellStyle name="Normal 9 8 4 5" xfId="5279" xr:uid="{41BE8A72-88FC-41EE-86F1-4B9C0A4AAAB8}"/>
    <cellStyle name="Normal 9 8 5" xfId="4301" xr:uid="{B1BE197E-A654-4388-A4D8-2705D3337DD6}"/>
    <cellStyle name="Normal 9 8 5 2" xfId="5283" xr:uid="{F15DBD52-020E-4E0C-8182-16CB5F59C7B0}"/>
    <cellStyle name="Normal 9 8 6" xfId="4302" xr:uid="{C79F47ED-869B-4146-A946-D101D86044BC}"/>
    <cellStyle name="Normal 9 8 6 2" xfId="5284" xr:uid="{0DC6170D-0D39-48ED-8911-EE4D86677AB7}"/>
    <cellStyle name="Normal 9 8 7" xfId="4303" xr:uid="{81C961C5-3586-448E-8AD6-28DF8ABF4E94}"/>
    <cellStyle name="Normal 9 8 7 2" xfId="5285" xr:uid="{1628E904-D9A7-485F-A143-C32ECABA323B}"/>
    <cellStyle name="Normal 9 8 8" xfId="5266" xr:uid="{5223974B-6A81-415F-B14B-6F5AEC0C3492}"/>
    <cellStyle name="Normal 9 9" xfId="430" xr:uid="{36979F48-47C4-4FFB-814F-646ECA638078}"/>
    <cellStyle name="Normal 9 9 2" xfId="900" xr:uid="{EE8F7745-8ADF-44E2-840F-F7FB1F4BA536}"/>
    <cellStyle name="Normal 9 9 2 2" xfId="2493" xr:uid="{DBD1A7EE-DDB3-4A63-8C89-DEF9E752DFB0}"/>
    <cellStyle name="Normal 9 9 2 2 2" xfId="5288" xr:uid="{972BEFB1-3951-4C9F-9C62-E93078FEB164}"/>
    <cellStyle name="Normal 9 9 2 3" xfId="4304" xr:uid="{E8A25943-F30F-4F13-8FA6-2EAF6E21082B}"/>
    <cellStyle name="Normal 9 9 2 3 2" xfId="5289" xr:uid="{785B26B4-81C4-42C0-A05B-D4974C07CEB4}"/>
    <cellStyle name="Normal 9 9 2 4" xfId="4305" xr:uid="{25FEEB68-84AA-49CC-87B2-8BA97ACCE947}"/>
    <cellStyle name="Normal 9 9 2 4 2" xfId="5290" xr:uid="{64BE6A46-C404-4DE0-8060-327E812DCEC1}"/>
    <cellStyle name="Normal 9 9 2 5" xfId="5287" xr:uid="{7B0ADFFC-1B34-48A5-9DA0-5572C937636A}"/>
    <cellStyle name="Normal 9 9 3" xfId="2494" xr:uid="{28010996-06EF-4DB2-85A9-F250C56C9E5E}"/>
    <cellStyle name="Normal 9 9 3 2" xfId="4306" xr:uid="{4F02B2C8-40E6-4C6C-A01E-997B596D3FDC}"/>
    <cellStyle name="Normal 9 9 3 2 2" xfId="5292" xr:uid="{5D2E6A7A-8AD0-409C-B6D5-C0EC7B8F5EFA}"/>
    <cellStyle name="Normal 9 9 3 3" xfId="4307" xr:uid="{CFB7954B-6173-4C74-A067-D6D4A33AC285}"/>
    <cellStyle name="Normal 9 9 3 3 2" xfId="5293" xr:uid="{BC8E5BF9-1F00-4DBD-AEE7-A171C28B9733}"/>
    <cellStyle name="Normal 9 9 3 4" xfId="4308" xr:uid="{AAA2A7C2-8F33-4376-86A2-7D09EA390348}"/>
    <cellStyle name="Normal 9 9 3 4 2" xfId="5294" xr:uid="{0D45F938-2229-4043-8DAF-D2BF3597B8F0}"/>
    <cellStyle name="Normal 9 9 3 5" xfId="5291" xr:uid="{E50AFE96-EE8B-4D70-B04A-1F4F64FD69CC}"/>
    <cellStyle name="Normal 9 9 4" xfId="4309" xr:uid="{58584952-223D-4201-B871-ABD329433430}"/>
    <cellStyle name="Normal 9 9 4 2" xfId="5295" xr:uid="{104E0344-45A2-433A-B19B-C58FA2EA19AF}"/>
    <cellStyle name="Normal 9 9 5" xfId="4310" xr:uid="{ADAB3D26-D971-4140-BDE0-F523357BE5EE}"/>
    <cellStyle name="Normal 9 9 5 2" xfId="5296" xr:uid="{8366B153-0E72-47D6-8E9E-6F5611AF1DE3}"/>
    <cellStyle name="Normal 9 9 6" xfId="4311" xr:uid="{8EEB7E95-3F03-4AD1-AB00-B05A519A6186}"/>
    <cellStyle name="Normal 9 9 6 2" xfId="5297" xr:uid="{21C1683A-E8DC-40C4-A4B0-2E676717891F}"/>
    <cellStyle name="Normal 9 9 7" xfId="5286" xr:uid="{7D126496-6099-4814-86BE-9D14F94C643E}"/>
    <cellStyle name="Percent 2" xfId="185" xr:uid="{4F39ACED-62CE-43E6-A8B1-F3D0B6AD6C36}"/>
    <cellStyle name="Percent 2 2" xfId="5298" xr:uid="{0BC3841A-F1B1-4228-91F0-D99B26182C21}"/>
    <cellStyle name="Гиперссылка 2" xfId="6" xr:uid="{C3D92EDD-3193-4BB2-A070-68879BDC7A81}"/>
    <cellStyle name="Гиперссылка 2 2" xfId="5299" xr:uid="{800A6354-81D0-4C0B-943A-1A66B2BD55BC}"/>
    <cellStyle name="Обычный 2" xfId="4" xr:uid="{5748C5ED-DCEE-4290-9E5F-ACBB4C0CB30B}"/>
    <cellStyle name="Обычный 2 2" xfId="7" xr:uid="{88BDD214-8429-4176-B1F0-EAC95E180B58}"/>
    <cellStyle name="Обычный 2 2 2" xfId="5301" xr:uid="{03EE9D19-B69C-4618-820C-BD3275312166}"/>
    <cellStyle name="Обычный 2 3" xfId="5300" xr:uid="{ECF56BAD-F1FA-4C22-9E81-48EC0AE9CE29}"/>
    <cellStyle name="常规_Sheet1_1" xfId="4413" xr:uid="{DC50E574-009D-4EF4-A3AB-ED1AA27C9885}"/>
  </cellStyles>
  <dxfs count="1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1.5703125" customWidth="1"/>
    <col min="11" max="11" width="10.28515625" bestFit="1" customWidth="1"/>
  </cols>
  <sheetData>
    <row r="1" spans="1:23" ht="23.25">
      <c r="A1" s="17"/>
      <c r="B1" s="6" t="s">
        <v>1</v>
      </c>
      <c r="C1" s="5"/>
      <c r="D1" s="5"/>
      <c r="E1" s="5"/>
      <c r="F1" s="5"/>
      <c r="G1" s="3"/>
      <c r="H1" s="6" t="s">
        <v>4</v>
      </c>
      <c r="I1" s="18"/>
    </row>
    <row r="2" spans="1:23" ht="15">
      <c r="A2" s="17"/>
      <c r="B2" s="19" t="s">
        <v>44</v>
      </c>
      <c r="C2" s="4"/>
      <c r="D2" s="4"/>
      <c r="E2" s="4"/>
      <c r="F2" s="4"/>
      <c r="G2" s="7"/>
      <c r="H2" s="7"/>
      <c r="I2" s="18"/>
      <c r="W2" s="52">
        <v>32</v>
      </c>
    </row>
    <row r="3" spans="1:23" ht="15.75" thickBot="1">
      <c r="A3" s="17"/>
      <c r="B3" s="19" t="s">
        <v>8</v>
      </c>
      <c r="C3" s="7"/>
      <c r="D3" s="7"/>
      <c r="E3" s="7"/>
      <c r="F3" s="7"/>
      <c r="G3" s="7"/>
      <c r="H3" s="3"/>
      <c r="I3" s="18"/>
      <c r="W3" t="s">
        <v>43</v>
      </c>
    </row>
    <row r="4" spans="1:23" ht="15">
      <c r="A4" s="17"/>
      <c r="B4" s="19" t="s">
        <v>48</v>
      </c>
      <c r="C4" s="7"/>
      <c r="D4" s="7"/>
      <c r="E4" s="7"/>
      <c r="F4" s="3"/>
      <c r="G4" s="35" t="s">
        <v>5</v>
      </c>
      <c r="H4" s="36" t="s">
        <v>6</v>
      </c>
      <c r="I4" s="18"/>
    </row>
    <row r="5" spans="1:23" ht="15.75" thickBot="1">
      <c r="A5" s="17"/>
      <c r="B5" s="19" t="s">
        <v>49</v>
      </c>
      <c r="C5" s="7"/>
      <c r="D5" s="7"/>
      <c r="E5" s="7"/>
      <c r="F5" s="3"/>
      <c r="G5" s="49">
        <v>45353</v>
      </c>
      <c r="H5" s="48">
        <v>53467</v>
      </c>
      <c r="I5" s="18"/>
    </row>
    <row r="6" spans="1:23" ht="14.25">
      <c r="A6" s="17"/>
      <c r="B6" s="20" t="s">
        <v>2</v>
      </c>
      <c r="C6" s="7"/>
      <c r="D6" s="7"/>
      <c r="E6" s="7"/>
      <c r="F6" s="8"/>
      <c r="G6" s="3"/>
      <c r="H6" s="3"/>
      <c r="I6" s="18"/>
    </row>
    <row r="7" spans="1:23" ht="5.25" customHeight="1" thickBot="1">
      <c r="A7" s="17"/>
      <c r="B7" s="21"/>
      <c r="C7" s="7"/>
      <c r="D7" s="7"/>
      <c r="E7" s="7"/>
      <c r="F7" s="8"/>
      <c r="G7" s="3"/>
      <c r="H7" s="3"/>
      <c r="I7" s="18"/>
    </row>
    <row r="8" spans="1:23" ht="16.5" customHeight="1" thickBot="1">
      <c r="A8" s="17"/>
      <c r="B8" s="122" t="s">
        <v>3</v>
      </c>
      <c r="C8" s="123"/>
      <c r="D8" s="124"/>
      <c r="E8" s="4"/>
      <c r="F8" s="31" t="s">
        <v>12</v>
      </c>
      <c r="G8" s="32"/>
      <c r="H8" s="32"/>
      <c r="I8" s="18"/>
      <c r="K8" s="113"/>
    </row>
    <row r="9" spans="1:23">
      <c r="A9" s="17"/>
      <c r="B9" s="125" t="s">
        <v>52</v>
      </c>
      <c r="C9" s="126"/>
      <c r="D9" s="127"/>
      <c r="E9" s="9"/>
      <c r="F9" s="46" t="str">
        <f t="shared" ref="F9:F14" si="0">B9</f>
        <v>Tom-Yam Piercing</v>
      </c>
      <c r="G9" s="138" t="s">
        <v>14</v>
      </c>
      <c r="H9" s="140"/>
      <c r="I9" s="18"/>
    </row>
    <row r="10" spans="1:23">
      <c r="A10" s="17"/>
      <c r="B10" s="128" t="s">
        <v>53</v>
      </c>
      <c r="C10" s="131"/>
      <c r="D10" s="132"/>
      <c r="E10" s="10"/>
      <c r="F10" s="46" t="str">
        <f t="shared" si="0"/>
        <v>Francisco Marzal</v>
      </c>
      <c r="G10" s="138"/>
      <c r="H10" s="141"/>
      <c r="I10" s="18"/>
    </row>
    <row r="11" spans="1:23">
      <c r="A11" s="17"/>
      <c r="B11" s="130" t="s">
        <v>54</v>
      </c>
      <c r="C11" s="144"/>
      <c r="D11" s="129"/>
      <c r="E11" s="10"/>
      <c r="F11" s="46" t="str">
        <f t="shared" si="0"/>
        <v>C/ Antoni Roig 34</v>
      </c>
      <c r="G11" s="138" t="s">
        <v>15</v>
      </c>
      <c r="H11" s="142" t="s">
        <v>22</v>
      </c>
      <c r="I11" s="18"/>
    </row>
    <row r="12" spans="1:23">
      <c r="A12" s="17"/>
      <c r="B12" s="130" t="s">
        <v>55</v>
      </c>
      <c r="C12" s="144"/>
      <c r="D12" s="129"/>
      <c r="E12" s="10"/>
      <c r="F12" s="46" t="str">
        <f t="shared" si="0"/>
        <v>43830 Torredembarra, Tarragona</v>
      </c>
      <c r="G12" s="138"/>
      <c r="H12" s="141"/>
      <c r="I12" s="18"/>
    </row>
    <row r="13" spans="1:23">
      <c r="A13" s="17"/>
      <c r="B13" s="128" t="s">
        <v>56</v>
      </c>
      <c r="C13" s="131"/>
      <c r="D13" s="132"/>
      <c r="E13" s="11"/>
      <c r="F13" s="46" t="str">
        <f t="shared" si="0"/>
        <v>Spain</v>
      </c>
      <c r="G13" s="139" t="s">
        <v>16</v>
      </c>
      <c r="H13" s="142" t="s">
        <v>51</v>
      </c>
      <c r="I13" s="18"/>
      <c r="L13" s="33" t="s">
        <v>20</v>
      </c>
      <c r="N13" s="33" t="s">
        <v>50</v>
      </c>
    </row>
    <row r="14" spans="1:23" ht="13.5" thickBot="1">
      <c r="A14" s="17"/>
      <c r="B14" s="133"/>
      <c r="C14" s="134"/>
      <c r="D14" s="135"/>
      <c r="E14" s="11"/>
      <c r="F14" s="47">
        <f t="shared" si="0"/>
        <v>0</v>
      </c>
      <c r="G14" s="139"/>
      <c r="H14" s="143"/>
      <c r="I14" s="18"/>
      <c r="L14" s="114">
        <f>VLOOKUP(G5,[1]Sheet1!$A$9:$I$7290,2,FALSE)</f>
        <v>35.79</v>
      </c>
      <c r="N14" s="114">
        <v>38.49</v>
      </c>
    </row>
    <row r="15" spans="1:23" ht="5.25" customHeight="1">
      <c r="A15" s="17"/>
      <c r="B15" s="11"/>
      <c r="C15" s="11"/>
      <c r="D15" s="11"/>
      <c r="E15" s="11"/>
      <c r="F15" s="11"/>
      <c r="G15" s="33"/>
      <c r="H15" s="34"/>
      <c r="I15" s="18"/>
    </row>
    <row r="16" spans="1:23">
      <c r="A16" s="17"/>
      <c r="B16" s="145" t="s">
        <v>57</v>
      </c>
      <c r="C16" s="11"/>
      <c r="D16" s="11"/>
      <c r="E16" s="11"/>
      <c r="F16" s="11"/>
      <c r="G16" s="33" t="s">
        <v>19</v>
      </c>
      <c r="H16" s="42" t="s">
        <v>21</v>
      </c>
      <c r="I16" s="18"/>
    </row>
    <row r="17" spans="1:9">
      <c r="A17" s="17"/>
      <c r="B17" s="145" t="s">
        <v>58</v>
      </c>
      <c r="C17" s="11"/>
      <c r="D17" s="11"/>
      <c r="E17" s="11"/>
      <c r="F17" s="11"/>
      <c r="H17" s="3"/>
      <c r="I17" s="18"/>
    </row>
    <row r="18" spans="1:9" ht="5.25" customHeight="1" thickBot="1">
      <c r="A18" s="17"/>
      <c r="B18" s="12"/>
      <c r="C18" s="12"/>
      <c r="D18" s="12"/>
      <c r="E18" s="12"/>
      <c r="F18" s="3"/>
      <c r="G18" s="12"/>
      <c r="H18" s="12"/>
      <c r="I18" s="18"/>
    </row>
    <row r="19" spans="1:9" ht="17.25" customHeight="1" thickBot="1">
      <c r="A19" s="17"/>
      <c r="B19" s="13" t="s">
        <v>11</v>
      </c>
      <c r="C19" s="14" t="s">
        <v>7</v>
      </c>
      <c r="D19" s="136" t="s">
        <v>13</v>
      </c>
      <c r="E19" s="137"/>
      <c r="F19" s="41" t="s">
        <v>0</v>
      </c>
      <c r="G19" s="15" t="s">
        <v>9</v>
      </c>
      <c r="H19" s="16" t="s">
        <v>10</v>
      </c>
      <c r="I19" s="18"/>
    </row>
    <row r="20" spans="1:9" ht="24">
      <c r="A20" s="17"/>
      <c r="B20" s="1">
        <v>1</v>
      </c>
      <c r="C20" s="45" t="s">
        <v>60</v>
      </c>
      <c r="D20" s="116" t="s">
        <v>65</v>
      </c>
      <c r="E20" s="117"/>
      <c r="F20" s="50" t="str">
        <f>VLOOKUP(C20,'[2]Acha Air Sales Price List'!$B$1:$D$65536,3,FALSE)</f>
        <v>Pack of 10 anodized steel balls - 3mm * 1.2mm threading (16g)</v>
      </c>
      <c r="G20" s="25">
        <f>ROUND(IF(ISBLANK(C20),0,VLOOKUP(C20,'[2]Acha Air Sales Price List'!$B$1:$X$65536,12,FALSE)*$L$14),2)</f>
        <v>69.78</v>
      </c>
      <c r="H20" s="26">
        <f t="shared" ref="H20:H60" si="1">ROUND(IF(ISNUMBER(B20), G20*B20, 0),5)</f>
        <v>69.78</v>
      </c>
      <c r="I20" s="18"/>
    </row>
    <row r="21" spans="1:9" ht="24">
      <c r="A21" s="17"/>
      <c r="B21" s="1">
        <v>1</v>
      </c>
      <c r="C21" s="45" t="s">
        <v>60</v>
      </c>
      <c r="D21" s="116" t="s">
        <v>61</v>
      </c>
      <c r="E21" s="117"/>
      <c r="F21" s="50" t="str">
        <f>VLOOKUP(C21,'[2]Acha Air Sales Price List'!$B$1:$D$65536,3,FALSE)</f>
        <v>Pack of 10 anodized steel balls - 3mm * 1.2mm threading (16g)</v>
      </c>
      <c r="G21" s="25">
        <f>ROUND(IF(ISBLANK(C21),0,VLOOKUP(C21,'[2]Acha Air Sales Price List'!$B$1:$X$65536,12,FALSE)*$L$14),2)</f>
        <v>69.78</v>
      </c>
      <c r="H21" s="26">
        <f t="shared" si="1"/>
        <v>69.78</v>
      </c>
      <c r="I21" s="18"/>
    </row>
    <row r="22" spans="1:9" ht="24">
      <c r="A22" s="17"/>
      <c r="B22" s="1">
        <v>1</v>
      </c>
      <c r="C22" s="45" t="s">
        <v>60</v>
      </c>
      <c r="D22" s="116" t="s">
        <v>62</v>
      </c>
      <c r="E22" s="117"/>
      <c r="F22" s="50" t="str">
        <f>VLOOKUP(C22,'[2]Acha Air Sales Price List'!$B$1:$D$65536,3,FALSE)</f>
        <v>Pack of 10 anodized steel balls - 3mm * 1.2mm threading (16g)</v>
      </c>
      <c r="G22" s="25">
        <f>ROUND(IF(ISBLANK(C22),0,VLOOKUP(C22,'[2]Acha Air Sales Price List'!$B$1:$X$65536,12,FALSE)*$L$14),2)</f>
        <v>69.78</v>
      </c>
      <c r="H22" s="26">
        <f t="shared" si="1"/>
        <v>69.78</v>
      </c>
      <c r="I22" s="18"/>
    </row>
    <row r="23" spans="1:9" ht="24">
      <c r="A23" s="17"/>
      <c r="B23" s="1">
        <v>1</v>
      </c>
      <c r="C23" s="45" t="s">
        <v>60</v>
      </c>
      <c r="D23" s="116" t="s">
        <v>63</v>
      </c>
      <c r="E23" s="117"/>
      <c r="F23" s="50" t="str">
        <f>VLOOKUP(C23,'[2]Acha Air Sales Price List'!$B$1:$D$65536,3,FALSE)</f>
        <v>Pack of 10 anodized steel balls - 3mm * 1.2mm threading (16g)</v>
      </c>
      <c r="G23" s="25">
        <f>ROUND(IF(ISBLANK(C23),0,VLOOKUP(C23,'[2]Acha Air Sales Price List'!$B$1:$X$65536,12,FALSE)*$L$14),2)</f>
        <v>69.78</v>
      </c>
      <c r="H23" s="26">
        <f t="shared" si="1"/>
        <v>69.78</v>
      </c>
      <c r="I23" s="18"/>
    </row>
    <row r="24" spans="1:9" ht="24">
      <c r="A24" s="17"/>
      <c r="B24" s="1">
        <v>1</v>
      </c>
      <c r="C24" s="43" t="s">
        <v>64</v>
      </c>
      <c r="D24" s="116" t="s">
        <v>65</v>
      </c>
      <c r="E24" s="117"/>
      <c r="F24" s="50" t="str">
        <f>VLOOKUP(C24,'[2]Acha Air Sales Price List'!$B$1:$D$65536,3,FALSE)</f>
        <v>Pack of 10 anodized steel balls - 4mm * 1.2mm threading (16g)</v>
      </c>
      <c r="G24" s="25">
        <f>ROUND(IF(ISBLANK(C24),0,VLOOKUP(C24,'[2]Acha Air Sales Price List'!$B$1:$X$65536,12,FALSE)*$L$14),2)</f>
        <v>71.16</v>
      </c>
      <c r="H24" s="26">
        <f t="shared" si="1"/>
        <v>71.16</v>
      </c>
      <c r="I24" s="18"/>
    </row>
    <row r="25" spans="1:9" ht="24">
      <c r="A25" s="17"/>
      <c r="B25" s="1">
        <v>1</v>
      </c>
      <c r="C25" s="43" t="s">
        <v>64</v>
      </c>
      <c r="D25" s="116" t="s">
        <v>61</v>
      </c>
      <c r="E25" s="117"/>
      <c r="F25" s="50" t="str">
        <f>VLOOKUP(C25,'[2]Acha Air Sales Price List'!$B$1:$D$65536,3,FALSE)</f>
        <v>Pack of 10 anodized steel balls - 4mm * 1.2mm threading (16g)</v>
      </c>
      <c r="G25" s="25">
        <f>ROUND(IF(ISBLANK(C25),0,VLOOKUP(C25,'[2]Acha Air Sales Price List'!$B$1:$X$65536,12,FALSE)*$L$14),2)</f>
        <v>71.16</v>
      </c>
      <c r="H25" s="26">
        <f t="shared" si="1"/>
        <v>71.16</v>
      </c>
      <c r="I25" s="18"/>
    </row>
    <row r="26" spans="1:9" ht="24">
      <c r="A26" s="17"/>
      <c r="B26" s="1">
        <v>1</v>
      </c>
      <c r="C26" s="43" t="s">
        <v>64</v>
      </c>
      <c r="D26" s="116" t="s">
        <v>62</v>
      </c>
      <c r="E26" s="117"/>
      <c r="F26" s="50" t="str">
        <f>VLOOKUP(C26,'[2]Acha Air Sales Price List'!$B$1:$D$65536,3,FALSE)</f>
        <v>Pack of 10 anodized steel balls - 4mm * 1.2mm threading (16g)</v>
      </c>
      <c r="G26" s="25">
        <f>ROUND(IF(ISBLANK(C26),0,VLOOKUP(C26,'[2]Acha Air Sales Price List'!$B$1:$X$65536,12,FALSE)*$L$14),2)</f>
        <v>71.16</v>
      </c>
      <c r="H26" s="26">
        <f t="shared" si="1"/>
        <v>71.16</v>
      </c>
      <c r="I26" s="18"/>
    </row>
    <row r="27" spans="1:9" ht="24">
      <c r="A27" s="17"/>
      <c r="B27" s="1">
        <v>1</v>
      </c>
      <c r="C27" s="43" t="s">
        <v>64</v>
      </c>
      <c r="D27" s="116" t="s">
        <v>63</v>
      </c>
      <c r="E27" s="117"/>
      <c r="F27" s="50" t="str">
        <f>VLOOKUP(C27,'[2]Acha Air Sales Price List'!$B$1:$D$65536,3,FALSE)</f>
        <v>Pack of 10 anodized steel balls - 4mm * 1.2mm threading (16g)</v>
      </c>
      <c r="G27" s="25">
        <f>ROUND(IF(ISBLANK(C27),0,VLOOKUP(C27,'[2]Acha Air Sales Price List'!$B$1:$X$65536,12,FALSE)*$L$14),2)</f>
        <v>71.16</v>
      </c>
      <c r="H27" s="26">
        <f t="shared" si="1"/>
        <v>71.16</v>
      </c>
      <c r="I27" s="18"/>
    </row>
    <row r="28" spans="1:9" ht="24">
      <c r="A28" s="17"/>
      <c r="B28" s="1">
        <v>1</v>
      </c>
      <c r="C28" s="43" t="s">
        <v>59</v>
      </c>
      <c r="D28" s="116" t="s">
        <v>65</v>
      </c>
      <c r="E28" s="117"/>
      <c r="F28" s="50" t="str">
        <f>VLOOKUP(C28,'[2]Acha Air Sales Price List'!$B$1:$D$65536,3,FALSE)</f>
        <v>Pack of 10 anodized steel balls - 4mm * 1.6mm threading (14g)</v>
      </c>
      <c r="G28" s="25">
        <f>ROUND(IF(ISBLANK(C28),0,VLOOKUP(C28,'[2]Acha Air Sales Price List'!$B$1:$X$65536,12,FALSE)*$L$14),2)</f>
        <v>71.05</v>
      </c>
      <c r="H28" s="26">
        <f t="shared" si="1"/>
        <v>71.05</v>
      </c>
      <c r="I28" s="18"/>
    </row>
    <row r="29" spans="1:9" ht="24">
      <c r="A29" s="17"/>
      <c r="B29" s="1">
        <v>1</v>
      </c>
      <c r="C29" s="43" t="s">
        <v>59</v>
      </c>
      <c r="D29" s="116" t="s">
        <v>61</v>
      </c>
      <c r="E29" s="117"/>
      <c r="F29" s="50" t="str">
        <f>VLOOKUP(C29,'[2]Acha Air Sales Price List'!$B$1:$D$65536,3,FALSE)</f>
        <v>Pack of 10 anodized steel balls - 4mm * 1.6mm threading (14g)</v>
      </c>
      <c r="G29" s="25">
        <f>ROUND(IF(ISBLANK(C29),0,VLOOKUP(C29,'[2]Acha Air Sales Price List'!$B$1:$X$65536,12,FALSE)*$L$14),2)</f>
        <v>71.05</v>
      </c>
      <c r="H29" s="26">
        <f t="shared" si="1"/>
        <v>71.05</v>
      </c>
      <c r="I29" s="18"/>
    </row>
    <row r="30" spans="1:9" ht="24">
      <c r="A30" s="17"/>
      <c r="B30" s="1">
        <v>1</v>
      </c>
      <c r="C30" s="43" t="s">
        <v>59</v>
      </c>
      <c r="D30" s="116" t="s">
        <v>62</v>
      </c>
      <c r="E30" s="117"/>
      <c r="F30" s="50" t="str">
        <f>VLOOKUP(C30,'[2]Acha Air Sales Price List'!$B$1:$D$65536,3,FALSE)</f>
        <v>Pack of 10 anodized steel balls - 4mm * 1.6mm threading (14g)</v>
      </c>
      <c r="G30" s="25">
        <f>ROUND(IF(ISBLANK(C30),0,VLOOKUP(C30,'[2]Acha Air Sales Price List'!$B$1:$X$65536,12,FALSE)*$L$14),2)</f>
        <v>71.05</v>
      </c>
      <c r="H30" s="26">
        <f t="shared" si="1"/>
        <v>71.05</v>
      </c>
      <c r="I30" s="18"/>
    </row>
    <row r="31" spans="1:9" ht="24">
      <c r="A31" s="17"/>
      <c r="B31" s="1">
        <v>1</v>
      </c>
      <c r="C31" s="43" t="s">
        <v>59</v>
      </c>
      <c r="D31" s="116" t="s">
        <v>63</v>
      </c>
      <c r="E31" s="117"/>
      <c r="F31" s="50" t="str">
        <f>VLOOKUP(C31,'[2]Acha Air Sales Price List'!$B$1:$D$65536,3,FALSE)</f>
        <v>Pack of 10 anodized steel balls - 4mm * 1.6mm threading (14g)</v>
      </c>
      <c r="G31" s="25">
        <f>ROUND(IF(ISBLANK(C31),0,VLOOKUP(C31,'[2]Acha Air Sales Price List'!$B$1:$X$65536,12,FALSE)*$L$14),2)</f>
        <v>71.05</v>
      </c>
      <c r="H31" s="26">
        <f t="shared" si="1"/>
        <v>71.05</v>
      </c>
      <c r="I31" s="18"/>
    </row>
    <row r="32" spans="1:9" ht="24">
      <c r="A32" s="17"/>
      <c r="B32" s="1">
        <v>1</v>
      </c>
      <c r="C32" s="44" t="s">
        <v>66</v>
      </c>
      <c r="D32" s="116" t="s">
        <v>65</v>
      </c>
      <c r="E32" s="117"/>
      <c r="F32" s="50" t="str">
        <f>VLOOKUP(C32,'[2]Acha Air Sales Price List'!$B$1:$D$65536,3,FALSE)</f>
        <v>Pack of 10 anodized steel balls - 5mm * 1.6mm threading (14g)</v>
      </c>
      <c r="G32" s="25">
        <f>ROUND(IF(ISBLANK(C32),0,VLOOKUP(C32,'[2]Acha Air Sales Price List'!$B$1:$X$65536,12,FALSE)*$L$14),2)</f>
        <v>84.92</v>
      </c>
      <c r="H32" s="26">
        <f t="shared" si="1"/>
        <v>84.92</v>
      </c>
      <c r="I32" s="18"/>
    </row>
    <row r="33" spans="1:11" ht="24">
      <c r="A33" s="17"/>
      <c r="B33" s="1">
        <v>1</v>
      </c>
      <c r="C33" s="44" t="s">
        <v>66</v>
      </c>
      <c r="D33" s="116" t="s">
        <v>61</v>
      </c>
      <c r="E33" s="117"/>
      <c r="F33" s="50" t="str">
        <f>VLOOKUP(C33,'[2]Acha Air Sales Price List'!$B$1:$D$65536,3,FALSE)</f>
        <v>Pack of 10 anodized steel balls - 5mm * 1.6mm threading (14g)</v>
      </c>
      <c r="G33" s="25">
        <f>ROUND(IF(ISBLANK(C33),0,VLOOKUP(C33,'[2]Acha Air Sales Price List'!$B$1:$X$65536,12,FALSE)*$L$14),2)</f>
        <v>84.92</v>
      </c>
      <c r="H33" s="26">
        <f t="shared" si="1"/>
        <v>84.92</v>
      </c>
      <c r="I33" s="18"/>
    </row>
    <row r="34" spans="1:11" ht="24">
      <c r="A34" s="17"/>
      <c r="B34" s="1">
        <v>1</v>
      </c>
      <c r="C34" s="44" t="s">
        <v>66</v>
      </c>
      <c r="D34" s="116" t="s">
        <v>62</v>
      </c>
      <c r="E34" s="117"/>
      <c r="F34" s="50" t="str">
        <f>VLOOKUP(C34,'[2]Acha Air Sales Price List'!$B$1:$D$65536,3,FALSE)</f>
        <v>Pack of 10 anodized steel balls - 5mm * 1.6mm threading (14g)</v>
      </c>
      <c r="G34" s="25">
        <f>ROUND(IF(ISBLANK(C34),0,VLOOKUP(C34,'[2]Acha Air Sales Price List'!$B$1:$X$65536,12,FALSE)*$L$14),2)</f>
        <v>84.92</v>
      </c>
      <c r="H34" s="26">
        <f t="shared" si="1"/>
        <v>84.92</v>
      </c>
      <c r="I34" s="18"/>
    </row>
    <row r="35" spans="1:11" ht="24">
      <c r="A35" s="17"/>
      <c r="B35" s="1">
        <v>1</v>
      </c>
      <c r="C35" s="44" t="s">
        <v>66</v>
      </c>
      <c r="D35" s="116" t="s">
        <v>63</v>
      </c>
      <c r="E35" s="117"/>
      <c r="F35" s="50" t="str">
        <f>VLOOKUP(C35,'[2]Acha Air Sales Price List'!$B$1:$D$65536,3,FALSE)</f>
        <v>Pack of 10 anodized steel balls - 5mm * 1.6mm threading (14g)</v>
      </c>
      <c r="G35" s="25">
        <f>ROUND(IF(ISBLANK(C35),0,VLOOKUP(C35,'[2]Acha Air Sales Price List'!$B$1:$X$65536,12,FALSE)*$L$14),2)</f>
        <v>84.92</v>
      </c>
      <c r="H35" s="26">
        <f t="shared" si="1"/>
        <v>84.92</v>
      </c>
      <c r="I35" s="18"/>
    </row>
    <row r="36" spans="1:11" ht="24">
      <c r="A36" s="17"/>
      <c r="B36" s="1">
        <v>1</v>
      </c>
      <c r="C36" s="43" t="s">
        <v>67</v>
      </c>
      <c r="D36" s="116" t="s">
        <v>65</v>
      </c>
      <c r="E36" s="117"/>
      <c r="F36" s="50" t="str">
        <f>VLOOKUP(C36,'[2]Acha Air Sales Price List'!$B$1:$D$65536,3,FALSE)</f>
        <v>Pack of 10 anodized steel balls - 6mm * 1.6mm threading (14g)</v>
      </c>
      <c r="G36" s="25">
        <f>ROUND(IF(ISBLANK(C36),0,VLOOKUP(C36,'[2]Acha Air Sales Price List'!$B$1:$X$65536,12,FALSE)*$L$14),2)</f>
        <v>88.53</v>
      </c>
      <c r="H36" s="26">
        <f t="shared" si="1"/>
        <v>88.53</v>
      </c>
      <c r="I36" s="18"/>
    </row>
    <row r="37" spans="1:11" ht="24">
      <c r="A37" s="17"/>
      <c r="B37" s="1">
        <v>1</v>
      </c>
      <c r="C37" s="43" t="s">
        <v>67</v>
      </c>
      <c r="D37" s="116" t="s">
        <v>61</v>
      </c>
      <c r="E37" s="117"/>
      <c r="F37" s="50" t="str">
        <f>VLOOKUP(C37,'[2]Acha Air Sales Price List'!$B$1:$D$65536,3,FALSE)</f>
        <v>Pack of 10 anodized steel balls - 6mm * 1.6mm threading (14g)</v>
      </c>
      <c r="G37" s="25">
        <f>ROUND(IF(ISBLANK(C37),0,VLOOKUP(C37,'[2]Acha Air Sales Price List'!$B$1:$X$65536,12,FALSE)*$L$14),2)</f>
        <v>88.53</v>
      </c>
      <c r="H37" s="26">
        <f t="shared" si="1"/>
        <v>88.53</v>
      </c>
      <c r="I37" s="18"/>
    </row>
    <row r="38" spans="1:11" ht="24">
      <c r="A38" s="17"/>
      <c r="B38" s="1">
        <v>1</v>
      </c>
      <c r="C38" s="43" t="s">
        <v>67</v>
      </c>
      <c r="D38" s="116" t="s">
        <v>62</v>
      </c>
      <c r="E38" s="117"/>
      <c r="F38" s="50" t="str">
        <f>VLOOKUP(C38,'[2]Acha Air Sales Price List'!$B$1:$D$65536,3,FALSE)</f>
        <v>Pack of 10 anodized steel balls - 6mm * 1.6mm threading (14g)</v>
      </c>
      <c r="G38" s="25">
        <f>ROUND(IF(ISBLANK(C38),0,VLOOKUP(C38,'[2]Acha Air Sales Price List'!$B$1:$X$65536,12,FALSE)*$L$14),2)</f>
        <v>88.53</v>
      </c>
      <c r="H38" s="26">
        <f t="shared" si="1"/>
        <v>88.53</v>
      </c>
      <c r="I38" s="18"/>
    </row>
    <row r="39" spans="1:11" ht="24">
      <c r="A39" s="17"/>
      <c r="B39" s="1">
        <v>1</v>
      </c>
      <c r="C39" s="43" t="s">
        <v>67</v>
      </c>
      <c r="D39" s="116" t="s">
        <v>63</v>
      </c>
      <c r="E39" s="117"/>
      <c r="F39" s="50" t="str">
        <f>VLOOKUP(C39,'[2]Acha Air Sales Price List'!$B$1:$D$65536,3,FALSE)</f>
        <v>Pack of 10 anodized steel balls - 6mm * 1.6mm threading (14g)</v>
      </c>
      <c r="G39" s="25">
        <f>ROUND(IF(ISBLANK(C39),0,VLOOKUP(C39,'[2]Acha Air Sales Price List'!$B$1:$X$65536,12,FALSE)*$L$14),2)</f>
        <v>88.53</v>
      </c>
      <c r="H39" s="26">
        <f t="shared" si="1"/>
        <v>88.53</v>
      </c>
      <c r="I39" s="18"/>
      <c r="K39" s="149"/>
    </row>
    <row r="40" spans="1:11" ht="12.4" hidden="1" customHeight="1">
      <c r="A40" s="17"/>
      <c r="B40" s="1"/>
      <c r="C40" s="43"/>
      <c r="D40" s="116"/>
      <c r="E40" s="117"/>
      <c r="F40" s="50" t="str">
        <f>VLOOKUP(C40,'[2]Acha Air Sales Price List'!$B$1:$D$65536,3,FALSE)</f>
        <v>Exchange rate :</v>
      </c>
      <c r="G40" s="25">
        <f>ROUND(IF(ISBLANK(C40),0,VLOOKUP(C40,'[2]Acha Air Sales Price List'!$B$1:$X$65536,12,FALSE)*$L$14),2)</f>
        <v>0</v>
      </c>
      <c r="H40" s="26">
        <f t="shared" si="1"/>
        <v>0</v>
      </c>
      <c r="I40" s="18"/>
    </row>
    <row r="41" spans="1:11" ht="12.4" hidden="1" customHeight="1">
      <c r="A41" s="17"/>
      <c r="B41" s="1"/>
      <c r="C41" s="43"/>
      <c r="D41" s="116"/>
      <c r="E41" s="117"/>
      <c r="F41" s="50" t="str">
        <f>VLOOKUP(C41,'[2]Acha Air Sales Price List'!$B$1:$D$65536,3,FALSE)</f>
        <v>Exchange rate :</v>
      </c>
      <c r="G41" s="25">
        <f>ROUND(IF(ISBLANK(C41),0,VLOOKUP(C41,'[2]Acha Air Sales Price List'!$B$1:$X$65536,12,FALSE)*$L$14),2)</f>
        <v>0</v>
      </c>
      <c r="H41" s="26">
        <f t="shared" si="1"/>
        <v>0</v>
      </c>
      <c r="I41" s="18"/>
    </row>
    <row r="42" spans="1:11" ht="12.4" hidden="1" customHeight="1">
      <c r="A42" s="17"/>
      <c r="B42" s="1"/>
      <c r="C42" s="43"/>
      <c r="D42" s="116"/>
      <c r="E42" s="117"/>
      <c r="F42" s="50" t="str">
        <f>VLOOKUP(C42,'[2]Acha Air Sales Price List'!$B$1:$D$65536,3,FALSE)</f>
        <v>Exchange rate :</v>
      </c>
      <c r="G42" s="25">
        <f>ROUND(IF(ISBLANK(C42),0,VLOOKUP(C42,'[2]Acha Air Sales Price List'!$B$1:$X$65536,12,FALSE)*$L$14),2)</f>
        <v>0</v>
      </c>
      <c r="H42" s="26">
        <f t="shared" si="1"/>
        <v>0</v>
      </c>
      <c r="I42" s="18"/>
    </row>
    <row r="43" spans="1:11" ht="12.4" hidden="1" customHeight="1">
      <c r="A43" s="17"/>
      <c r="B43" s="1"/>
      <c r="C43" s="43"/>
      <c r="D43" s="116"/>
      <c r="E43" s="117"/>
      <c r="F43" s="50" t="str">
        <f>VLOOKUP(C43,'[2]Acha Air Sales Price List'!$B$1:$D$65536,3,FALSE)</f>
        <v>Exchange rate :</v>
      </c>
      <c r="G43" s="25">
        <f>ROUND(IF(ISBLANK(C43),0,VLOOKUP(C43,'[2]Acha Air Sales Price List'!$B$1:$X$65536,12,FALSE)*$L$14),2)</f>
        <v>0</v>
      </c>
      <c r="H43" s="26">
        <f t="shared" si="1"/>
        <v>0</v>
      </c>
      <c r="I43" s="18"/>
    </row>
    <row r="44" spans="1:11" ht="12.4" hidden="1" customHeight="1">
      <c r="A44" s="17"/>
      <c r="B44" s="1"/>
      <c r="C44" s="43"/>
      <c r="D44" s="116"/>
      <c r="E44" s="117"/>
      <c r="F44" s="50" t="str">
        <f>VLOOKUP(C44,'[2]Acha Air Sales Price List'!$B$1:$D$65536,3,FALSE)</f>
        <v>Exchange rate :</v>
      </c>
      <c r="G44" s="25">
        <f>ROUND(IF(ISBLANK(C44),0,VLOOKUP(C44,'[2]Acha Air Sales Price List'!$B$1:$X$65536,12,FALSE)*$L$14),2)</f>
        <v>0</v>
      </c>
      <c r="H44" s="26">
        <f t="shared" si="1"/>
        <v>0</v>
      </c>
      <c r="I44" s="18"/>
    </row>
    <row r="45" spans="1:11" ht="12.4" hidden="1" customHeight="1">
      <c r="A45" s="17"/>
      <c r="B45" s="1"/>
      <c r="C45" s="43"/>
      <c r="D45" s="116"/>
      <c r="E45" s="117"/>
      <c r="F45" s="50" t="str">
        <f>VLOOKUP(C45,'[2]Acha Air Sales Price List'!$B$1:$D$65536,3,FALSE)</f>
        <v>Exchange rate :</v>
      </c>
      <c r="G45" s="25">
        <f>ROUND(IF(ISBLANK(C45),0,VLOOKUP(C45,'[2]Acha Air Sales Price List'!$B$1:$X$65536,12,FALSE)*$L$14),2)</f>
        <v>0</v>
      </c>
      <c r="H45" s="26">
        <f t="shared" si="1"/>
        <v>0</v>
      </c>
      <c r="I45" s="18"/>
    </row>
    <row r="46" spans="1:11" ht="12.4" hidden="1" customHeight="1">
      <c r="A46" s="17"/>
      <c r="B46" s="1"/>
      <c r="C46" s="43"/>
      <c r="D46" s="116"/>
      <c r="E46" s="117"/>
      <c r="F46" s="50" t="str">
        <f>VLOOKUP(C46,'[2]Acha Air Sales Price List'!$B$1:$D$65536,3,FALSE)</f>
        <v>Exchange rate :</v>
      </c>
      <c r="G46" s="25">
        <f>ROUND(IF(ISBLANK(C46),0,VLOOKUP(C46,'[2]Acha Air Sales Price List'!$B$1:$X$65536,12,FALSE)*$L$14),2)</f>
        <v>0</v>
      </c>
      <c r="H46" s="26">
        <f t="shared" si="1"/>
        <v>0</v>
      </c>
      <c r="I46" s="18"/>
    </row>
    <row r="47" spans="1:11" ht="12.4" hidden="1" customHeight="1">
      <c r="A47" s="17"/>
      <c r="B47" s="1"/>
      <c r="C47" s="43"/>
      <c r="D47" s="116"/>
      <c r="E47" s="117"/>
      <c r="F47" s="50" t="str">
        <f>VLOOKUP(C47,'[2]Acha Air Sales Price List'!$B$1:$D$65536,3,FALSE)</f>
        <v>Exchange rate :</v>
      </c>
      <c r="G47" s="25">
        <f>ROUND(IF(ISBLANK(C47),0,VLOOKUP(C47,'[2]Acha Air Sales Price List'!$B$1:$X$65536,12,FALSE)*$L$14),2)</f>
        <v>0</v>
      </c>
      <c r="H47" s="26">
        <f t="shared" si="1"/>
        <v>0</v>
      </c>
      <c r="I47" s="18"/>
    </row>
    <row r="48" spans="1:11" ht="12.4" hidden="1" customHeight="1">
      <c r="A48" s="17"/>
      <c r="B48" s="1"/>
      <c r="C48" s="43"/>
      <c r="D48" s="116"/>
      <c r="E48" s="117"/>
      <c r="F48" s="50" t="str">
        <f>VLOOKUP(C48,'[2]Acha Air Sales Price List'!$B$1:$D$65536,3,FALSE)</f>
        <v>Exchange rate :</v>
      </c>
      <c r="G48" s="25">
        <f>ROUND(IF(ISBLANK(C48),0,VLOOKUP(C48,'[2]Acha Air Sales Price List'!$B$1:$X$65536,12,FALSE)*$L$14),2)</f>
        <v>0</v>
      </c>
      <c r="H48" s="26">
        <f t="shared" si="1"/>
        <v>0</v>
      </c>
      <c r="I48" s="18"/>
    </row>
    <row r="49" spans="1:9" ht="12.4" hidden="1" customHeight="1">
      <c r="A49" s="17"/>
      <c r="B49" s="1"/>
      <c r="C49" s="43"/>
      <c r="D49" s="116"/>
      <c r="E49" s="117"/>
      <c r="F49" s="50" t="str">
        <f>VLOOKUP(C49,'[2]Acha Air Sales Price List'!$B$1:$D$65536,3,FALSE)</f>
        <v>Exchange rate :</v>
      </c>
      <c r="G49" s="25">
        <f>ROUND(IF(ISBLANK(C49),0,VLOOKUP(C49,'[2]Acha Air Sales Price List'!$B$1:$X$65536,12,FALSE)*$L$14),2)</f>
        <v>0</v>
      </c>
      <c r="H49" s="26">
        <f t="shared" si="1"/>
        <v>0</v>
      </c>
      <c r="I49" s="18"/>
    </row>
    <row r="50" spans="1:9" ht="12.4" hidden="1" customHeight="1">
      <c r="A50" s="17"/>
      <c r="B50" s="1"/>
      <c r="C50" s="43"/>
      <c r="D50" s="116"/>
      <c r="E50" s="117"/>
      <c r="F50" s="50" t="str">
        <f>VLOOKUP(C50,'[2]Acha Air Sales Price List'!$B$1:$D$65536,3,FALSE)</f>
        <v>Exchange rate :</v>
      </c>
      <c r="G50" s="25">
        <f>ROUND(IF(ISBLANK(C50),0,VLOOKUP(C50,'[2]Acha Air Sales Price List'!$B$1:$X$65536,12,FALSE)*$L$14),2)</f>
        <v>0</v>
      </c>
      <c r="H50" s="26">
        <f t="shared" si="1"/>
        <v>0</v>
      </c>
      <c r="I50" s="18"/>
    </row>
    <row r="51" spans="1:9" ht="12.4" hidden="1" customHeight="1">
      <c r="A51" s="17"/>
      <c r="B51" s="1"/>
      <c r="C51" s="43"/>
      <c r="D51" s="116"/>
      <c r="E51" s="117"/>
      <c r="F51" s="50" t="str">
        <f>VLOOKUP(C51,'[2]Acha Air Sales Price List'!$B$1:$D$65536,3,FALSE)</f>
        <v>Exchange rate :</v>
      </c>
      <c r="G51" s="25">
        <f>ROUND(IF(ISBLANK(C51),0,VLOOKUP(C51,'[2]Acha Air Sales Price List'!$B$1:$X$65536,12,FALSE)*$L$14),2)</f>
        <v>0</v>
      </c>
      <c r="H51" s="26">
        <f t="shared" si="1"/>
        <v>0</v>
      </c>
      <c r="I51" s="18"/>
    </row>
    <row r="52" spans="1:9" ht="12.4" hidden="1" customHeight="1">
      <c r="A52" s="17"/>
      <c r="B52" s="1"/>
      <c r="C52" s="43"/>
      <c r="D52" s="116"/>
      <c r="E52" s="117"/>
      <c r="F52" s="50" t="str">
        <f>VLOOKUP(C52,'[2]Acha Air Sales Price List'!$B$1:$D$65536,3,FALSE)</f>
        <v>Exchange rate :</v>
      </c>
      <c r="G52" s="25">
        <f>ROUND(IF(ISBLANK(C52),0,VLOOKUP(C52,'[2]Acha Air Sales Price List'!$B$1:$X$65536,12,FALSE)*$L$14),2)</f>
        <v>0</v>
      </c>
      <c r="H52" s="26">
        <f t="shared" si="1"/>
        <v>0</v>
      </c>
      <c r="I52" s="18"/>
    </row>
    <row r="53" spans="1:9" ht="12.4" hidden="1" customHeight="1">
      <c r="A53" s="17"/>
      <c r="B53" s="1"/>
      <c r="C53" s="43"/>
      <c r="D53" s="116"/>
      <c r="E53" s="117"/>
      <c r="F53" s="50" t="str">
        <f>VLOOKUP(C53,'[2]Acha Air Sales Price List'!$B$1:$D$65536,3,FALSE)</f>
        <v>Exchange rate :</v>
      </c>
      <c r="G53" s="25">
        <f>ROUND(IF(ISBLANK(C53),0,VLOOKUP(C53,'[2]Acha Air Sales Price List'!$B$1:$X$65536,12,FALSE)*$L$14),2)</f>
        <v>0</v>
      </c>
      <c r="H53" s="26">
        <f t="shared" si="1"/>
        <v>0</v>
      </c>
      <c r="I53" s="18"/>
    </row>
    <row r="54" spans="1:9" ht="12.4" hidden="1" customHeight="1">
      <c r="A54" s="17"/>
      <c r="B54" s="1"/>
      <c r="C54" s="43"/>
      <c r="D54" s="116"/>
      <c r="E54" s="117"/>
      <c r="F54" s="50" t="str">
        <f>VLOOKUP(C54,'[2]Acha Air Sales Price List'!$B$1:$D$65536,3,FALSE)</f>
        <v>Exchange rate :</v>
      </c>
      <c r="G54" s="25">
        <f>ROUND(IF(ISBLANK(C54),0,VLOOKUP(C54,'[2]Acha Air Sales Price List'!$B$1:$X$65536,12,FALSE)*$L$14),2)</f>
        <v>0</v>
      </c>
      <c r="H54" s="26">
        <f t="shared" si="1"/>
        <v>0</v>
      </c>
      <c r="I54" s="18"/>
    </row>
    <row r="55" spans="1:9" ht="12.4" hidden="1" customHeight="1">
      <c r="A55" s="17"/>
      <c r="B55" s="1"/>
      <c r="C55" s="43"/>
      <c r="D55" s="116"/>
      <c r="E55" s="117"/>
      <c r="F55" s="50" t="str">
        <f>VLOOKUP(C55,'[2]Acha Air Sales Price List'!$B$1:$D$65536,3,FALSE)</f>
        <v>Exchange rate :</v>
      </c>
      <c r="G55" s="25">
        <f>ROUND(IF(ISBLANK(C55),0,VLOOKUP(C55,'[2]Acha Air Sales Price List'!$B$1:$X$65536,12,FALSE)*$L$14),2)</f>
        <v>0</v>
      </c>
      <c r="H55" s="26">
        <f t="shared" si="1"/>
        <v>0</v>
      </c>
      <c r="I55" s="18"/>
    </row>
    <row r="56" spans="1:9" ht="12.4" hidden="1" customHeight="1">
      <c r="A56" s="17"/>
      <c r="B56" s="1"/>
      <c r="C56" s="43"/>
      <c r="D56" s="116"/>
      <c r="E56" s="117"/>
      <c r="F56" s="50" t="str">
        <f>VLOOKUP(C56,'[2]Acha Air Sales Price List'!$B$1:$D$65536,3,FALSE)</f>
        <v>Exchange rate :</v>
      </c>
      <c r="G56" s="25">
        <f>ROUND(IF(ISBLANK(C56),0,VLOOKUP(C56,'[2]Acha Air Sales Price List'!$B$1:$X$65536,12,FALSE)*$L$14),2)</f>
        <v>0</v>
      </c>
      <c r="H56" s="26">
        <f t="shared" si="1"/>
        <v>0</v>
      </c>
      <c r="I56" s="18"/>
    </row>
    <row r="57" spans="1:9" ht="12.4" hidden="1" customHeight="1">
      <c r="A57" s="17"/>
      <c r="B57" s="1"/>
      <c r="C57" s="43"/>
      <c r="D57" s="116"/>
      <c r="E57" s="117"/>
      <c r="F57" s="50" t="str">
        <f>VLOOKUP(C57,'[2]Acha Air Sales Price List'!$B$1:$D$65536,3,FALSE)</f>
        <v>Exchange rate :</v>
      </c>
      <c r="G57" s="25">
        <f>ROUND(IF(ISBLANK(C57),0,VLOOKUP(C57,'[2]Acha Air Sales Price List'!$B$1:$X$65536,12,FALSE)*$L$14),2)</f>
        <v>0</v>
      </c>
      <c r="H57" s="26">
        <f t="shared" si="1"/>
        <v>0</v>
      </c>
      <c r="I57" s="18"/>
    </row>
    <row r="58" spans="1:9" ht="12.4" hidden="1" customHeight="1">
      <c r="A58" s="17"/>
      <c r="B58" s="1"/>
      <c r="C58" s="43"/>
      <c r="D58" s="116"/>
      <c r="E58" s="117"/>
      <c r="F58" s="50" t="str">
        <f>VLOOKUP(C58,'[2]Acha Air Sales Price List'!$B$1:$D$65536,3,FALSE)</f>
        <v>Exchange rate :</v>
      </c>
      <c r="G58" s="25">
        <f>ROUND(IF(ISBLANK(C58),0,VLOOKUP(C58,'[2]Acha Air Sales Price List'!$B$1:$X$65536,12,FALSE)*$L$14),2)</f>
        <v>0</v>
      </c>
      <c r="H58" s="26">
        <f t="shared" si="1"/>
        <v>0</v>
      </c>
      <c r="I58" s="18"/>
    </row>
    <row r="59" spans="1:9" ht="12.4" hidden="1" customHeight="1">
      <c r="A59" s="17"/>
      <c r="B59" s="1"/>
      <c r="C59" s="43"/>
      <c r="D59" s="116"/>
      <c r="E59" s="117"/>
      <c r="F59" s="50" t="str">
        <f>VLOOKUP(C59,'[2]Acha Air Sales Price List'!$B$1:$D$65536,3,FALSE)</f>
        <v>Exchange rate :</v>
      </c>
      <c r="G59" s="25">
        <f>ROUND(IF(ISBLANK(C59),0,VLOOKUP(C59,'[2]Acha Air Sales Price List'!$B$1:$X$65536,12,FALSE)*$L$14),2)</f>
        <v>0</v>
      </c>
      <c r="H59" s="26">
        <f t="shared" si="1"/>
        <v>0</v>
      </c>
      <c r="I59" s="18"/>
    </row>
    <row r="60" spans="1:9" ht="12.4" hidden="1" customHeight="1">
      <c r="A60" s="17"/>
      <c r="B60" s="1"/>
      <c r="C60" s="44"/>
      <c r="D60" s="116"/>
      <c r="E60" s="117"/>
      <c r="F60" s="50" t="str">
        <f>VLOOKUP(C60,'[2]Acha Air Sales Price List'!$B$1:$D$65536,3,FALSE)</f>
        <v>Exchange rate :</v>
      </c>
      <c r="G60" s="25">
        <f>ROUND(IF(ISBLANK(C60),0,VLOOKUP(C60,'[2]Acha Air Sales Price List'!$B$1:$X$65536,12,FALSE)*$L$14),2)</f>
        <v>0</v>
      </c>
      <c r="H60" s="26">
        <f t="shared" si="1"/>
        <v>0</v>
      </c>
      <c r="I60" s="18"/>
    </row>
    <row r="61" spans="1:9" ht="12" hidden="1" customHeight="1">
      <c r="A61" s="17"/>
      <c r="B61" s="1"/>
      <c r="C61" s="43"/>
      <c r="D61" s="116"/>
      <c r="E61" s="117"/>
      <c r="F61" s="50" t="str">
        <f>VLOOKUP(C61,'[2]Acha Air Sales Price List'!$B$1:$D$65536,3,FALSE)</f>
        <v>Exchange rate :</v>
      </c>
      <c r="G61" s="25">
        <f>ROUND(IF(ISBLANK(C61),0,VLOOKUP(C61,'[2]Acha Air Sales Price List'!$B$1:$X$65536,12,FALSE)*$L$14),2)</f>
        <v>0</v>
      </c>
      <c r="H61" s="26">
        <f t="shared" ref="H61:H97" si="2">ROUND(IF(ISNUMBER(B61), G61*B61, 0),5)</f>
        <v>0</v>
      </c>
      <c r="I61" s="18"/>
    </row>
    <row r="62" spans="1:9" ht="12.4" hidden="1" customHeight="1">
      <c r="A62" s="17"/>
      <c r="B62" s="1"/>
      <c r="C62" s="43"/>
      <c r="D62" s="116"/>
      <c r="E62" s="117"/>
      <c r="F62" s="50" t="str">
        <f>VLOOKUP(C62,'[2]Acha Air Sales Price List'!$B$1:$D$65536,3,FALSE)</f>
        <v>Exchange rate :</v>
      </c>
      <c r="G62" s="25">
        <f>ROUND(IF(ISBLANK(C62),0,VLOOKUP(C62,'[2]Acha Air Sales Price List'!$B$1:$X$65536,12,FALSE)*$L$14),2)</f>
        <v>0</v>
      </c>
      <c r="H62" s="26">
        <f t="shared" si="2"/>
        <v>0</v>
      </c>
      <c r="I62" s="18"/>
    </row>
    <row r="63" spans="1:9" ht="12.4" hidden="1" customHeight="1">
      <c r="A63" s="17"/>
      <c r="B63" s="1"/>
      <c r="C63" s="43"/>
      <c r="D63" s="116"/>
      <c r="E63" s="117"/>
      <c r="F63" s="50" t="str">
        <f>VLOOKUP(C63,'[2]Acha Air Sales Price List'!$B$1:$D$65536,3,FALSE)</f>
        <v>Exchange rate :</v>
      </c>
      <c r="G63" s="25">
        <f>ROUND(IF(ISBLANK(C63),0,VLOOKUP(C63,'[2]Acha Air Sales Price List'!$B$1:$X$65536,12,FALSE)*$L$14),2)</f>
        <v>0</v>
      </c>
      <c r="H63" s="26">
        <f t="shared" si="2"/>
        <v>0</v>
      </c>
      <c r="I63" s="18"/>
    </row>
    <row r="64" spans="1:9" ht="12.4" hidden="1" customHeight="1">
      <c r="A64" s="17"/>
      <c r="B64" s="1"/>
      <c r="C64" s="43"/>
      <c r="D64" s="116"/>
      <c r="E64" s="117"/>
      <c r="F64" s="50" t="str">
        <f>VLOOKUP(C64,'[2]Acha Air Sales Price List'!$B$1:$D$65536,3,FALSE)</f>
        <v>Exchange rate :</v>
      </c>
      <c r="G64" s="25">
        <f>ROUND(IF(ISBLANK(C64),0,VLOOKUP(C64,'[2]Acha Air Sales Price List'!$B$1:$X$65536,12,FALSE)*$L$14),2)</f>
        <v>0</v>
      </c>
      <c r="H64" s="26">
        <f t="shared" si="2"/>
        <v>0</v>
      </c>
      <c r="I64" s="18"/>
    </row>
    <row r="65" spans="1:9" ht="12.4" hidden="1" customHeight="1">
      <c r="A65" s="17"/>
      <c r="B65" s="1"/>
      <c r="C65" s="43"/>
      <c r="D65" s="116"/>
      <c r="E65" s="117"/>
      <c r="F65" s="50" t="str">
        <f>VLOOKUP(C65,'[2]Acha Air Sales Price List'!$B$1:$D$65536,3,FALSE)</f>
        <v>Exchange rate :</v>
      </c>
      <c r="G65" s="25">
        <f>ROUND(IF(ISBLANK(C65),0,VLOOKUP(C65,'[2]Acha Air Sales Price List'!$B$1:$X$65536,12,FALSE)*$L$14),2)</f>
        <v>0</v>
      </c>
      <c r="H65" s="26">
        <f t="shared" si="2"/>
        <v>0</v>
      </c>
      <c r="I65" s="18"/>
    </row>
    <row r="66" spans="1:9" ht="12.4" hidden="1" customHeight="1">
      <c r="A66" s="17"/>
      <c r="B66" s="1"/>
      <c r="C66" s="43"/>
      <c r="D66" s="116"/>
      <c r="E66" s="117"/>
      <c r="F66" s="50" t="str">
        <f>VLOOKUP(C66,'[2]Acha Air Sales Price List'!$B$1:$D$65536,3,FALSE)</f>
        <v>Exchange rate :</v>
      </c>
      <c r="G66" s="25">
        <f>ROUND(IF(ISBLANK(C66),0,VLOOKUP(C66,'[2]Acha Air Sales Price List'!$B$1:$X$65536,12,FALSE)*$L$14),2)</f>
        <v>0</v>
      </c>
      <c r="H66" s="26">
        <f t="shared" si="2"/>
        <v>0</v>
      </c>
      <c r="I66" s="18"/>
    </row>
    <row r="67" spans="1:9" ht="12.4" hidden="1" customHeight="1">
      <c r="A67" s="17"/>
      <c r="B67" s="1"/>
      <c r="C67" s="43"/>
      <c r="D67" s="116"/>
      <c r="E67" s="117"/>
      <c r="F67" s="50" t="str">
        <f>VLOOKUP(C67,'[2]Acha Air Sales Price List'!$B$1:$D$65536,3,FALSE)</f>
        <v>Exchange rate :</v>
      </c>
      <c r="G67" s="25">
        <f>ROUND(IF(ISBLANK(C67),0,VLOOKUP(C67,'[2]Acha Air Sales Price List'!$B$1:$X$65536,12,FALSE)*$L$14),2)</f>
        <v>0</v>
      </c>
      <c r="H67" s="26">
        <f t="shared" si="2"/>
        <v>0</v>
      </c>
      <c r="I67" s="18"/>
    </row>
    <row r="68" spans="1:9" ht="12.4" hidden="1" customHeight="1">
      <c r="A68" s="17"/>
      <c r="B68" s="1"/>
      <c r="C68" s="43"/>
      <c r="D68" s="116"/>
      <c r="E68" s="117"/>
      <c r="F68" s="50" t="str">
        <f>VLOOKUP(C68,'[2]Acha Air Sales Price List'!$B$1:$D$65536,3,FALSE)</f>
        <v>Exchange rate :</v>
      </c>
      <c r="G68" s="25">
        <f>ROUND(IF(ISBLANK(C68),0,VLOOKUP(C68,'[2]Acha Air Sales Price List'!$B$1:$X$65536,12,FALSE)*$L$14),2)</f>
        <v>0</v>
      </c>
      <c r="H68" s="26">
        <f t="shared" si="2"/>
        <v>0</v>
      </c>
      <c r="I68" s="18"/>
    </row>
    <row r="69" spans="1:9" ht="12.4" hidden="1" customHeight="1">
      <c r="A69" s="17"/>
      <c r="B69" s="1"/>
      <c r="C69" s="43"/>
      <c r="D69" s="116"/>
      <c r="E69" s="117"/>
      <c r="F69" s="50" t="str">
        <f>VLOOKUP(C69,'[2]Acha Air Sales Price List'!$B$1:$D$65536,3,FALSE)</f>
        <v>Exchange rate :</v>
      </c>
      <c r="G69" s="25">
        <f>ROUND(IF(ISBLANK(C69),0,VLOOKUP(C69,'[2]Acha Air Sales Price List'!$B$1:$X$65536,12,FALSE)*$L$14),2)</f>
        <v>0</v>
      </c>
      <c r="H69" s="26">
        <f t="shared" si="2"/>
        <v>0</v>
      </c>
      <c r="I69" s="18"/>
    </row>
    <row r="70" spans="1:9" ht="12.4" hidden="1" customHeight="1">
      <c r="A70" s="17"/>
      <c r="B70" s="1"/>
      <c r="C70" s="43"/>
      <c r="D70" s="116"/>
      <c r="E70" s="117"/>
      <c r="F70" s="50" t="str">
        <f>VLOOKUP(C70,'[2]Acha Air Sales Price List'!$B$1:$D$65536,3,FALSE)</f>
        <v>Exchange rate :</v>
      </c>
      <c r="G70" s="25">
        <f>ROUND(IF(ISBLANK(C70),0,VLOOKUP(C70,'[2]Acha Air Sales Price List'!$B$1:$X$65536,12,FALSE)*$L$14),2)</f>
        <v>0</v>
      </c>
      <c r="H70" s="26">
        <f t="shared" si="2"/>
        <v>0</v>
      </c>
      <c r="I70" s="18"/>
    </row>
    <row r="71" spans="1:9" ht="12.4" hidden="1" customHeight="1">
      <c r="A71" s="17"/>
      <c r="B71" s="1"/>
      <c r="C71" s="43"/>
      <c r="D71" s="116"/>
      <c r="E71" s="117"/>
      <c r="F71" s="50" t="str">
        <f>VLOOKUP(C71,'[2]Acha Air Sales Price List'!$B$1:$D$65536,3,FALSE)</f>
        <v>Exchange rate :</v>
      </c>
      <c r="G71" s="25">
        <f>ROUND(IF(ISBLANK(C71),0,VLOOKUP(C71,'[2]Acha Air Sales Price List'!$B$1:$X$65536,12,FALSE)*$L$14),2)</f>
        <v>0</v>
      </c>
      <c r="H71" s="26">
        <f t="shared" si="2"/>
        <v>0</v>
      </c>
      <c r="I71" s="18"/>
    </row>
    <row r="72" spans="1:9" ht="12.4" hidden="1" customHeight="1">
      <c r="A72" s="17"/>
      <c r="B72" s="1"/>
      <c r="C72" s="43"/>
      <c r="D72" s="116"/>
      <c r="E72" s="117"/>
      <c r="F72" s="50" t="str">
        <f>VLOOKUP(C72,'[2]Acha Air Sales Price List'!$B$1:$D$65536,3,FALSE)</f>
        <v>Exchange rate :</v>
      </c>
      <c r="G72" s="25">
        <f>ROUND(IF(ISBLANK(C72),0,VLOOKUP(C72,'[2]Acha Air Sales Price List'!$B$1:$X$65536,12,FALSE)*$L$14),2)</f>
        <v>0</v>
      </c>
      <c r="H72" s="26">
        <f t="shared" si="2"/>
        <v>0</v>
      </c>
      <c r="I72" s="18"/>
    </row>
    <row r="73" spans="1:9" ht="12.4" hidden="1" customHeight="1">
      <c r="A73" s="17"/>
      <c r="B73" s="1"/>
      <c r="C73" s="43"/>
      <c r="D73" s="116"/>
      <c r="E73" s="117"/>
      <c r="F73" s="50" t="str">
        <f>VLOOKUP(C73,'[2]Acha Air Sales Price List'!$B$1:$D$65536,3,FALSE)</f>
        <v>Exchange rate :</v>
      </c>
      <c r="G73" s="25">
        <f>ROUND(IF(ISBLANK(C73),0,VLOOKUP(C73,'[2]Acha Air Sales Price List'!$B$1:$X$65536,12,FALSE)*$L$14),2)</f>
        <v>0</v>
      </c>
      <c r="H73" s="26">
        <f t="shared" si="2"/>
        <v>0</v>
      </c>
      <c r="I73" s="18"/>
    </row>
    <row r="74" spans="1:9" ht="12.4" hidden="1" customHeight="1">
      <c r="A74" s="17"/>
      <c r="B74" s="1"/>
      <c r="C74" s="43"/>
      <c r="D74" s="116"/>
      <c r="E74" s="117"/>
      <c r="F74" s="50" t="str">
        <f>VLOOKUP(C74,'[2]Acha Air Sales Price List'!$B$1:$D$65536,3,FALSE)</f>
        <v>Exchange rate :</v>
      </c>
      <c r="G74" s="25">
        <f>ROUND(IF(ISBLANK(C74),0,VLOOKUP(C74,'[2]Acha Air Sales Price List'!$B$1:$X$65536,12,FALSE)*$L$14),2)</f>
        <v>0</v>
      </c>
      <c r="H74" s="26">
        <f t="shared" si="2"/>
        <v>0</v>
      </c>
      <c r="I74" s="18"/>
    </row>
    <row r="75" spans="1:9" ht="12.4" hidden="1" customHeight="1">
      <c r="A75" s="17"/>
      <c r="B75" s="1"/>
      <c r="C75" s="43"/>
      <c r="D75" s="116"/>
      <c r="E75" s="117"/>
      <c r="F75" s="50" t="str">
        <f>VLOOKUP(C75,'[2]Acha Air Sales Price List'!$B$1:$D$65536,3,FALSE)</f>
        <v>Exchange rate :</v>
      </c>
      <c r="G75" s="25">
        <f>ROUND(IF(ISBLANK(C75),0,VLOOKUP(C75,'[2]Acha Air Sales Price List'!$B$1:$X$65536,12,FALSE)*$L$14),2)</f>
        <v>0</v>
      </c>
      <c r="H75" s="26">
        <f t="shared" si="2"/>
        <v>0</v>
      </c>
      <c r="I75" s="18"/>
    </row>
    <row r="76" spans="1:9" ht="12.4" hidden="1" customHeight="1">
      <c r="A76" s="17"/>
      <c r="B76" s="1"/>
      <c r="C76" s="43"/>
      <c r="D76" s="116"/>
      <c r="E76" s="117"/>
      <c r="F76" s="50" t="str">
        <f>VLOOKUP(C76,'[2]Acha Air Sales Price List'!$B$1:$D$65536,3,FALSE)</f>
        <v>Exchange rate :</v>
      </c>
      <c r="G76" s="25">
        <f>ROUND(IF(ISBLANK(C76),0,VLOOKUP(C76,'[2]Acha Air Sales Price List'!$B$1:$X$65536,12,FALSE)*$L$14),2)</f>
        <v>0</v>
      </c>
      <c r="H76" s="26">
        <f t="shared" si="2"/>
        <v>0</v>
      </c>
      <c r="I76" s="18"/>
    </row>
    <row r="77" spans="1:9" ht="12.4" hidden="1" customHeight="1">
      <c r="A77" s="17"/>
      <c r="B77" s="1"/>
      <c r="C77" s="43"/>
      <c r="D77" s="116"/>
      <c r="E77" s="117"/>
      <c r="F77" s="50" t="str">
        <f>VLOOKUP(C77,'[2]Acha Air Sales Price List'!$B$1:$D$65536,3,FALSE)</f>
        <v>Exchange rate :</v>
      </c>
      <c r="G77" s="25">
        <f>ROUND(IF(ISBLANK(C77),0,VLOOKUP(C77,'[2]Acha Air Sales Price List'!$B$1:$X$65536,12,FALSE)*$L$14),2)</f>
        <v>0</v>
      </c>
      <c r="H77" s="26">
        <f t="shared" si="2"/>
        <v>0</v>
      </c>
      <c r="I77" s="18"/>
    </row>
    <row r="78" spans="1:9" ht="12.4" hidden="1" customHeight="1">
      <c r="A78" s="17"/>
      <c r="B78" s="1"/>
      <c r="C78" s="43"/>
      <c r="D78" s="116"/>
      <c r="E78" s="117"/>
      <c r="F78" s="50" t="str">
        <f>VLOOKUP(C78,'[2]Acha Air Sales Price List'!$B$1:$D$65536,3,FALSE)</f>
        <v>Exchange rate :</v>
      </c>
      <c r="G78" s="25">
        <f>ROUND(IF(ISBLANK(C78),0,VLOOKUP(C78,'[2]Acha Air Sales Price List'!$B$1:$X$65536,12,FALSE)*$L$14),2)</f>
        <v>0</v>
      </c>
      <c r="H78" s="26">
        <f t="shared" si="2"/>
        <v>0</v>
      </c>
      <c r="I78" s="18"/>
    </row>
    <row r="79" spans="1:9" ht="12.4" hidden="1" customHeight="1">
      <c r="A79" s="17"/>
      <c r="B79" s="1"/>
      <c r="C79" s="43"/>
      <c r="D79" s="116"/>
      <c r="E79" s="117"/>
      <c r="F79" s="50" t="str">
        <f>VLOOKUP(C79,'[2]Acha Air Sales Price List'!$B$1:$D$65536,3,FALSE)</f>
        <v>Exchange rate :</v>
      </c>
      <c r="G79" s="25">
        <f>ROUND(IF(ISBLANK(C79),0,VLOOKUP(C79,'[2]Acha Air Sales Price List'!$B$1:$X$65536,12,FALSE)*$L$14),2)</f>
        <v>0</v>
      </c>
      <c r="H79" s="26">
        <f t="shared" si="2"/>
        <v>0</v>
      </c>
      <c r="I79" s="18"/>
    </row>
    <row r="80" spans="1:9" ht="12.4" hidden="1" customHeight="1">
      <c r="A80" s="17"/>
      <c r="B80" s="1"/>
      <c r="C80" s="43"/>
      <c r="D80" s="116"/>
      <c r="E80" s="117"/>
      <c r="F80" s="50" t="str">
        <f>VLOOKUP(C80,'[2]Acha Air Sales Price List'!$B$1:$D$65536,3,FALSE)</f>
        <v>Exchange rate :</v>
      </c>
      <c r="G80" s="25">
        <f>ROUND(IF(ISBLANK(C80),0,VLOOKUP(C80,'[2]Acha Air Sales Price List'!$B$1:$X$65536,12,FALSE)*$L$14),2)</f>
        <v>0</v>
      </c>
      <c r="H80" s="26">
        <f t="shared" si="2"/>
        <v>0</v>
      </c>
      <c r="I80" s="18"/>
    </row>
    <row r="81" spans="1:9" ht="12.4" hidden="1" customHeight="1">
      <c r="A81" s="17"/>
      <c r="B81" s="1"/>
      <c r="C81" s="43"/>
      <c r="D81" s="116"/>
      <c r="E81" s="117"/>
      <c r="F81" s="50" t="str">
        <f>VLOOKUP(C81,'[2]Acha Air Sales Price List'!$B$1:$D$65536,3,FALSE)</f>
        <v>Exchange rate :</v>
      </c>
      <c r="G81" s="25">
        <f>ROUND(IF(ISBLANK(C81),0,VLOOKUP(C81,'[2]Acha Air Sales Price List'!$B$1:$X$65536,12,FALSE)*$L$14),2)</f>
        <v>0</v>
      </c>
      <c r="H81" s="26">
        <f t="shared" si="2"/>
        <v>0</v>
      </c>
      <c r="I81" s="18"/>
    </row>
    <row r="82" spans="1:9" ht="12.4" hidden="1" customHeight="1">
      <c r="A82" s="17"/>
      <c r="B82" s="1"/>
      <c r="C82" s="43"/>
      <c r="D82" s="116"/>
      <c r="E82" s="117"/>
      <c r="F82" s="50" t="str">
        <f>VLOOKUP(C82,'[2]Acha Air Sales Price List'!$B$1:$D$65536,3,FALSE)</f>
        <v>Exchange rate :</v>
      </c>
      <c r="G82" s="25">
        <f>ROUND(IF(ISBLANK(C82),0,VLOOKUP(C82,'[2]Acha Air Sales Price List'!$B$1:$X$65536,12,FALSE)*$L$14),2)</f>
        <v>0</v>
      </c>
      <c r="H82" s="26">
        <f t="shared" si="2"/>
        <v>0</v>
      </c>
      <c r="I82" s="18"/>
    </row>
    <row r="83" spans="1:9" ht="12.4" hidden="1" customHeight="1">
      <c r="A83" s="17"/>
      <c r="B83" s="1"/>
      <c r="C83" s="43"/>
      <c r="D83" s="116"/>
      <c r="E83" s="117"/>
      <c r="F83" s="50" t="str">
        <f>VLOOKUP(C83,'[2]Acha Air Sales Price List'!$B$1:$D$65536,3,FALSE)</f>
        <v>Exchange rate :</v>
      </c>
      <c r="G83" s="25">
        <f>ROUND(IF(ISBLANK(C83),0,VLOOKUP(C83,'[2]Acha Air Sales Price List'!$B$1:$X$65536,12,FALSE)*$L$14),2)</f>
        <v>0</v>
      </c>
      <c r="H83" s="26">
        <f t="shared" si="2"/>
        <v>0</v>
      </c>
      <c r="I83" s="18"/>
    </row>
    <row r="84" spans="1:9" ht="12.4" hidden="1" customHeight="1">
      <c r="A84" s="17"/>
      <c r="B84" s="1"/>
      <c r="C84" s="44"/>
      <c r="D84" s="116"/>
      <c r="E84" s="117"/>
      <c r="F84" s="50" t="str">
        <f>VLOOKUP(C84,'[2]Acha Air Sales Price List'!$B$1:$D$65536,3,FALSE)</f>
        <v>Exchange rate :</v>
      </c>
      <c r="G84" s="25">
        <f>ROUND(IF(ISBLANK(C84),0,VLOOKUP(C84,'[2]Acha Air Sales Price List'!$B$1:$X$65536,12,FALSE)*$L$14),2)</f>
        <v>0</v>
      </c>
      <c r="H84" s="26">
        <f t="shared" si="2"/>
        <v>0</v>
      </c>
      <c r="I84" s="18"/>
    </row>
    <row r="85" spans="1:9" ht="12" hidden="1" customHeight="1">
      <c r="A85" s="17"/>
      <c r="B85" s="1"/>
      <c r="C85" s="43"/>
      <c r="D85" s="116"/>
      <c r="E85" s="117"/>
      <c r="F85" s="50" t="str">
        <f>VLOOKUP(C85,'[2]Acha Air Sales Price List'!$B$1:$D$65536,3,FALSE)</f>
        <v>Exchange rate :</v>
      </c>
      <c r="G85" s="25">
        <f>ROUND(IF(ISBLANK(C85),0,VLOOKUP(C85,'[2]Acha Air Sales Price List'!$B$1:$X$65536,12,FALSE)*$L$14),2)</f>
        <v>0</v>
      </c>
      <c r="H85" s="26">
        <f t="shared" si="2"/>
        <v>0</v>
      </c>
      <c r="I85" s="18"/>
    </row>
    <row r="86" spans="1:9" ht="12.4" hidden="1" customHeight="1">
      <c r="A86" s="17"/>
      <c r="B86" s="1"/>
      <c r="C86" s="43"/>
      <c r="D86" s="116"/>
      <c r="E86" s="117"/>
      <c r="F86" s="50" t="str">
        <f>VLOOKUP(C86,'[2]Acha Air Sales Price List'!$B$1:$D$65536,3,FALSE)</f>
        <v>Exchange rate :</v>
      </c>
      <c r="G86" s="25">
        <f>ROUND(IF(ISBLANK(C86),0,VLOOKUP(C86,'[2]Acha Air Sales Price List'!$B$1:$X$65536,12,FALSE)*$L$14),2)</f>
        <v>0</v>
      </c>
      <c r="H86" s="26">
        <f t="shared" si="2"/>
        <v>0</v>
      </c>
      <c r="I86" s="18"/>
    </row>
    <row r="87" spans="1:9" ht="12.4" hidden="1" customHeight="1">
      <c r="A87" s="17"/>
      <c r="B87" s="1"/>
      <c r="C87" s="43"/>
      <c r="D87" s="116"/>
      <c r="E87" s="117"/>
      <c r="F87" s="50" t="str">
        <f>VLOOKUP(C87,'[2]Acha Air Sales Price List'!$B$1:$D$65536,3,FALSE)</f>
        <v>Exchange rate :</v>
      </c>
      <c r="G87" s="25">
        <f>ROUND(IF(ISBLANK(C87),0,VLOOKUP(C87,'[2]Acha Air Sales Price List'!$B$1:$X$65536,12,FALSE)*$L$14),2)</f>
        <v>0</v>
      </c>
      <c r="H87" s="26">
        <f t="shared" si="2"/>
        <v>0</v>
      </c>
      <c r="I87" s="18"/>
    </row>
    <row r="88" spans="1:9" ht="12.4" hidden="1" customHeight="1">
      <c r="A88" s="17"/>
      <c r="B88" s="1"/>
      <c r="C88" s="43"/>
      <c r="D88" s="116"/>
      <c r="E88" s="117"/>
      <c r="F88" s="50" t="str">
        <f>VLOOKUP(C88,'[2]Acha Air Sales Price List'!$B$1:$D$65536,3,FALSE)</f>
        <v>Exchange rate :</v>
      </c>
      <c r="G88" s="25">
        <f>ROUND(IF(ISBLANK(C88),0,VLOOKUP(C88,'[2]Acha Air Sales Price List'!$B$1:$X$65536,12,FALSE)*$L$14),2)</f>
        <v>0</v>
      </c>
      <c r="H88" s="26">
        <f t="shared" si="2"/>
        <v>0</v>
      </c>
      <c r="I88" s="18"/>
    </row>
    <row r="89" spans="1:9" ht="12.4" hidden="1" customHeight="1">
      <c r="A89" s="17"/>
      <c r="B89" s="1"/>
      <c r="C89" s="43"/>
      <c r="D89" s="116"/>
      <c r="E89" s="117"/>
      <c r="F89" s="50" t="str">
        <f>VLOOKUP(C89,'[2]Acha Air Sales Price List'!$B$1:$D$65536,3,FALSE)</f>
        <v>Exchange rate :</v>
      </c>
      <c r="G89" s="25">
        <f>ROUND(IF(ISBLANK(C89),0,VLOOKUP(C89,'[2]Acha Air Sales Price List'!$B$1:$X$65536,12,FALSE)*$L$14),2)</f>
        <v>0</v>
      </c>
      <c r="H89" s="26">
        <f t="shared" si="2"/>
        <v>0</v>
      </c>
      <c r="I89" s="18"/>
    </row>
    <row r="90" spans="1:9" ht="12.4" hidden="1" customHeight="1">
      <c r="A90" s="17"/>
      <c r="B90" s="1"/>
      <c r="C90" s="43"/>
      <c r="D90" s="116"/>
      <c r="E90" s="117"/>
      <c r="F90" s="50" t="str">
        <f>VLOOKUP(C90,'[2]Acha Air Sales Price List'!$B$1:$D$65536,3,FALSE)</f>
        <v>Exchange rate :</v>
      </c>
      <c r="G90" s="25">
        <f>ROUND(IF(ISBLANK(C90),0,VLOOKUP(C90,'[2]Acha Air Sales Price List'!$B$1:$X$65536,12,FALSE)*$L$14),2)</f>
        <v>0</v>
      </c>
      <c r="H90" s="26">
        <f t="shared" si="2"/>
        <v>0</v>
      </c>
      <c r="I90" s="18"/>
    </row>
    <row r="91" spans="1:9" ht="12.4" hidden="1" customHeight="1">
      <c r="A91" s="17"/>
      <c r="B91" s="1"/>
      <c r="C91" s="43"/>
      <c r="D91" s="116"/>
      <c r="E91" s="117"/>
      <c r="F91" s="50" t="str">
        <f>VLOOKUP(C91,'[2]Acha Air Sales Price List'!$B$1:$D$65536,3,FALSE)</f>
        <v>Exchange rate :</v>
      </c>
      <c r="G91" s="25">
        <f>ROUND(IF(ISBLANK(C91),0,VLOOKUP(C91,'[2]Acha Air Sales Price List'!$B$1:$X$65536,12,FALSE)*$L$14),2)</f>
        <v>0</v>
      </c>
      <c r="H91" s="26">
        <f t="shared" si="2"/>
        <v>0</v>
      </c>
      <c r="I91" s="18"/>
    </row>
    <row r="92" spans="1:9" ht="12.4" hidden="1" customHeight="1">
      <c r="A92" s="17"/>
      <c r="B92" s="1"/>
      <c r="C92" s="43"/>
      <c r="D92" s="116"/>
      <c r="E92" s="117"/>
      <c r="F92" s="50" t="str">
        <f>VLOOKUP(C92,'[2]Acha Air Sales Price List'!$B$1:$D$65536,3,FALSE)</f>
        <v>Exchange rate :</v>
      </c>
      <c r="G92" s="25">
        <f>ROUND(IF(ISBLANK(C92),0,VLOOKUP(C92,'[2]Acha Air Sales Price List'!$B$1:$X$65536,12,FALSE)*$L$14),2)</f>
        <v>0</v>
      </c>
      <c r="H92" s="26">
        <f t="shared" si="2"/>
        <v>0</v>
      </c>
      <c r="I92" s="18"/>
    </row>
    <row r="93" spans="1:9" ht="12.4" hidden="1" customHeight="1">
      <c r="A93" s="17"/>
      <c r="B93" s="1"/>
      <c r="C93" s="43"/>
      <c r="D93" s="116"/>
      <c r="E93" s="117"/>
      <c r="F93" s="50" t="str">
        <f>VLOOKUP(C93,'[2]Acha Air Sales Price List'!$B$1:$D$65536,3,FALSE)</f>
        <v>Exchange rate :</v>
      </c>
      <c r="G93" s="25">
        <f>ROUND(IF(ISBLANK(C93),0,VLOOKUP(C93,'[2]Acha Air Sales Price List'!$B$1:$X$65536,12,FALSE)*$L$14),2)</f>
        <v>0</v>
      </c>
      <c r="H93" s="26">
        <f t="shared" si="2"/>
        <v>0</v>
      </c>
      <c r="I93" s="18"/>
    </row>
    <row r="94" spans="1:9" ht="12.4" hidden="1" customHeight="1">
      <c r="A94" s="17"/>
      <c r="B94" s="1"/>
      <c r="C94" s="43"/>
      <c r="D94" s="116"/>
      <c r="E94" s="117"/>
      <c r="F94" s="50" t="str">
        <f>VLOOKUP(C94,'[2]Acha Air Sales Price List'!$B$1:$D$65536,3,FALSE)</f>
        <v>Exchange rate :</v>
      </c>
      <c r="G94" s="25">
        <f>ROUND(IF(ISBLANK(C94),0,VLOOKUP(C94,'[2]Acha Air Sales Price List'!$B$1:$X$65536,12,FALSE)*$L$14),2)</f>
        <v>0</v>
      </c>
      <c r="H94" s="26">
        <f t="shared" si="2"/>
        <v>0</v>
      </c>
      <c r="I94" s="18"/>
    </row>
    <row r="95" spans="1:9" ht="12.4" hidden="1" customHeight="1">
      <c r="A95" s="17"/>
      <c r="B95" s="1"/>
      <c r="C95" s="43"/>
      <c r="D95" s="116"/>
      <c r="E95" s="117"/>
      <c r="F95" s="50" t="str">
        <f>VLOOKUP(C95,'[2]Acha Air Sales Price List'!$B$1:$D$65536,3,FALSE)</f>
        <v>Exchange rate :</v>
      </c>
      <c r="G95" s="25">
        <f>ROUND(IF(ISBLANK(C95),0,VLOOKUP(C95,'[2]Acha Air Sales Price List'!$B$1:$X$65536,12,FALSE)*$L$14),2)</f>
        <v>0</v>
      </c>
      <c r="H95" s="26">
        <f t="shared" si="2"/>
        <v>0</v>
      </c>
      <c r="I95" s="18"/>
    </row>
    <row r="96" spans="1:9" ht="12.4" hidden="1" customHeight="1">
      <c r="A96" s="17"/>
      <c r="B96" s="1"/>
      <c r="C96" s="43"/>
      <c r="D96" s="116"/>
      <c r="E96" s="117"/>
      <c r="F96" s="50" t="str">
        <f>VLOOKUP(C96,'[2]Acha Air Sales Price List'!$B$1:$D$65536,3,FALSE)</f>
        <v>Exchange rate :</v>
      </c>
      <c r="G96" s="25">
        <f>ROUND(IF(ISBLANK(C96),0,VLOOKUP(C96,'[2]Acha Air Sales Price List'!$B$1:$X$65536,12,FALSE)*$L$14),2)</f>
        <v>0</v>
      </c>
      <c r="H96" s="26">
        <f t="shared" si="2"/>
        <v>0</v>
      </c>
      <c r="I96" s="18"/>
    </row>
    <row r="97" spans="1:9" ht="12.4" hidden="1" customHeight="1">
      <c r="A97" s="17"/>
      <c r="B97" s="1"/>
      <c r="C97" s="43"/>
      <c r="D97" s="116"/>
      <c r="E97" s="117"/>
      <c r="F97" s="50" t="str">
        <f>VLOOKUP(C97,'[2]Acha Air Sales Price List'!$B$1:$D$65536,3,FALSE)</f>
        <v>Exchange rate :</v>
      </c>
      <c r="G97" s="25">
        <f>ROUND(IF(ISBLANK(C97),0,VLOOKUP(C97,'[2]Acha Air Sales Price List'!$B$1:$X$65536,12,FALSE)*$L$14),2)</f>
        <v>0</v>
      </c>
      <c r="H97" s="26">
        <f t="shared" si="2"/>
        <v>0</v>
      </c>
      <c r="I97" s="18"/>
    </row>
    <row r="98" spans="1:9" ht="12.4" hidden="1" customHeight="1">
      <c r="A98" s="17"/>
      <c r="B98" s="1"/>
      <c r="C98" s="44"/>
      <c r="D98" s="116"/>
      <c r="E98" s="117"/>
      <c r="F98" s="50" t="str">
        <f>VLOOKUP(C98,'[2]Acha Air Sales Price List'!$B$1:$D$65536,3,FALSE)</f>
        <v>Exchange rate :</v>
      </c>
      <c r="G98" s="25">
        <f>ROUND(IF(ISBLANK(C98),0,VLOOKUP(C98,'[2]Acha Air Sales Price List'!$B$1:$X$65536,12,FALSE)*$L$14),2)</f>
        <v>0</v>
      </c>
      <c r="H98" s="26">
        <f t="shared" ref="H98:H126" si="3">ROUND(IF(ISNUMBER(B98), G98*B98, 0),5)</f>
        <v>0</v>
      </c>
      <c r="I98" s="18"/>
    </row>
    <row r="99" spans="1:9" ht="12" hidden="1" customHeight="1">
      <c r="A99" s="17"/>
      <c r="B99" s="1"/>
      <c r="C99" s="43"/>
      <c r="D99" s="116"/>
      <c r="E99" s="117"/>
      <c r="F99" s="50" t="str">
        <f>VLOOKUP(C99,'[2]Acha Air Sales Price List'!$B$1:$D$65536,3,FALSE)</f>
        <v>Exchange rate :</v>
      </c>
      <c r="G99" s="25">
        <f>ROUND(IF(ISBLANK(C99),0,VLOOKUP(C99,'[2]Acha Air Sales Price List'!$B$1:$X$65536,12,FALSE)*$L$14),2)</f>
        <v>0</v>
      </c>
      <c r="H99" s="26">
        <f t="shared" si="3"/>
        <v>0</v>
      </c>
      <c r="I99" s="18"/>
    </row>
    <row r="100" spans="1:9" ht="12.4" hidden="1" customHeight="1">
      <c r="A100" s="17"/>
      <c r="B100" s="1"/>
      <c r="C100" s="43"/>
      <c r="D100" s="116"/>
      <c r="E100" s="117"/>
      <c r="F100" s="50" t="str">
        <f>VLOOKUP(C100,'[2]Acha Air Sales Price List'!$B$1:$D$65536,3,FALSE)</f>
        <v>Exchange rate :</v>
      </c>
      <c r="G100" s="25">
        <f>ROUND(IF(ISBLANK(C100),0,VLOOKUP(C100,'[2]Acha Air Sales Price List'!$B$1:$X$65536,12,FALSE)*$L$14),2)</f>
        <v>0</v>
      </c>
      <c r="H100" s="26">
        <f t="shared" si="3"/>
        <v>0</v>
      </c>
      <c r="I100" s="18"/>
    </row>
    <row r="101" spans="1:9" ht="12.4" hidden="1" customHeight="1">
      <c r="A101" s="17"/>
      <c r="B101" s="1"/>
      <c r="C101" s="43"/>
      <c r="D101" s="116"/>
      <c r="E101" s="117"/>
      <c r="F101" s="50" t="str">
        <f>VLOOKUP(C101,'[2]Acha Air Sales Price List'!$B$1:$D$65536,3,FALSE)</f>
        <v>Exchange rate :</v>
      </c>
      <c r="G101" s="25">
        <f>ROUND(IF(ISBLANK(C101),0,VLOOKUP(C101,'[2]Acha Air Sales Price List'!$B$1:$X$65536,12,FALSE)*$L$14),2)</f>
        <v>0</v>
      </c>
      <c r="H101" s="26">
        <f t="shared" si="3"/>
        <v>0</v>
      </c>
      <c r="I101" s="18"/>
    </row>
    <row r="102" spans="1:9" ht="12.4" hidden="1" customHeight="1">
      <c r="A102" s="17"/>
      <c r="B102" s="1"/>
      <c r="C102" s="43"/>
      <c r="D102" s="116"/>
      <c r="E102" s="117"/>
      <c r="F102" s="50" t="str">
        <f>VLOOKUP(C102,'[2]Acha Air Sales Price List'!$B$1:$D$65536,3,FALSE)</f>
        <v>Exchange rate :</v>
      </c>
      <c r="G102" s="25">
        <f>ROUND(IF(ISBLANK(C102),0,VLOOKUP(C102,'[2]Acha Air Sales Price List'!$B$1:$X$65536,12,FALSE)*$L$14),2)</f>
        <v>0</v>
      </c>
      <c r="H102" s="26">
        <f t="shared" si="3"/>
        <v>0</v>
      </c>
      <c r="I102" s="18"/>
    </row>
    <row r="103" spans="1:9" ht="12.4" hidden="1" customHeight="1">
      <c r="A103" s="17"/>
      <c r="B103" s="1"/>
      <c r="C103" s="43"/>
      <c r="D103" s="116"/>
      <c r="E103" s="117"/>
      <c r="F103" s="50" t="str">
        <f>VLOOKUP(C103,'[2]Acha Air Sales Price List'!$B$1:$D$65536,3,FALSE)</f>
        <v>Exchange rate :</v>
      </c>
      <c r="G103" s="25">
        <f>ROUND(IF(ISBLANK(C103),0,VLOOKUP(C103,'[2]Acha Air Sales Price List'!$B$1:$X$65536,12,FALSE)*$L$14),2)</f>
        <v>0</v>
      </c>
      <c r="H103" s="26">
        <f t="shared" si="3"/>
        <v>0</v>
      </c>
      <c r="I103" s="18"/>
    </row>
    <row r="104" spans="1:9" ht="12.4" hidden="1" customHeight="1">
      <c r="A104" s="17"/>
      <c r="B104" s="1"/>
      <c r="C104" s="43"/>
      <c r="D104" s="116"/>
      <c r="E104" s="117"/>
      <c r="F104" s="50" t="str">
        <f>VLOOKUP(C104,'[2]Acha Air Sales Price List'!$B$1:$D$65536,3,FALSE)</f>
        <v>Exchange rate :</v>
      </c>
      <c r="G104" s="25">
        <f>ROUND(IF(ISBLANK(C104),0,VLOOKUP(C104,'[2]Acha Air Sales Price List'!$B$1:$X$65536,12,FALSE)*$L$14),2)</f>
        <v>0</v>
      </c>
      <c r="H104" s="26">
        <f t="shared" si="3"/>
        <v>0</v>
      </c>
      <c r="I104" s="18"/>
    </row>
    <row r="105" spans="1:9" ht="12.4" hidden="1" customHeight="1">
      <c r="A105" s="17"/>
      <c r="B105" s="1"/>
      <c r="C105" s="43"/>
      <c r="D105" s="116"/>
      <c r="E105" s="117"/>
      <c r="F105" s="50" t="str">
        <f>VLOOKUP(C105,'[2]Acha Air Sales Price List'!$B$1:$D$65536,3,FALSE)</f>
        <v>Exchange rate :</v>
      </c>
      <c r="G105" s="25">
        <f>ROUND(IF(ISBLANK(C105),0,VLOOKUP(C105,'[2]Acha Air Sales Price List'!$B$1:$X$65536,12,FALSE)*$L$14),2)</f>
        <v>0</v>
      </c>
      <c r="H105" s="26">
        <f t="shared" si="3"/>
        <v>0</v>
      </c>
      <c r="I105" s="18"/>
    </row>
    <row r="106" spans="1:9" ht="12.4" hidden="1" customHeight="1">
      <c r="A106" s="17"/>
      <c r="B106" s="1"/>
      <c r="C106" s="43"/>
      <c r="D106" s="116"/>
      <c r="E106" s="117"/>
      <c r="F106" s="50" t="str">
        <f>VLOOKUP(C106,'[2]Acha Air Sales Price List'!$B$1:$D$65536,3,FALSE)</f>
        <v>Exchange rate :</v>
      </c>
      <c r="G106" s="25">
        <f>ROUND(IF(ISBLANK(C106),0,VLOOKUP(C106,'[2]Acha Air Sales Price List'!$B$1:$X$65536,12,FALSE)*$L$14),2)</f>
        <v>0</v>
      </c>
      <c r="H106" s="26">
        <f t="shared" si="3"/>
        <v>0</v>
      </c>
      <c r="I106" s="18"/>
    </row>
    <row r="107" spans="1:9" ht="12.4" hidden="1" customHeight="1">
      <c r="A107" s="17"/>
      <c r="B107" s="1"/>
      <c r="C107" s="43"/>
      <c r="D107" s="116"/>
      <c r="E107" s="117"/>
      <c r="F107" s="50" t="str">
        <f>VLOOKUP(C107,'[2]Acha Air Sales Price List'!$B$1:$D$65536,3,FALSE)</f>
        <v>Exchange rate :</v>
      </c>
      <c r="G107" s="25">
        <f>ROUND(IF(ISBLANK(C107),0,VLOOKUP(C107,'[2]Acha Air Sales Price List'!$B$1:$X$65536,12,FALSE)*$L$14),2)</f>
        <v>0</v>
      </c>
      <c r="H107" s="26">
        <f t="shared" si="3"/>
        <v>0</v>
      </c>
      <c r="I107" s="18"/>
    </row>
    <row r="108" spans="1:9" ht="12.4" hidden="1" customHeight="1">
      <c r="A108" s="17"/>
      <c r="B108" s="1"/>
      <c r="C108" s="43"/>
      <c r="D108" s="116"/>
      <c r="E108" s="117"/>
      <c r="F108" s="50" t="str">
        <f>VLOOKUP(C108,'[2]Acha Air Sales Price List'!$B$1:$D$65536,3,FALSE)</f>
        <v>Exchange rate :</v>
      </c>
      <c r="G108" s="25">
        <f>ROUND(IF(ISBLANK(C108),0,VLOOKUP(C108,'[2]Acha Air Sales Price List'!$B$1:$X$65536,12,FALSE)*$L$14),2)</f>
        <v>0</v>
      </c>
      <c r="H108" s="26">
        <f t="shared" si="3"/>
        <v>0</v>
      </c>
      <c r="I108" s="18"/>
    </row>
    <row r="109" spans="1:9" ht="12.4" hidden="1" customHeight="1">
      <c r="A109" s="17"/>
      <c r="B109" s="1"/>
      <c r="C109" s="43"/>
      <c r="D109" s="116"/>
      <c r="E109" s="117"/>
      <c r="F109" s="50" t="str">
        <f>VLOOKUP(C109,'[2]Acha Air Sales Price List'!$B$1:$D$65536,3,FALSE)</f>
        <v>Exchange rate :</v>
      </c>
      <c r="G109" s="25">
        <f>ROUND(IF(ISBLANK(C109),0,VLOOKUP(C109,'[2]Acha Air Sales Price List'!$B$1:$X$65536,12,FALSE)*$L$14),2)</f>
        <v>0</v>
      </c>
      <c r="H109" s="26">
        <f t="shared" si="3"/>
        <v>0</v>
      </c>
      <c r="I109" s="18"/>
    </row>
    <row r="110" spans="1:9" ht="12.4" hidden="1" customHeight="1">
      <c r="A110" s="17"/>
      <c r="B110" s="1"/>
      <c r="C110" s="43"/>
      <c r="D110" s="116"/>
      <c r="E110" s="117"/>
      <c r="F110" s="50" t="str">
        <f>VLOOKUP(C110,'[2]Acha Air Sales Price List'!$B$1:$D$65536,3,FALSE)</f>
        <v>Exchange rate :</v>
      </c>
      <c r="G110" s="25">
        <f>ROUND(IF(ISBLANK(C110),0,VLOOKUP(C110,'[2]Acha Air Sales Price List'!$B$1:$X$65536,12,FALSE)*$L$14),2)</f>
        <v>0</v>
      </c>
      <c r="H110" s="26">
        <f t="shared" si="3"/>
        <v>0</v>
      </c>
      <c r="I110" s="18"/>
    </row>
    <row r="111" spans="1:9" ht="12.4" hidden="1" customHeight="1">
      <c r="A111" s="17"/>
      <c r="B111" s="1"/>
      <c r="C111" s="43"/>
      <c r="D111" s="116"/>
      <c r="E111" s="117"/>
      <c r="F111" s="50" t="str">
        <f>VLOOKUP(C111,'[2]Acha Air Sales Price List'!$B$1:$D$65536,3,FALSE)</f>
        <v>Exchange rate :</v>
      </c>
      <c r="G111" s="25">
        <f>ROUND(IF(ISBLANK(C111),0,VLOOKUP(C111,'[2]Acha Air Sales Price List'!$B$1:$X$65536,12,FALSE)*$L$14),2)</f>
        <v>0</v>
      </c>
      <c r="H111" s="26">
        <f t="shared" si="3"/>
        <v>0</v>
      </c>
      <c r="I111" s="18"/>
    </row>
    <row r="112" spans="1:9" ht="12.4" hidden="1" customHeight="1">
      <c r="A112" s="17"/>
      <c r="B112" s="1"/>
      <c r="C112" s="43"/>
      <c r="D112" s="116"/>
      <c r="E112" s="117"/>
      <c r="F112" s="50" t="str">
        <f>VLOOKUP(C112,'[2]Acha Air Sales Price List'!$B$1:$D$65536,3,FALSE)</f>
        <v>Exchange rate :</v>
      </c>
      <c r="G112" s="25">
        <f>ROUND(IF(ISBLANK(C112),0,VLOOKUP(C112,'[2]Acha Air Sales Price List'!$B$1:$X$65536,12,FALSE)*$L$14),2)</f>
        <v>0</v>
      </c>
      <c r="H112" s="26">
        <f t="shared" si="3"/>
        <v>0</v>
      </c>
      <c r="I112" s="18"/>
    </row>
    <row r="113" spans="1:9" ht="12.4" hidden="1" customHeight="1">
      <c r="A113" s="17"/>
      <c r="B113" s="1"/>
      <c r="C113" s="43"/>
      <c r="D113" s="116"/>
      <c r="E113" s="117"/>
      <c r="F113" s="50" t="str">
        <f>VLOOKUP(C113,'[2]Acha Air Sales Price List'!$B$1:$D$65536,3,FALSE)</f>
        <v>Exchange rate :</v>
      </c>
      <c r="G113" s="25">
        <f>ROUND(IF(ISBLANK(C113),0,VLOOKUP(C113,'[2]Acha Air Sales Price List'!$B$1:$X$65536,12,FALSE)*$L$14),2)</f>
        <v>0</v>
      </c>
      <c r="H113" s="26">
        <f t="shared" si="3"/>
        <v>0</v>
      </c>
      <c r="I113" s="18"/>
    </row>
    <row r="114" spans="1:9" ht="12.4" hidden="1" customHeight="1">
      <c r="A114" s="17"/>
      <c r="B114" s="1"/>
      <c r="C114" s="43"/>
      <c r="D114" s="116"/>
      <c r="E114" s="117"/>
      <c r="F114" s="50" t="str">
        <f>VLOOKUP(C114,'[2]Acha Air Sales Price List'!$B$1:$D$65536,3,FALSE)</f>
        <v>Exchange rate :</v>
      </c>
      <c r="G114" s="25">
        <f>ROUND(IF(ISBLANK(C114),0,VLOOKUP(C114,'[2]Acha Air Sales Price List'!$B$1:$X$65536,12,FALSE)*$L$14),2)</f>
        <v>0</v>
      </c>
      <c r="H114" s="26">
        <f t="shared" si="3"/>
        <v>0</v>
      </c>
      <c r="I114" s="18"/>
    </row>
    <row r="115" spans="1:9" ht="12.4" hidden="1" customHeight="1">
      <c r="A115" s="17"/>
      <c r="B115" s="1"/>
      <c r="C115" s="43"/>
      <c r="D115" s="116"/>
      <c r="E115" s="117"/>
      <c r="F115" s="50" t="str">
        <f>VLOOKUP(C115,'[2]Acha Air Sales Price List'!$B$1:$D$65536,3,FALSE)</f>
        <v>Exchange rate :</v>
      </c>
      <c r="G115" s="25">
        <f>ROUND(IF(ISBLANK(C115),0,VLOOKUP(C115,'[2]Acha Air Sales Price List'!$B$1:$X$65536,12,FALSE)*$L$14),2)</f>
        <v>0</v>
      </c>
      <c r="H115" s="26">
        <f t="shared" si="3"/>
        <v>0</v>
      </c>
      <c r="I115" s="18"/>
    </row>
    <row r="116" spans="1:9" ht="12.4" hidden="1" customHeight="1">
      <c r="A116" s="17"/>
      <c r="B116" s="1"/>
      <c r="C116" s="43"/>
      <c r="D116" s="116"/>
      <c r="E116" s="117"/>
      <c r="F116" s="50" t="str">
        <f>VLOOKUP(C116,'[2]Acha Air Sales Price List'!$B$1:$D$65536,3,FALSE)</f>
        <v>Exchange rate :</v>
      </c>
      <c r="G116" s="25">
        <f>ROUND(IF(ISBLANK(C116),0,VLOOKUP(C116,'[2]Acha Air Sales Price List'!$B$1:$X$65536,12,FALSE)*$L$14),2)</f>
        <v>0</v>
      </c>
      <c r="H116" s="26">
        <f t="shared" si="3"/>
        <v>0</v>
      </c>
      <c r="I116" s="18"/>
    </row>
    <row r="117" spans="1:9" ht="12.4" hidden="1" customHeight="1">
      <c r="A117" s="17"/>
      <c r="B117" s="1"/>
      <c r="C117" s="43"/>
      <c r="D117" s="116"/>
      <c r="E117" s="117"/>
      <c r="F117" s="50" t="str">
        <f>VLOOKUP(C117,'[2]Acha Air Sales Price List'!$B$1:$D$65536,3,FALSE)</f>
        <v>Exchange rate :</v>
      </c>
      <c r="G117" s="25">
        <f>ROUND(IF(ISBLANK(C117),0,VLOOKUP(C117,'[2]Acha Air Sales Price List'!$B$1:$X$65536,12,FALSE)*$L$14),2)</f>
        <v>0</v>
      </c>
      <c r="H117" s="26">
        <f t="shared" si="3"/>
        <v>0</v>
      </c>
      <c r="I117" s="18"/>
    </row>
    <row r="118" spans="1:9" ht="12.4" hidden="1" customHeight="1">
      <c r="A118" s="17"/>
      <c r="B118" s="1"/>
      <c r="C118" s="43"/>
      <c r="D118" s="116"/>
      <c r="E118" s="117"/>
      <c r="F118" s="50" t="str">
        <f>VLOOKUP(C118,'[2]Acha Air Sales Price List'!$B$1:$D$65536,3,FALSE)</f>
        <v>Exchange rate :</v>
      </c>
      <c r="G118" s="25">
        <f>ROUND(IF(ISBLANK(C118),0,VLOOKUP(C118,'[2]Acha Air Sales Price List'!$B$1:$X$65536,12,FALSE)*$L$14),2)</f>
        <v>0</v>
      </c>
      <c r="H118" s="26">
        <f t="shared" si="3"/>
        <v>0</v>
      </c>
      <c r="I118" s="18"/>
    </row>
    <row r="119" spans="1:9" ht="12.4" hidden="1" customHeight="1">
      <c r="A119" s="17"/>
      <c r="B119" s="1"/>
      <c r="C119" s="43"/>
      <c r="D119" s="116"/>
      <c r="E119" s="117"/>
      <c r="F119" s="50" t="str">
        <f>VLOOKUP(C119,'[2]Acha Air Sales Price List'!$B$1:$D$65536,3,FALSE)</f>
        <v>Exchange rate :</v>
      </c>
      <c r="G119" s="25">
        <f>ROUND(IF(ISBLANK(C119),0,VLOOKUP(C119,'[2]Acha Air Sales Price List'!$B$1:$X$65536,12,FALSE)*$L$14),2)</f>
        <v>0</v>
      </c>
      <c r="H119" s="26">
        <f t="shared" si="3"/>
        <v>0</v>
      </c>
      <c r="I119" s="18"/>
    </row>
    <row r="120" spans="1:9" ht="12.4" hidden="1" customHeight="1">
      <c r="A120" s="17"/>
      <c r="B120" s="1"/>
      <c r="C120" s="43"/>
      <c r="D120" s="116"/>
      <c r="E120" s="117"/>
      <c r="F120" s="50" t="str">
        <f>VLOOKUP(C120,'[2]Acha Air Sales Price List'!$B$1:$D$65536,3,FALSE)</f>
        <v>Exchange rate :</v>
      </c>
      <c r="G120" s="25">
        <f>ROUND(IF(ISBLANK(C120),0,VLOOKUP(C120,'[2]Acha Air Sales Price List'!$B$1:$X$65536,12,FALSE)*$L$14),2)</f>
        <v>0</v>
      </c>
      <c r="H120" s="26">
        <f t="shared" si="3"/>
        <v>0</v>
      </c>
      <c r="I120" s="18"/>
    </row>
    <row r="121" spans="1:9" ht="12.4" hidden="1" customHeight="1">
      <c r="A121" s="17"/>
      <c r="B121" s="1"/>
      <c r="C121" s="43"/>
      <c r="D121" s="116"/>
      <c r="E121" s="117"/>
      <c r="F121" s="50" t="str">
        <f>VLOOKUP(C121,'[2]Acha Air Sales Price List'!$B$1:$D$65536,3,FALSE)</f>
        <v>Exchange rate :</v>
      </c>
      <c r="G121" s="25">
        <f>ROUND(IF(ISBLANK(C121),0,VLOOKUP(C121,'[2]Acha Air Sales Price List'!$B$1:$X$65536,12,FALSE)*$L$14),2)</f>
        <v>0</v>
      </c>
      <c r="H121" s="26">
        <f t="shared" si="3"/>
        <v>0</v>
      </c>
      <c r="I121" s="18"/>
    </row>
    <row r="122" spans="1:9" ht="12.4" hidden="1" customHeight="1">
      <c r="A122" s="17"/>
      <c r="B122" s="1"/>
      <c r="C122" s="43"/>
      <c r="D122" s="116"/>
      <c r="E122" s="117"/>
      <c r="F122" s="50" t="str">
        <f>VLOOKUP(C122,'[2]Acha Air Sales Price List'!$B$1:$D$65536,3,FALSE)</f>
        <v>Exchange rate :</v>
      </c>
      <c r="G122" s="25">
        <f>ROUND(IF(ISBLANK(C122),0,VLOOKUP(C122,'[2]Acha Air Sales Price List'!$B$1:$X$65536,12,FALSE)*$L$14),2)</f>
        <v>0</v>
      </c>
      <c r="H122" s="26">
        <f t="shared" si="3"/>
        <v>0</v>
      </c>
      <c r="I122" s="18"/>
    </row>
    <row r="123" spans="1:9" ht="12.4" hidden="1" customHeight="1">
      <c r="A123" s="17"/>
      <c r="B123" s="1"/>
      <c r="C123" s="43"/>
      <c r="D123" s="116"/>
      <c r="E123" s="117"/>
      <c r="F123" s="50" t="str">
        <f>VLOOKUP(C123,'[2]Acha Air Sales Price List'!$B$1:$D$65536,3,FALSE)</f>
        <v>Exchange rate :</v>
      </c>
      <c r="G123" s="25">
        <f>ROUND(IF(ISBLANK(C123),0,VLOOKUP(C123,'[2]Acha Air Sales Price List'!$B$1:$X$65536,12,FALSE)*$L$14),2)</f>
        <v>0</v>
      </c>
      <c r="H123" s="26">
        <f t="shared" si="3"/>
        <v>0</v>
      </c>
      <c r="I123" s="18"/>
    </row>
    <row r="124" spans="1:9" ht="12.4" hidden="1" customHeight="1">
      <c r="A124" s="17"/>
      <c r="B124" s="1"/>
      <c r="C124" s="43"/>
      <c r="D124" s="116"/>
      <c r="E124" s="117"/>
      <c r="F124" s="50" t="str">
        <f>VLOOKUP(C124,'[2]Acha Air Sales Price List'!$B$1:$D$65536,3,FALSE)</f>
        <v>Exchange rate :</v>
      </c>
      <c r="G124" s="25">
        <f>ROUND(IF(ISBLANK(C124),0,VLOOKUP(C124,'[2]Acha Air Sales Price List'!$B$1:$X$65536,12,FALSE)*$L$14),2)</f>
        <v>0</v>
      </c>
      <c r="H124" s="26">
        <f t="shared" si="3"/>
        <v>0</v>
      </c>
      <c r="I124" s="18"/>
    </row>
    <row r="125" spans="1:9" ht="12.4" hidden="1" customHeight="1">
      <c r="A125" s="17"/>
      <c r="B125" s="1"/>
      <c r="C125" s="43"/>
      <c r="D125" s="116"/>
      <c r="E125" s="117"/>
      <c r="F125" s="50" t="str">
        <f>VLOOKUP(C125,'[2]Acha Air Sales Price List'!$B$1:$D$65536,3,FALSE)</f>
        <v>Exchange rate :</v>
      </c>
      <c r="G125" s="25">
        <f>ROUND(IF(ISBLANK(C125),0,VLOOKUP(C125,'[2]Acha Air Sales Price List'!$B$1:$X$65536,12,FALSE)*$L$14),2)</f>
        <v>0</v>
      </c>
      <c r="H125" s="26">
        <f t="shared" si="3"/>
        <v>0</v>
      </c>
      <c r="I125" s="18"/>
    </row>
    <row r="126" spans="1:9" ht="12.4" hidden="1" customHeight="1">
      <c r="A126" s="17"/>
      <c r="B126" s="1"/>
      <c r="C126" s="44"/>
      <c r="D126" s="116"/>
      <c r="E126" s="117"/>
      <c r="F126" s="50" t="str">
        <f>VLOOKUP(C126,'[2]Acha Air Sales Price List'!$B$1:$D$65536,3,FALSE)</f>
        <v>Exchange rate :</v>
      </c>
      <c r="G126" s="25">
        <f>ROUND(IF(ISBLANK(C126),0,VLOOKUP(C126,'[2]Acha Air Sales Price List'!$B$1:$X$65536,12,FALSE)*$L$14),2)</f>
        <v>0</v>
      </c>
      <c r="H126" s="26">
        <f t="shared" si="3"/>
        <v>0</v>
      </c>
      <c r="I126" s="18"/>
    </row>
    <row r="127" spans="1:9" ht="12" hidden="1" customHeight="1">
      <c r="A127" s="17"/>
      <c r="B127" s="1"/>
      <c r="C127" s="43"/>
      <c r="D127" s="116"/>
      <c r="E127" s="117"/>
      <c r="F127" s="50" t="str">
        <f>VLOOKUP(C127,'[2]Acha Air Sales Price List'!$B$1:$D$65536,3,FALSE)</f>
        <v>Exchange rate :</v>
      </c>
      <c r="G127" s="25">
        <f>ROUND(IF(ISBLANK(C127),0,VLOOKUP(C127,'[2]Acha Air Sales Price List'!$B$1:$X$65536,12,FALSE)*$L$14),2)</f>
        <v>0</v>
      </c>
      <c r="H127" s="26">
        <f t="shared" ref="H127:H177" si="4">ROUND(IF(ISNUMBER(B127), G127*B127, 0),5)</f>
        <v>0</v>
      </c>
      <c r="I127" s="18"/>
    </row>
    <row r="128" spans="1:9" ht="12.4" hidden="1" customHeight="1">
      <c r="A128" s="17"/>
      <c r="B128" s="1"/>
      <c r="C128" s="43"/>
      <c r="D128" s="116"/>
      <c r="E128" s="117"/>
      <c r="F128" s="50" t="str">
        <f>VLOOKUP(C128,'[2]Acha Air Sales Price List'!$B$1:$D$65536,3,FALSE)</f>
        <v>Exchange rate :</v>
      </c>
      <c r="G128" s="25">
        <f>ROUND(IF(ISBLANK(C128),0,VLOOKUP(C128,'[2]Acha Air Sales Price List'!$B$1:$X$65536,12,FALSE)*$L$14),2)</f>
        <v>0</v>
      </c>
      <c r="H128" s="26">
        <f t="shared" si="4"/>
        <v>0</v>
      </c>
      <c r="I128" s="18"/>
    </row>
    <row r="129" spans="1:9" ht="12.4" hidden="1" customHeight="1">
      <c r="A129" s="17"/>
      <c r="B129" s="1"/>
      <c r="C129" s="43"/>
      <c r="D129" s="116"/>
      <c r="E129" s="117"/>
      <c r="F129" s="50" t="str">
        <f>VLOOKUP(C129,'[2]Acha Air Sales Price List'!$B$1:$D$65536,3,FALSE)</f>
        <v>Exchange rate :</v>
      </c>
      <c r="G129" s="25">
        <f>ROUND(IF(ISBLANK(C129),0,VLOOKUP(C129,'[2]Acha Air Sales Price List'!$B$1:$X$65536,12,FALSE)*$L$14),2)</f>
        <v>0</v>
      </c>
      <c r="H129" s="26">
        <f t="shared" si="4"/>
        <v>0</v>
      </c>
      <c r="I129" s="18"/>
    </row>
    <row r="130" spans="1:9" ht="12.4" hidden="1" customHeight="1">
      <c r="A130" s="17"/>
      <c r="B130" s="1"/>
      <c r="C130" s="43"/>
      <c r="D130" s="116"/>
      <c r="E130" s="117"/>
      <c r="F130" s="50" t="str">
        <f>VLOOKUP(C130,'[2]Acha Air Sales Price List'!$B$1:$D$65536,3,FALSE)</f>
        <v>Exchange rate :</v>
      </c>
      <c r="G130" s="25">
        <f>ROUND(IF(ISBLANK(C130),0,VLOOKUP(C130,'[2]Acha Air Sales Price List'!$B$1:$X$65536,12,FALSE)*$L$14),2)</f>
        <v>0</v>
      </c>
      <c r="H130" s="26">
        <f t="shared" si="4"/>
        <v>0</v>
      </c>
      <c r="I130" s="18"/>
    </row>
    <row r="131" spans="1:9" ht="12.4" hidden="1" customHeight="1">
      <c r="A131" s="17"/>
      <c r="B131" s="1"/>
      <c r="C131" s="43"/>
      <c r="D131" s="116"/>
      <c r="E131" s="117"/>
      <c r="F131" s="50" t="str">
        <f>VLOOKUP(C131,'[2]Acha Air Sales Price List'!$B$1:$D$65536,3,FALSE)</f>
        <v>Exchange rate :</v>
      </c>
      <c r="G131" s="25">
        <f>ROUND(IF(ISBLANK(C131),0,VLOOKUP(C131,'[2]Acha Air Sales Price List'!$B$1:$X$65536,12,FALSE)*$L$14),2)</f>
        <v>0</v>
      </c>
      <c r="H131" s="26">
        <f t="shared" si="4"/>
        <v>0</v>
      </c>
      <c r="I131" s="18"/>
    </row>
    <row r="132" spans="1:9" ht="12.4" hidden="1" customHeight="1">
      <c r="A132" s="17"/>
      <c r="B132" s="1"/>
      <c r="C132" s="43"/>
      <c r="D132" s="116"/>
      <c r="E132" s="117"/>
      <c r="F132" s="50" t="str">
        <f>VLOOKUP(C132,'[2]Acha Air Sales Price List'!$B$1:$D$65536,3,FALSE)</f>
        <v>Exchange rate :</v>
      </c>
      <c r="G132" s="25">
        <f>ROUND(IF(ISBLANK(C132),0,VLOOKUP(C132,'[2]Acha Air Sales Price List'!$B$1:$X$65536,12,FALSE)*$L$14),2)</f>
        <v>0</v>
      </c>
      <c r="H132" s="26">
        <f t="shared" si="4"/>
        <v>0</v>
      </c>
      <c r="I132" s="18"/>
    </row>
    <row r="133" spans="1:9" ht="12.4" hidden="1" customHeight="1">
      <c r="A133" s="17"/>
      <c r="B133" s="1"/>
      <c r="C133" s="43"/>
      <c r="D133" s="116"/>
      <c r="E133" s="117"/>
      <c r="F133" s="50" t="str">
        <f>VLOOKUP(C133,'[2]Acha Air Sales Price List'!$B$1:$D$65536,3,FALSE)</f>
        <v>Exchange rate :</v>
      </c>
      <c r="G133" s="25">
        <f>ROUND(IF(ISBLANK(C133),0,VLOOKUP(C133,'[2]Acha Air Sales Price List'!$B$1:$X$65536,12,FALSE)*$L$14),2)</f>
        <v>0</v>
      </c>
      <c r="H133" s="26">
        <f t="shared" si="4"/>
        <v>0</v>
      </c>
      <c r="I133" s="18"/>
    </row>
    <row r="134" spans="1:9" ht="12.4" hidden="1" customHeight="1">
      <c r="A134" s="17"/>
      <c r="B134" s="1"/>
      <c r="C134" s="43"/>
      <c r="D134" s="116"/>
      <c r="E134" s="117"/>
      <c r="F134" s="50" t="str">
        <f>VLOOKUP(C134,'[2]Acha Air Sales Price List'!$B$1:$D$65536,3,FALSE)</f>
        <v>Exchange rate :</v>
      </c>
      <c r="G134" s="25">
        <f>ROUND(IF(ISBLANK(C134),0,VLOOKUP(C134,'[2]Acha Air Sales Price List'!$B$1:$X$65536,12,FALSE)*$L$14),2)</f>
        <v>0</v>
      </c>
      <c r="H134" s="26">
        <f t="shared" si="4"/>
        <v>0</v>
      </c>
      <c r="I134" s="18"/>
    </row>
    <row r="135" spans="1:9" ht="12.4" hidden="1" customHeight="1">
      <c r="A135" s="17"/>
      <c r="B135" s="1"/>
      <c r="C135" s="43"/>
      <c r="D135" s="116"/>
      <c r="E135" s="117"/>
      <c r="F135" s="50" t="str">
        <f>VLOOKUP(C135,'[2]Acha Air Sales Price List'!$B$1:$D$65536,3,FALSE)</f>
        <v>Exchange rate :</v>
      </c>
      <c r="G135" s="25">
        <f>ROUND(IF(ISBLANK(C135),0,VLOOKUP(C135,'[2]Acha Air Sales Price List'!$B$1:$X$65536,12,FALSE)*$L$14),2)</f>
        <v>0</v>
      </c>
      <c r="H135" s="26">
        <f t="shared" si="4"/>
        <v>0</v>
      </c>
      <c r="I135" s="18"/>
    </row>
    <row r="136" spans="1:9" ht="12.4" hidden="1" customHeight="1">
      <c r="A136" s="17"/>
      <c r="B136" s="1"/>
      <c r="C136" s="43"/>
      <c r="D136" s="116"/>
      <c r="E136" s="117"/>
      <c r="F136" s="50" t="str">
        <f>VLOOKUP(C136,'[2]Acha Air Sales Price List'!$B$1:$D$65536,3,FALSE)</f>
        <v>Exchange rate :</v>
      </c>
      <c r="G136" s="25">
        <f>ROUND(IF(ISBLANK(C136),0,VLOOKUP(C136,'[2]Acha Air Sales Price List'!$B$1:$X$65536,12,FALSE)*$L$14),2)</f>
        <v>0</v>
      </c>
      <c r="H136" s="26">
        <f t="shared" si="4"/>
        <v>0</v>
      </c>
      <c r="I136" s="18"/>
    </row>
    <row r="137" spans="1:9" ht="12.4" hidden="1" customHeight="1">
      <c r="A137" s="17"/>
      <c r="B137" s="1"/>
      <c r="C137" s="43"/>
      <c r="D137" s="116"/>
      <c r="E137" s="117"/>
      <c r="F137" s="50" t="str">
        <f>VLOOKUP(C137,'[2]Acha Air Sales Price List'!$B$1:$D$65536,3,FALSE)</f>
        <v>Exchange rate :</v>
      </c>
      <c r="G137" s="25">
        <f>ROUND(IF(ISBLANK(C137),0,VLOOKUP(C137,'[2]Acha Air Sales Price List'!$B$1:$X$65536,12,FALSE)*$L$14),2)</f>
        <v>0</v>
      </c>
      <c r="H137" s="26">
        <f t="shared" si="4"/>
        <v>0</v>
      </c>
      <c r="I137" s="18"/>
    </row>
    <row r="138" spans="1:9" ht="12.4" hidden="1" customHeight="1">
      <c r="A138" s="17"/>
      <c r="B138" s="1"/>
      <c r="C138" s="43"/>
      <c r="D138" s="116"/>
      <c r="E138" s="117"/>
      <c r="F138" s="50" t="str">
        <f>VLOOKUP(C138,'[2]Acha Air Sales Price List'!$B$1:$D$65536,3,FALSE)</f>
        <v>Exchange rate :</v>
      </c>
      <c r="G138" s="25">
        <f>ROUND(IF(ISBLANK(C138),0,VLOOKUP(C138,'[2]Acha Air Sales Price List'!$B$1:$X$65536,12,FALSE)*$L$14),2)</f>
        <v>0</v>
      </c>
      <c r="H138" s="26">
        <f t="shared" si="4"/>
        <v>0</v>
      </c>
      <c r="I138" s="18"/>
    </row>
    <row r="139" spans="1:9" ht="12.4" hidden="1" customHeight="1">
      <c r="A139" s="17"/>
      <c r="B139" s="1"/>
      <c r="C139" s="43"/>
      <c r="D139" s="116"/>
      <c r="E139" s="117"/>
      <c r="F139" s="50" t="str">
        <f>VLOOKUP(C139,'[2]Acha Air Sales Price List'!$B$1:$D$65536,3,FALSE)</f>
        <v>Exchange rate :</v>
      </c>
      <c r="G139" s="25">
        <f>ROUND(IF(ISBLANK(C139),0,VLOOKUP(C139,'[2]Acha Air Sales Price List'!$B$1:$X$65536,12,FALSE)*$L$14),2)</f>
        <v>0</v>
      </c>
      <c r="H139" s="26">
        <f t="shared" si="4"/>
        <v>0</v>
      </c>
      <c r="I139" s="18"/>
    </row>
    <row r="140" spans="1:9" ht="12.4" hidden="1" customHeight="1">
      <c r="A140" s="17"/>
      <c r="B140" s="1"/>
      <c r="C140" s="43"/>
      <c r="D140" s="116"/>
      <c r="E140" s="117"/>
      <c r="F140" s="50" t="str">
        <f>VLOOKUP(C140,'[2]Acha Air Sales Price List'!$B$1:$D$65536,3,FALSE)</f>
        <v>Exchange rate :</v>
      </c>
      <c r="G140" s="25">
        <f>ROUND(IF(ISBLANK(C140),0,VLOOKUP(C140,'[2]Acha Air Sales Price List'!$B$1:$X$65536,12,FALSE)*$L$14),2)</f>
        <v>0</v>
      </c>
      <c r="H140" s="26">
        <f t="shared" si="4"/>
        <v>0</v>
      </c>
      <c r="I140" s="18"/>
    </row>
    <row r="141" spans="1:9" ht="12.4" hidden="1" customHeight="1">
      <c r="A141" s="17"/>
      <c r="B141" s="1"/>
      <c r="C141" s="43"/>
      <c r="D141" s="116"/>
      <c r="E141" s="117"/>
      <c r="F141" s="50" t="str">
        <f>VLOOKUP(C141,'[2]Acha Air Sales Price List'!$B$1:$D$65536,3,FALSE)</f>
        <v>Exchange rate :</v>
      </c>
      <c r="G141" s="25">
        <f>ROUND(IF(ISBLANK(C141),0,VLOOKUP(C141,'[2]Acha Air Sales Price List'!$B$1:$X$65536,12,FALSE)*$L$14),2)</f>
        <v>0</v>
      </c>
      <c r="H141" s="26">
        <f t="shared" si="4"/>
        <v>0</v>
      </c>
      <c r="I141" s="18"/>
    </row>
    <row r="142" spans="1:9" ht="12.4" hidden="1" customHeight="1">
      <c r="A142" s="17"/>
      <c r="B142" s="1"/>
      <c r="C142" s="43"/>
      <c r="D142" s="116"/>
      <c r="E142" s="117"/>
      <c r="F142" s="50" t="str">
        <f>VLOOKUP(C142,'[2]Acha Air Sales Price List'!$B$1:$D$65536,3,FALSE)</f>
        <v>Exchange rate :</v>
      </c>
      <c r="G142" s="25">
        <f>ROUND(IF(ISBLANK(C142),0,VLOOKUP(C142,'[2]Acha Air Sales Price List'!$B$1:$X$65536,12,FALSE)*$L$14),2)</f>
        <v>0</v>
      </c>
      <c r="H142" s="26">
        <f t="shared" si="4"/>
        <v>0</v>
      </c>
      <c r="I142" s="18"/>
    </row>
    <row r="143" spans="1:9" ht="12.4" hidden="1" customHeight="1">
      <c r="A143" s="17"/>
      <c r="B143" s="1"/>
      <c r="C143" s="43"/>
      <c r="D143" s="116"/>
      <c r="E143" s="117"/>
      <c r="F143" s="50" t="str">
        <f>VLOOKUP(C143,'[2]Acha Air Sales Price List'!$B$1:$D$65536,3,FALSE)</f>
        <v>Exchange rate :</v>
      </c>
      <c r="G143" s="25">
        <f>ROUND(IF(ISBLANK(C143),0,VLOOKUP(C143,'[2]Acha Air Sales Price List'!$B$1:$X$65536,12,FALSE)*$L$14),2)</f>
        <v>0</v>
      </c>
      <c r="H143" s="26">
        <f t="shared" si="4"/>
        <v>0</v>
      </c>
      <c r="I143" s="18"/>
    </row>
    <row r="144" spans="1:9" ht="12.4" hidden="1" customHeight="1">
      <c r="A144" s="17"/>
      <c r="B144" s="1"/>
      <c r="C144" s="43"/>
      <c r="D144" s="116"/>
      <c r="E144" s="117"/>
      <c r="F144" s="50" t="str">
        <f>VLOOKUP(C144,'[2]Acha Air Sales Price List'!$B$1:$D$65536,3,FALSE)</f>
        <v>Exchange rate :</v>
      </c>
      <c r="G144" s="25">
        <f>ROUND(IF(ISBLANK(C144),0,VLOOKUP(C144,'[2]Acha Air Sales Price List'!$B$1:$X$65536,12,FALSE)*$L$14),2)</f>
        <v>0</v>
      </c>
      <c r="H144" s="26">
        <f t="shared" si="4"/>
        <v>0</v>
      </c>
      <c r="I144" s="18"/>
    </row>
    <row r="145" spans="1:9" ht="12.4" hidden="1" customHeight="1">
      <c r="A145" s="17"/>
      <c r="B145" s="1"/>
      <c r="C145" s="43"/>
      <c r="D145" s="116"/>
      <c r="E145" s="117"/>
      <c r="F145" s="50" t="str">
        <f>VLOOKUP(C145,'[2]Acha Air Sales Price List'!$B$1:$D$65536,3,FALSE)</f>
        <v>Exchange rate :</v>
      </c>
      <c r="G145" s="25">
        <f>ROUND(IF(ISBLANK(C145),0,VLOOKUP(C145,'[2]Acha Air Sales Price List'!$B$1:$X$65536,12,FALSE)*$L$14),2)</f>
        <v>0</v>
      </c>
      <c r="H145" s="26">
        <f t="shared" si="4"/>
        <v>0</v>
      </c>
      <c r="I145" s="18"/>
    </row>
    <row r="146" spans="1:9" ht="12.4" hidden="1" customHeight="1">
      <c r="A146" s="17"/>
      <c r="B146" s="1"/>
      <c r="C146" s="43"/>
      <c r="D146" s="116"/>
      <c r="E146" s="117"/>
      <c r="F146" s="50" t="str">
        <f>VLOOKUP(C146,'[2]Acha Air Sales Price List'!$B$1:$D$65536,3,FALSE)</f>
        <v>Exchange rate :</v>
      </c>
      <c r="G146" s="25">
        <f>ROUND(IF(ISBLANK(C146),0,VLOOKUP(C146,'[2]Acha Air Sales Price List'!$B$1:$X$65536,12,FALSE)*$L$14),2)</f>
        <v>0</v>
      </c>
      <c r="H146" s="26">
        <f t="shared" si="4"/>
        <v>0</v>
      </c>
      <c r="I146" s="18"/>
    </row>
    <row r="147" spans="1:9" ht="12.4" hidden="1" customHeight="1">
      <c r="A147" s="17"/>
      <c r="B147" s="1"/>
      <c r="C147" s="43"/>
      <c r="D147" s="116"/>
      <c r="E147" s="117"/>
      <c r="F147" s="50" t="str">
        <f>VLOOKUP(C147,'[2]Acha Air Sales Price List'!$B$1:$D$65536,3,FALSE)</f>
        <v>Exchange rate :</v>
      </c>
      <c r="G147" s="25">
        <f>ROUND(IF(ISBLANK(C147),0,VLOOKUP(C147,'[2]Acha Air Sales Price List'!$B$1:$X$65536,12,FALSE)*$L$14),2)</f>
        <v>0</v>
      </c>
      <c r="H147" s="26">
        <f t="shared" si="4"/>
        <v>0</v>
      </c>
      <c r="I147" s="18"/>
    </row>
    <row r="148" spans="1:9" ht="12.4" hidden="1" customHeight="1">
      <c r="A148" s="17"/>
      <c r="B148" s="1"/>
      <c r="C148" s="43"/>
      <c r="D148" s="116"/>
      <c r="E148" s="117"/>
      <c r="F148" s="50" t="str">
        <f>VLOOKUP(C148,'[2]Acha Air Sales Price List'!$B$1:$D$65536,3,FALSE)</f>
        <v>Exchange rate :</v>
      </c>
      <c r="G148" s="25">
        <f>ROUND(IF(ISBLANK(C148),0,VLOOKUP(C148,'[2]Acha Air Sales Price List'!$B$1:$X$65536,12,FALSE)*$L$14),2)</f>
        <v>0</v>
      </c>
      <c r="H148" s="26">
        <f t="shared" si="4"/>
        <v>0</v>
      </c>
      <c r="I148" s="18"/>
    </row>
    <row r="149" spans="1:9" ht="12.4" hidden="1" customHeight="1">
      <c r="A149" s="17"/>
      <c r="B149" s="1"/>
      <c r="C149" s="43"/>
      <c r="D149" s="116"/>
      <c r="E149" s="117"/>
      <c r="F149" s="50" t="str">
        <f>VLOOKUP(C149,'[2]Acha Air Sales Price List'!$B$1:$D$65536,3,FALSE)</f>
        <v>Exchange rate :</v>
      </c>
      <c r="G149" s="25">
        <f>ROUND(IF(ISBLANK(C149),0,VLOOKUP(C149,'[2]Acha Air Sales Price List'!$B$1:$X$65536,12,FALSE)*$L$14),2)</f>
        <v>0</v>
      </c>
      <c r="H149" s="26">
        <f t="shared" si="4"/>
        <v>0</v>
      </c>
      <c r="I149" s="18"/>
    </row>
    <row r="150" spans="1:9" ht="12.4" hidden="1" customHeight="1">
      <c r="A150" s="17"/>
      <c r="B150" s="1"/>
      <c r="C150" s="44"/>
      <c r="D150" s="116"/>
      <c r="E150" s="117"/>
      <c r="F150" s="50" t="str">
        <f>VLOOKUP(C150,'[2]Acha Air Sales Price List'!$B$1:$D$65536,3,FALSE)</f>
        <v>Exchange rate :</v>
      </c>
      <c r="G150" s="25">
        <f>ROUND(IF(ISBLANK(C150),0,VLOOKUP(C150,'[2]Acha Air Sales Price List'!$B$1:$X$65536,12,FALSE)*$L$14),2)</f>
        <v>0</v>
      </c>
      <c r="H150" s="26">
        <f t="shared" si="4"/>
        <v>0</v>
      </c>
      <c r="I150" s="18"/>
    </row>
    <row r="151" spans="1:9" ht="12" hidden="1" customHeight="1">
      <c r="A151" s="17"/>
      <c r="B151" s="1"/>
      <c r="C151" s="43"/>
      <c r="D151" s="116"/>
      <c r="E151" s="117"/>
      <c r="F151" s="50" t="str">
        <f>VLOOKUP(C151,'[2]Acha Air Sales Price List'!$B$1:$D$65536,3,FALSE)</f>
        <v>Exchange rate :</v>
      </c>
      <c r="G151" s="25">
        <f>ROUND(IF(ISBLANK(C151),0,VLOOKUP(C151,'[2]Acha Air Sales Price List'!$B$1:$X$65536,12,FALSE)*$L$14),2)</f>
        <v>0</v>
      </c>
      <c r="H151" s="26">
        <f t="shared" si="4"/>
        <v>0</v>
      </c>
      <c r="I151" s="18"/>
    </row>
    <row r="152" spans="1:9" ht="12.4" hidden="1" customHeight="1">
      <c r="A152" s="17"/>
      <c r="B152" s="1"/>
      <c r="C152" s="43"/>
      <c r="D152" s="116"/>
      <c r="E152" s="117"/>
      <c r="F152" s="50" t="str">
        <f>VLOOKUP(C152,'[2]Acha Air Sales Price List'!$B$1:$D$65536,3,FALSE)</f>
        <v>Exchange rate :</v>
      </c>
      <c r="G152" s="25">
        <f>ROUND(IF(ISBLANK(C152),0,VLOOKUP(C152,'[2]Acha Air Sales Price List'!$B$1:$X$65536,12,FALSE)*$L$14),2)</f>
        <v>0</v>
      </c>
      <c r="H152" s="26">
        <f t="shared" si="4"/>
        <v>0</v>
      </c>
      <c r="I152" s="18"/>
    </row>
    <row r="153" spans="1:9" ht="12.4" hidden="1" customHeight="1">
      <c r="A153" s="17"/>
      <c r="B153" s="1"/>
      <c r="C153" s="43"/>
      <c r="D153" s="116"/>
      <c r="E153" s="117"/>
      <c r="F153" s="50" t="str">
        <f>VLOOKUP(C153,'[2]Acha Air Sales Price List'!$B$1:$D$65536,3,FALSE)</f>
        <v>Exchange rate :</v>
      </c>
      <c r="G153" s="25">
        <f>ROUND(IF(ISBLANK(C153),0,VLOOKUP(C153,'[2]Acha Air Sales Price List'!$B$1:$X$65536,12,FALSE)*$L$14),2)</f>
        <v>0</v>
      </c>
      <c r="H153" s="26">
        <f t="shared" si="4"/>
        <v>0</v>
      </c>
      <c r="I153" s="18"/>
    </row>
    <row r="154" spans="1:9" ht="12.4" hidden="1" customHeight="1">
      <c r="A154" s="17"/>
      <c r="B154" s="1"/>
      <c r="C154" s="43"/>
      <c r="D154" s="116"/>
      <c r="E154" s="117"/>
      <c r="F154" s="50" t="str">
        <f>VLOOKUP(C154,'[2]Acha Air Sales Price List'!$B$1:$D$65536,3,FALSE)</f>
        <v>Exchange rate :</v>
      </c>
      <c r="G154" s="25">
        <f>ROUND(IF(ISBLANK(C154),0,VLOOKUP(C154,'[2]Acha Air Sales Price List'!$B$1:$X$65536,12,FALSE)*$L$14),2)</f>
        <v>0</v>
      </c>
      <c r="H154" s="26">
        <f t="shared" si="4"/>
        <v>0</v>
      </c>
      <c r="I154" s="18"/>
    </row>
    <row r="155" spans="1:9" ht="12.4" hidden="1" customHeight="1">
      <c r="A155" s="17"/>
      <c r="B155" s="1"/>
      <c r="C155" s="43"/>
      <c r="D155" s="116"/>
      <c r="E155" s="117"/>
      <c r="F155" s="50" t="str">
        <f>VLOOKUP(C155,'[2]Acha Air Sales Price List'!$B$1:$D$65536,3,FALSE)</f>
        <v>Exchange rate :</v>
      </c>
      <c r="G155" s="25">
        <f>ROUND(IF(ISBLANK(C155),0,VLOOKUP(C155,'[2]Acha Air Sales Price List'!$B$1:$X$65536,12,FALSE)*$L$14),2)</f>
        <v>0</v>
      </c>
      <c r="H155" s="26">
        <f t="shared" si="4"/>
        <v>0</v>
      </c>
      <c r="I155" s="18"/>
    </row>
    <row r="156" spans="1:9" ht="12.4" hidden="1" customHeight="1">
      <c r="A156" s="17"/>
      <c r="B156" s="1"/>
      <c r="C156" s="43"/>
      <c r="D156" s="116"/>
      <c r="E156" s="117"/>
      <c r="F156" s="50" t="str">
        <f>VLOOKUP(C156,'[2]Acha Air Sales Price List'!$B$1:$D$65536,3,FALSE)</f>
        <v>Exchange rate :</v>
      </c>
      <c r="G156" s="25">
        <f>ROUND(IF(ISBLANK(C156),0,VLOOKUP(C156,'[2]Acha Air Sales Price List'!$B$1:$X$65536,12,FALSE)*$L$14),2)</f>
        <v>0</v>
      </c>
      <c r="H156" s="26">
        <f t="shared" si="4"/>
        <v>0</v>
      </c>
      <c r="I156" s="18"/>
    </row>
    <row r="157" spans="1:9" ht="12.4" hidden="1" customHeight="1">
      <c r="A157" s="17"/>
      <c r="B157" s="1"/>
      <c r="C157" s="43"/>
      <c r="D157" s="116"/>
      <c r="E157" s="117"/>
      <c r="F157" s="50" t="str">
        <f>VLOOKUP(C157,'[2]Acha Air Sales Price List'!$B$1:$D$65536,3,FALSE)</f>
        <v>Exchange rate :</v>
      </c>
      <c r="G157" s="25">
        <f>ROUND(IF(ISBLANK(C157),0,VLOOKUP(C157,'[2]Acha Air Sales Price List'!$B$1:$X$65536,12,FALSE)*$L$14),2)</f>
        <v>0</v>
      </c>
      <c r="H157" s="26">
        <f t="shared" si="4"/>
        <v>0</v>
      </c>
      <c r="I157" s="18"/>
    </row>
    <row r="158" spans="1:9" ht="12.4" hidden="1" customHeight="1">
      <c r="A158" s="17"/>
      <c r="B158" s="1"/>
      <c r="C158" s="43"/>
      <c r="D158" s="116"/>
      <c r="E158" s="117"/>
      <c r="F158" s="50" t="str">
        <f>VLOOKUP(C158,'[2]Acha Air Sales Price List'!$B$1:$D$65536,3,FALSE)</f>
        <v>Exchange rate :</v>
      </c>
      <c r="G158" s="25">
        <f>ROUND(IF(ISBLANK(C158),0,VLOOKUP(C158,'[2]Acha Air Sales Price List'!$B$1:$X$65536,12,FALSE)*$L$14),2)</f>
        <v>0</v>
      </c>
      <c r="H158" s="26">
        <f t="shared" si="4"/>
        <v>0</v>
      </c>
      <c r="I158" s="18"/>
    </row>
    <row r="159" spans="1:9" ht="12.4" hidden="1" customHeight="1">
      <c r="A159" s="17"/>
      <c r="B159" s="1"/>
      <c r="C159" s="43"/>
      <c r="D159" s="116"/>
      <c r="E159" s="117"/>
      <c r="F159" s="50" t="str">
        <f>VLOOKUP(C159,'[2]Acha Air Sales Price List'!$B$1:$D$65536,3,FALSE)</f>
        <v>Exchange rate :</v>
      </c>
      <c r="G159" s="25">
        <f>ROUND(IF(ISBLANK(C159),0,VLOOKUP(C159,'[2]Acha Air Sales Price List'!$B$1:$X$65536,12,FALSE)*$L$14),2)</f>
        <v>0</v>
      </c>
      <c r="H159" s="26">
        <f t="shared" si="4"/>
        <v>0</v>
      </c>
      <c r="I159" s="18"/>
    </row>
    <row r="160" spans="1:9" ht="12.4" hidden="1" customHeight="1">
      <c r="A160" s="17"/>
      <c r="B160" s="1"/>
      <c r="C160" s="43"/>
      <c r="D160" s="116"/>
      <c r="E160" s="117"/>
      <c r="F160" s="50" t="str">
        <f>VLOOKUP(C160,'[2]Acha Air Sales Price List'!$B$1:$D$65536,3,FALSE)</f>
        <v>Exchange rate :</v>
      </c>
      <c r="G160" s="25">
        <f>ROUND(IF(ISBLANK(C160),0,VLOOKUP(C160,'[2]Acha Air Sales Price List'!$B$1:$X$65536,12,FALSE)*$L$14),2)</f>
        <v>0</v>
      </c>
      <c r="H160" s="26">
        <f t="shared" si="4"/>
        <v>0</v>
      </c>
      <c r="I160" s="18"/>
    </row>
    <row r="161" spans="1:9" ht="12.4" hidden="1" customHeight="1">
      <c r="A161" s="17"/>
      <c r="B161" s="1"/>
      <c r="C161" s="43"/>
      <c r="D161" s="116"/>
      <c r="E161" s="117"/>
      <c r="F161" s="50" t="str">
        <f>VLOOKUP(C161,'[2]Acha Air Sales Price List'!$B$1:$D$65536,3,FALSE)</f>
        <v>Exchange rate :</v>
      </c>
      <c r="G161" s="25">
        <f>ROUND(IF(ISBLANK(C161),0,VLOOKUP(C161,'[2]Acha Air Sales Price List'!$B$1:$X$65536,12,FALSE)*$L$14),2)</f>
        <v>0</v>
      </c>
      <c r="H161" s="26">
        <f t="shared" si="4"/>
        <v>0</v>
      </c>
      <c r="I161" s="18"/>
    </row>
    <row r="162" spans="1:9" ht="12.4" hidden="1" customHeight="1">
      <c r="A162" s="17"/>
      <c r="B162" s="1"/>
      <c r="C162" s="43"/>
      <c r="D162" s="116"/>
      <c r="E162" s="117"/>
      <c r="F162" s="50" t="str">
        <f>VLOOKUP(C162,'[2]Acha Air Sales Price List'!$B$1:$D$65536,3,FALSE)</f>
        <v>Exchange rate :</v>
      </c>
      <c r="G162" s="25">
        <f>ROUND(IF(ISBLANK(C162),0,VLOOKUP(C162,'[2]Acha Air Sales Price List'!$B$1:$X$65536,12,FALSE)*$L$14),2)</f>
        <v>0</v>
      </c>
      <c r="H162" s="26">
        <f t="shared" si="4"/>
        <v>0</v>
      </c>
      <c r="I162" s="18"/>
    </row>
    <row r="163" spans="1:9" ht="12.4" hidden="1" customHeight="1">
      <c r="A163" s="17"/>
      <c r="B163" s="1"/>
      <c r="C163" s="43"/>
      <c r="D163" s="116"/>
      <c r="E163" s="117"/>
      <c r="F163" s="50" t="str">
        <f>VLOOKUP(C163,'[2]Acha Air Sales Price List'!$B$1:$D$65536,3,FALSE)</f>
        <v>Exchange rate :</v>
      </c>
      <c r="G163" s="25">
        <f>ROUND(IF(ISBLANK(C163),0,VLOOKUP(C163,'[2]Acha Air Sales Price List'!$B$1:$X$65536,12,FALSE)*$L$14),2)</f>
        <v>0</v>
      </c>
      <c r="H163" s="26">
        <f t="shared" si="4"/>
        <v>0</v>
      </c>
      <c r="I163" s="18"/>
    </row>
    <row r="164" spans="1:9" ht="12.4" hidden="1" customHeight="1">
      <c r="A164" s="17"/>
      <c r="B164" s="1"/>
      <c r="C164" s="43"/>
      <c r="D164" s="116"/>
      <c r="E164" s="117"/>
      <c r="F164" s="50" t="str">
        <f>VLOOKUP(C164,'[2]Acha Air Sales Price List'!$B$1:$D$65536,3,FALSE)</f>
        <v>Exchange rate :</v>
      </c>
      <c r="G164" s="25">
        <f>ROUND(IF(ISBLANK(C164),0,VLOOKUP(C164,'[2]Acha Air Sales Price List'!$B$1:$X$65536,12,FALSE)*$L$14),2)</f>
        <v>0</v>
      </c>
      <c r="H164" s="26">
        <f t="shared" si="4"/>
        <v>0</v>
      </c>
      <c r="I164" s="18"/>
    </row>
    <row r="165" spans="1:9" ht="12.4" hidden="1" customHeight="1">
      <c r="A165" s="17"/>
      <c r="B165" s="1"/>
      <c r="C165" s="43"/>
      <c r="D165" s="116"/>
      <c r="E165" s="117"/>
      <c r="F165" s="50" t="str">
        <f>VLOOKUP(C165,'[2]Acha Air Sales Price List'!$B$1:$D$65536,3,FALSE)</f>
        <v>Exchange rate :</v>
      </c>
      <c r="G165" s="25">
        <f>ROUND(IF(ISBLANK(C165),0,VLOOKUP(C165,'[2]Acha Air Sales Price List'!$B$1:$X$65536,12,FALSE)*$L$14),2)</f>
        <v>0</v>
      </c>
      <c r="H165" s="26">
        <f t="shared" si="4"/>
        <v>0</v>
      </c>
      <c r="I165" s="18"/>
    </row>
    <row r="166" spans="1:9" ht="12.4" hidden="1" customHeight="1">
      <c r="A166" s="17"/>
      <c r="B166" s="1"/>
      <c r="C166" s="43"/>
      <c r="D166" s="116"/>
      <c r="E166" s="117"/>
      <c r="F166" s="50" t="str">
        <f>VLOOKUP(C166,'[2]Acha Air Sales Price List'!$B$1:$D$65536,3,FALSE)</f>
        <v>Exchange rate :</v>
      </c>
      <c r="G166" s="25">
        <f>ROUND(IF(ISBLANK(C166),0,VLOOKUP(C166,'[2]Acha Air Sales Price List'!$B$1:$X$65536,12,FALSE)*$L$14),2)</f>
        <v>0</v>
      </c>
      <c r="H166" s="26">
        <f t="shared" si="4"/>
        <v>0</v>
      </c>
      <c r="I166" s="18"/>
    </row>
    <row r="167" spans="1:9" ht="12.4" hidden="1" customHeight="1">
      <c r="A167" s="17"/>
      <c r="B167" s="1"/>
      <c r="C167" s="43"/>
      <c r="D167" s="116"/>
      <c r="E167" s="117"/>
      <c r="F167" s="50" t="str">
        <f>VLOOKUP(C167,'[2]Acha Air Sales Price List'!$B$1:$D$65536,3,FALSE)</f>
        <v>Exchange rate :</v>
      </c>
      <c r="G167" s="25">
        <f>ROUND(IF(ISBLANK(C167),0,VLOOKUP(C167,'[2]Acha Air Sales Price List'!$B$1:$X$65536,12,FALSE)*$L$14),2)</f>
        <v>0</v>
      </c>
      <c r="H167" s="26">
        <f t="shared" si="4"/>
        <v>0</v>
      </c>
      <c r="I167" s="18"/>
    </row>
    <row r="168" spans="1:9" ht="12.4" hidden="1" customHeight="1">
      <c r="A168" s="17"/>
      <c r="B168" s="1"/>
      <c r="C168" s="43"/>
      <c r="D168" s="116"/>
      <c r="E168" s="117"/>
      <c r="F168" s="50" t="str">
        <f>VLOOKUP(C168,'[2]Acha Air Sales Price List'!$B$1:$D$65536,3,FALSE)</f>
        <v>Exchange rate :</v>
      </c>
      <c r="G168" s="25">
        <f>ROUND(IF(ISBLANK(C168),0,VLOOKUP(C168,'[2]Acha Air Sales Price List'!$B$1:$X$65536,12,FALSE)*$L$14),2)</f>
        <v>0</v>
      </c>
      <c r="H168" s="26">
        <f t="shared" si="4"/>
        <v>0</v>
      </c>
      <c r="I168" s="18"/>
    </row>
    <row r="169" spans="1:9" ht="12.4" hidden="1" customHeight="1">
      <c r="A169" s="17"/>
      <c r="B169" s="1"/>
      <c r="C169" s="43"/>
      <c r="D169" s="116"/>
      <c r="E169" s="117"/>
      <c r="F169" s="50" t="str">
        <f>VLOOKUP(C169,'[2]Acha Air Sales Price List'!$B$1:$D$65536,3,FALSE)</f>
        <v>Exchange rate :</v>
      </c>
      <c r="G169" s="25">
        <f>ROUND(IF(ISBLANK(C169),0,VLOOKUP(C169,'[2]Acha Air Sales Price List'!$B$1:$X$65536,12,FALSE)*$L$14),2)</f>
        <v>0</v>
      </c>
      <c r="H169" s="26">
        <f t="shared" si="4"/>
        <v>0</v>
      </c>
      <c r="I169" s="18"/>
    </row>
    <row r="170" spans="1:9" ht="12.4" hidden="1" customHeight="1">
      <c r="A170" s="17"/>
      <c r="B170" s="1"/>
      <c r="C170" s="43"/>
      <c r="D170" s="116"/>
      <c r="E170" s="117"/>
      <c r="F170" s="50" t="str">
        <f>VLOOKUP(C170,'[2]Acha Air Sales Price List'!$B$1:$D$65536,3,FALSE)</f>
        <v>Exchange rate :</v>
      </c>
      <c r="G170" s="25">
        <f>ROUND(IF(ISBLANK(C170),0,VLOOKUP(C170,'[2]Acha Air Sales Price List'!$B$1:$X$65536,12,FALSE)*$L$14),2)</f>
        <v>0</v>
      </c>
      <c r="H170" s="26">
        <f t="shared" si="4"/>
        <v>0</v>
      </c>
      <c r="I170" s="18"/>
    </row>
    <row r="171" spans="1:9" ht="12.4" hidden="1" customHeight="1">
      <c r="A171" s="17"/>
      <c r="B171" s="1"/>
      <c r="C171" s="43"/>
      <c r="D171" s="116"/>
      <c r="E171" s="117"/>
      <c r="F171" s="50" t="str">
        <f>VLOOKUP(C171,'[2]Acha Air Sales Price List'!$B$1:$D$65536,3,FALSE)</f>
        <v>Exchange rate :</v>
      </c>
      <c r="G171" s="25">
        <f>ROUND(IF(ISBLANK(C171),0,VLOOKUP(C171,'[2]Acha Air Sales Price List'!$B$1:$X$65536,12,FALSE)*$L$14),2)</f>
        <v>0</v>
      </c>
      <c r="H171" s="26">
        <f t="shared" si="4"/>
        <v>0</v>
      </c>
      <c r="I171" s="18"/>
    </row>
    <row r="172" spans="1:9" ht="12.4" hidden="1" customHeight="1">
      <c r="A172" s="17"/>
      <c r="B172" s="1"/>
      <c r="C172" s="43"/>
      <c r="D172" s="116"/>
      <c r="E172" s="117"/>
      <c r="F172" s="50" t="str">
        <f>VLOOKUP(C172,'[2]Acha Air Sales Price List'!$B$1:$D$65536,3,FALSE)</f>
        <v>Exchange rate :</v>
      </c>
      <c r="G172" s="25">
        <f>ROUND(IF(ISBLANK(C172),0,VLOOKUP(C172,'[2]Acha Air Sales Price List'!$B$1:$X$65536,12,FALSE)*$L$14),2)</f>
        <v>0</v>
      </c>
      <c r="H172" s="26">
        <f t="shared" si="4"/>
        <v>0</v>
      </c>
      <c r="I172" s="18"/>
    </row>
    <row r="173" spans="1:9" ht="12.4" hidden="1" customHeight="1">
      <c r="A173" s="17"/>
      <c r="B173" s="1"/>
      <c r="C173" s="43"/>
      <c r="D173" s="116"/>
      <c r="E173" s="117"/>
      <c r="F173" s="50" t="str">
        <f>VLOOKUP(C173,'[2]Acha Air Sales Price List'!$B$1:$D$65536,3,FALSE)</f>
        <v>Exchange rate :</v>
      </c>
      <c r="G173" s="25">
        <f>ROUND(IF(ISBLANK(C173),0,VLOOKUP(C173,'[2]Acha Air Sales Price List'!$B$1:$X$65536,12,FALSE)*$L$14),2)</f>
        <v>0</v>
      </c>
      <c r="H173" s="26">
        <f t="shared" si="4"/>
        <v>0</v>
      </c>
      <c r="I173" s="18"/>
    </row>
    <row r="174" spans="1:9" ht="12.4" hidden="1" customHeight="1">
      <c r="A174" s="17"/>
      <c r="B174" s="1"/>
      <c r="C174" s="43"/>
      <c r="D174" s="116"/>
      <c r="E174" s="117"/>
      <c r="F174" s="50" t="str">
        <f>VLOOKUP(C174,'[2]Acha Air Sales Price List'!$B$1:$D$65536,3,FALSE)</f>
        <v>Exchange rate :</v>
      </c>
      <c r="G174" s="25">
        <f>ROUND(IF(ISBLANK(C174),0,VLOOKUP(C174,'[2]Acha Air Sales Price List'!$B$1:$X$65536,12,FALSE)*$L$14),2)</f>
        <v>0</v>
      </c>
      <c r="H174" s="26">
        <f t="shared" si="4"/>
        <v>0</v>
      </c>
      <c r="I174" s="18"/>
    </row>
    <row r="175" spans="1:9" ht="12.4" hidden="1" customHeight="1">
      <c r="A175" s="17"/>
      <c r="B175" s="1"/>
      <c r="C175" s="43"/>
      <c r="D175" s="116"/>
      <c r="E175" s="117"/>
      <c r="F175" s="50" t="str">
        <f>VLOOKUP(C175,'[2]Acha Air Sales Price List'!$B$1:$D$65536,3,FALSE)</f>
        <v>Exchange rate :</v>
      </c>
      <c r="G175" s="25">
        <f>ROUND(IF(ISBLANK(C175),0,VLOOKUP(C175,'[2]Acha Air Sales Price List'!$B$1:$X$65536,12,FALSE)*$L$14),2)</f>
        <v>0</v>
      </c>
      <c r="H175" s="26">
        <f t="shared" si="4"/>
        <v>0</v>
      </c>
      <c r="I175" s="18"/>
    </row>
    <row r="176" spans="1:9" ht="12.4" hidden="1" customHeight="1">
      <c r="A176" s="17"/>
      <c r="B176" s="1"/>
      <c r="C176" s="43"/>
      <c r="D176" s="116"/>
      <c r="E176" s="117"/>
      <c r="F176" s="50" t="str">
        <f>VLOOKUP(C176,'[2]Acha Air Sales Price List'!$B$1:$D$65536,3,FALSE)</f>
        <v>Exchange rate :</v>
      </c>
      <c r="G176" s="25">
        <f>ROUND(IF(ISBLANK(C176),0,VLOOKUP(C176,'[2]Acha Air Sales Price List'!$B$1:$X$65536,12,FALSE)*$L$14),2)</f>
        <v>0</v>
      </c>
      <c r="H176" s="26">
        <f t="shared" si="4"/>
        <v>0</v>
      </c>
      <c r="I176" s="18"/>
    </row>
    <row r="177" spans="1:9" ht="12.4" hidden="1" customHeight="1">
      <c r="A177" s="17"/>
      <c r="B177" s="1"/>
      <c r="C177" s="43"/>
      <c r="D177" s="116"/>
      <c r="E177" s="117"/>
      <c r="F177" s="50" t="str">
        <f>VLOOKUP(C177,'[2]Acha Air Sales Price List'!$B$1:$D$65536,3,FALSE)</f>
        <v>Exchange rate :</v>
      </c>
      <c r="G177" s="25">
        <f>ROUND(IF(ISBLANK(C177),0,VLOOKUP(C177,'[2]Acha Air Sales Price List'!$B$1:$X$65536,12,FALSE)*$L$14),2)</f>
        <v>0</v>
      </c>
      <c r="H177" s="26">
        <f t="shared" si="4"/>
        <v>0</v>
      </c>
      <c r="I177" s="18"/>
    </row>
    <row r="178" spans="1:9" ht="12.4" hidden="1" customHeight="1">
      <c r="A178" s="17"/>
      <c r="B178" s="1"/>
      <c r="C178" s="44"/>
      <c r="D178" s="116"/>
      <c r="E178" s="117"/>
      <c r="F178" s="50" t="str">
        <f>VLOOKUP(C178,'[2]Acha Air Sales Price List'!$B$1:$D$65536,3,FALSE)</f>
        <v>Exchange rate :</v>
      </c>
      <c r="G178" s="25">
        <f>ROUND(IF(ISBLANK(C178),0,VLOOKUP(C178,'[2]Acha Air Sales Price List'!$B$1:$X$65536,12,FALSE)*$L$14),2)</f>
        <v>0</v>
      </c>
      <c r="H178" s="26">
        <f>ROUND(IF(ISNUMBER(B178), G178*B178, 0),5)</f>
        <v>0</v>
      </c>
      <c r="I178" s="18"/>
    </row>
    <row r="179" spans="1:9" ht="12" hidden="1" customHeight="1">
      <c r="A179" s="17"/>
      <c r="B179" s="1"/>
      <c r="C179" s="43"/>
      <c r="D179" s="116"/>
      <c r="E179" s="117"/>
      <c r="F179" s="50" t="str">
        <f>VLOOKUP(C179,'[2]Acha Air Sales Price List'!$B$1:$D$65536,3,FALSE)</f>
        <v>Exchange rate :</v>
      </c>
      <c r="G179" s="25">
        <f>ROUND(IF(ISBLANK(C179),0,VLOOKUP(C179,'[2]Acha Air Sales Price List'!$B$1:$X$65536,12,FALSE)*$L$14),2)</f>
        <v>0</v>
      </c>
      <c r="H179" s="26">
        <f t="shared" ref="H179:H233" si="5">ROUND(IF(ISNUMBER(B179), G179*B179, 0),5)</f>
        <v>0</v>
      </c>
      <c r="I179" s="18"/>
    </row>
    <row r="180" spans="1:9" ht="12.4" hidden="1" customHeight="1">
      <c r="A180" s="17"/>
      <c r="B180" s="1"/>
      <c r="C180" s="43"/>
      <c r="D180" s="116"/>
      <c r="E180" s="117"/>
      <c r="F180" s="50" t="str">
        <f>VLOOKUP(C180,'[2]Acha Air Sales Price List'!$B$1:$D$65536,3,FALSE)</f>
        <v>Exchange rate :</v>
      </c>
      <c r="G180" s="25">
        <f>ROUND(IF(ISBLANK(C180),0,VLOOKUP(C180,'[2]Acha Air Sales Price List'!$B$1:$X$65536,12,FALSE)*$L$14),2)</f>
        <v>0</v>
      </c>
      <c r="H180" s="26">
        <f t="shared" si="5"/>
        <v>0</v>
      </c>
      <c r="I180" s="18"/>
    </row>
    <row r="181" spans="1:9" ht="12.4" hidden="1" customHeight="1">
      <c r="A181" s="17"/>
      <c r="B181" s="1"/>
      <c r="C181" s="43"/>
      <c r="D181" s="116"/>
      <c r="E181" s="117"/>
      <c r="F181" s="50" t="str">
        <f>VLOOKUP(C181,'[2]Acha Air Sales Price List'!$B$1:$D$65536,3,FALSE)</f>
        <v>Exchange rate :</v>
      </c>
      <c r="G181" s="25">
        <f>ROUND(IF(ISBLANK(C181),0,VLOOKUP(C181,'[2]Acha Air Sales Price List'!$B$1:$X$65536,12,FALSE)*$L$14),2)</f>
        <v>0</v>
      </c>
      <c r="H181" s="26">
        <f t="shared" si="5"/>
        <v>0</v>
      </c>
      <c r="I181" s="18"/>
    </row>
    <row r="182" spans="1:9" ht="12.4" hidden="1" customHeight="1">
      <c r="A182" s="17"/>
      <c r="B182" s="1"/>
      <c r="C182" s="43"/>
      <c r="D182" s="116"/>
      <c r="E182" s="117"/>
      <c r="F182" s="50" t="str">
        <f>VLOOKUP(C182,'[2]Acha Air Sales Price List'!$B$1:$D$65536,3,FALSE)</f>
        <v>Exchange rate :</v>
      </c>
      <c r="G182" s="25">
        <f>ROUND(IF(ISBLANK(C182),0,VLOOKUP(C182,'[2]Acha Air Sales Price List'!$B$1:$X$65536,12,FALSE)*$L$14),2)</f>
        <v>0</v>
      </c>
      <c r="H182" s="26">
        <f t="shared" si="5"/>
        <v>0</v>
      </c>
      <c r="I182" s="18"/>
    </row>
    <row r="183" spans="1:9" ht="12.4" hidden="1" customHeight="1">
      <c r="A183" s="17"/>
      <c r="B183" s="1"/>
      <c r="C183" s="43"/>
      <c r="D183" s="116"/>
      <c r="E183" s="117"/>
      <c r="F183" s="50" t="str">
        <f>VLOOKUP(C183,'[2]Acha Air Sales Price List'!$B$1:$D$65536,3,FALSE)</f>
        <v>Exchange rate :</v>
      </c>
      <c r="G183" s="25">
        <f>ROUND(IF(ISBLANK(C183),0,VLOOKUP(C183,'[2]Acha Air Sales Price List'!$B$1:$X$65536,12,FALSE)*$L$14),2)</f>
        <v>0</v>
      </c>
      <c r="H183" s="26">
        <f t="shared" si="5"/>
        <v>0</v>
      </c>
      <c r="I183" s="18"/>
    </row>
    <row r="184" spans="1:9" ht="12.4" hidden="1" customHeight="1">
      <c r="A184" s="17"/>
      <c r="B184" s="1"/>
      <c r="C184" s="43"/>
      <c r="D184" s="116"/>
      <c r="E184" s="117"/>
      <c r="F184" s="50" t="str">
        <f>VLOOKUP(C184,'[2]Acha Air Sales Price List'!$B$1:$D$65536,3,FALSE)</f>
        <v>Exchange rate :</v>
      </c>
      <c r="G184" s="25">
        <f>ROUND(IF(ISBLANK(C184),0,VLOOKUP(C184,'[2]Acha Air Sales Price List'!$B$1:$X$65536,12,FALSE)*$L$14),2)</f>
        <v>0</v>
      </c>
      <c r="H184" s="26">
        <f t="shared" si="5"/>
        <v>0</v>
      </c>
      <c r="I184" s="18"/>
    </row>
    <row r="185" spans="1:9" ht="12.4" hidden="1" customHeight="1">
      <c r="A185" s="17"/>
      <c r="B185" s="1"/>
      <c r="C185" s="43"/>
      <c r="D185" s="116"/>
      <c r="E185" s="117"/>
      <c r="F185" s="50" t="str">
        <f>VLOOKUP(C185,'[2]Acha Air Sales Price List'!$B$1:$D$65536,3,FALSE)</f>
        <v>Exchange rate :</v>
      </c>
      <c r="G185" s="25">
        <f>ROUND(IF(ISBLANK(C185),0,VLOOKUP(C185,'[2]Acha Air Sales Price List'!$B$1:$X$65536,12,FALSE)*$L$14),2)</f>
        <v>0</v>
      </c>
      <c r="H185" s="26">
        <f t="shared" si="5"/>
        <v>0</v>
      </c>
      <c r="I185" s="18"/>
    </row>
    <row r="186" spans="1:9" ht="12.4" hidden="1" customHeight="1">
      <c r="A186" s="17"/>
      <c r="B186" s="1"/>
      <c r="C186" s="43"/>
      <c r="D186" s="116"/>
      <c r="E186" s="117"/>
      <c r="F186" s="50" t="str">
        <f>VLOOKUP(C186,'[2]Acha Air Sales Price List'!$B$1:$D$65536,3,FALSE)</f>
        <v>Exchange rate :</v>
      </c>
      <c r="G186" s="25">
        <f>ROUND(IF(ISBLANK(C186),0,VLOOKUP(C186,'[2]Acha Air Sales Price List'!$B$1:$X$65536,12,FALSE)*$L$14),2)</f>
        <v>0</v>
      </c>
      <c r="H186" s="26">
        <f t="shared" si="5"/>
        <v>0</v>
      </c>
      <c r="I186" s="18"/>
    </row>
    <row r="187" spans="1:9" ht="12.4" hidden="1" customHeight="1">
      <c r="A187" s="17"/>
      <c r="B187" s="1"/>
      <c r="C187" s="43"/>
      <c r="D187" s="116"/>
      <c r="E187" s="117"/>
      <c r="F187" s="50" t="str">
        <f>VLOOKUP(C187,'[2]Acha Air Sales Price List'!$B$1:$D$65536,3,FALSE)</f>
        <v>Exchange rate :</v>
      </c>
      <c r="G187" s="25">
        <f>ROUND(IF(ISBLANK(C187),0,VLOOKUP(C187,'[2]Acha Air Sales Price List'!$B$1:$X$65536,12,FALSE)*$L$14),2)</f>
        <v>0</v>
      </c>
      <c r="H187" s="26">
        <f t="shared" si="5"/>
        <v>0</v>
      </c>
      <c r="I187" s="18"/>
    </row>
    <row r="188" spans="1:9" ht="12.4" hidden="1" customHeight="1">
      <c r="A188" s="17"/>
      <c r="B188" s="1"/>
      <c r="C188" s="43"/>
      <c r="D188" s="116"/>
      <c r="E188" s="117"/>
      <c r="F188" s="50" t="str">
        <f>VLOOKUP(C188,'[2]Acha Air Sales Price List'!$B$1:$D$65536,3,FALSE)</f>
        <v>Exchange rate :</v>
      </c>
      <c r="G188" s="25">
        <f>ROUND(IF(ISBLANK(C188),0,VLOOKUP(C188,'[2]Acha Air Sales Price List'!$B$1:$X$65536,12,FALSE)*$L$14),2)</f>
        <v>0</v>
      </c>
      <c r="H188" s="26">
        <f t="shared" si="5"/>
        <v>0</v>
      </c>
      <c r="I188" s="18"/>
    </row>
    <row r="189" spans="1:9" ht="12.4" hidden="1" customHeight="1">
      <c r="A189" s="17"/>
      <c r="B189" s="1"/>
      <c r="C189" s="43"/>
      <c r="D189" s="116"/>
      <c r="E189" s="117"/>
      <c r="F189" s="50" t="str">
        <f>VLOOKUP(C189,'[2]Acha Air Sales Price List'!$B$1:$D$65536,3,FALSE)</f>
        <v>Exchange rate :</v>
      </c>
      <c r="G189" s="25">
        <f>ROUND(IF(ISBLANK(C189),0,VLOOKUP(C189,'[2]Acha Air Sales Price List'!$B$1:$X$65536,12,FALSE)*$L$14),2)</f>
        <v>0</v>
      </c>
      <c r="H189" s="26">
        <f t="shared" si="5"/>
        <v>0</v>
      </c>
      <c r="I189" s="18"/>
    </row>
    <row r="190" spans="1:9" ht="12.4" hidden="1" customHeight="1">
      <c r="A190" s="17"/>
      <c r="B190" s="1"/>
      <c r="C190" s="43"/>
      <c r="D190" s="116"/>
      <c r="E190" s="117"/>
      <c r="F190" s="50" t="str">
        <f>VLOOKUP(C190,'[2]Acha Air Sales Price List'!$B$1:$D$65536,3,FALSE)</f>
        <v>Exchange rate :</v>
      </c>
      <c r="G190" s="25">
        <f>ROUND(IF(ISBLANK(C190),0,VLOOKUP(C190,'[2]Acha Air Sales Price List'!$B$1:$X$65536,12,FALSE)*$L$14),2)</f>
        <v>0</v>
      </c>
      <c r="H190" s="26">
        <f t="shared" si="5"/>
        <v>0</v>
      </c>
      <c r="I190" s="18"/>
    </row>
    <row r="191" spans="1:9" ht="12.4" hidden="1" customHeight="1">
      <c r="A191" s="17"/>
      <c r="B191" s="1"/>
      <c r="C191" s="43"/>
      <c r="D191" s="116"/>
      <c r="E191" s="117"/>
      <c r="F191" s="50" t="str">
        <f>VLOOKUP(C191,'[2]Acha Air Sales Price List'!$B$1:$D$65536,3,FALSE)</f>
        <v>Exchange rate :</v>
      </c>
      <c r="G191" s="25">
        <f>ROUND(IF(ISBLANK(C191),0,VLOOKUP(C191,'[2]Acha Air Sales Price List'!$B$1:$X$65536,12,FALSE)*$L$14),2)</f>
        <v>0</v>
      </c>
      <c r="H191" s="26">
        <f t="shared" si="5"/>
        <v>0</v>
      </c>
      <c r="I191" s="18"/>
    </row>
    <row r="192" spans="1:9" ht="12.4" hidden="1" customHeight="1">
      <c r="A192" s="17"/>
      <c r="B192" s="1"/>
      <c r="C192" s="43"/>
      <c r="D192" s="116"/>
      <c r="E192" s="117"/>
      <c r="F192" s="50" t="str">
        <f>VLOOKUP(C192,'[2]Acha Air Sales Price List'!$B$1:$D$65536,3,FALSE)</f>
        <v>Exchange rate :</v>
      </c>
      <c r="G192" s="25">
        <f>ROUND(IF(ISBLANK(C192),0,VLOOKUP(C192,'[2]Acha Air Sales Price List'!$B$1:$X$65536,12,FALSE)*$L$14),2)</f>
        <v>0</v>
      </c>
      <c r="H192" s="26">
        <f t="shared" si="5"/>
        <v>0</v>
      </c>
      <c r="I192" s="18"/>
    </row>
    <row r="193" spans="1:9" ht="12.4" hidden="1" customHeight="1">
      <c r="A193" s="17"/>
      <c r="B193" s="1"/>
      <c r="C193" s="43"/>
      <c r="D193" s="116"/>
      <c r="E193" s="117"/>
      <c r="F193" s="50" t="str">
        <f>VLOOKUP(C193,'[2]Acha Air Sales Price List'!$B$1:$D$65536,3,FALSE)</f>
        <v>Exchange rate :</v>
      </c>
      <c r="G193" s="25">
        <f>ROUND(IF(ISBLANK(C193),0,VLOOKUP(C193,'[2]Acha Air Sales Price List'!$B$1:$X$65536,12,FALSE)*$L$14),2)</f>
        <v>0</v>
      </c>
      <c r="H193" s="26">
        <f t="shared" si="5"/>
        <v>0</v>
      </c>
      <c r="I193" s="18"/>
    </row>
    <row r="194" spans="1:9" ht="12.4" hidden="1" customHeight="1">
      <c r="A194" s="17"/>
      <c r="B194" s="1"/>
      <c r="C194" s="44"/>
      <c r="D194" s="116"/>
      <c r="E194" s="117"/>
      <c r="F194" s="50" t="str">
        <f>VLOOKUP(C194,'[2]Acha Air Sales Price List'!$B$1:$D$65536,3,FALSE)</f>
        <v>Exchange rate :</v>
      </c>
      <c r="G194" s="25">
        <f>ROUND(IF(ISBLANK(C194),0,VLOOKUP(C194,'[2]Acha Air Sales Price List'!$B$1:$X$65536,12,FALSE)*$L$14),2)</f>
        <v>0</v>
      </c>
      <c r="H194" s="26">
        <f t="shared" si="5"/>
        <v>0</v>
      </c>
      <c r="I194" s="18"/>
    </row>
    <row r="195" spans="1:9" ht="12.4" hidden="1" customHeight="1">
      <c r="A195" s="17"/>
      <c r="B195" s="1"/>
      <c r="C195" s="44"/>
      <c r="D195" s="116"/>
      <c r="E195" s="117"/>
      <c r="F195" s="50" t="str">
        <f>VLOOKUP(C195,'[2]Acha Air Sales Price List'!$B$1:$D$65536,3,FALSE)</f>
        <v>Exchange rate :</v>
      </c>
      <c r="G195" s="25">
        <f>ROUND(IF(ISBLANK(C195),0,VLOOKUP(C195,'[2]Acha Air Sales Price List'!$B$1:$X$65536,12,FALSE)*$L$14),2)</f>
        <v>0</v>
      </c>
      <c r="H195" s="26">
        <f t="shared" si="5"/>
        <v>0</v>
      </c>
      <c r="I195" s="18"/>
    </row>
    <row r="196" spans="1:9" ht="12.4" hidden="1" customHeight="1">
      <c r="A196" s="17"/>
      <c r="B196" s="1"/>
      <c r="C196" s="43"/>
      <c r="D196" s="116"/>
      <c r="E196" s="117"/>
      <c r="F196" s="50" t="str">
        <f>VLOOKUP(C196,'[2]Acha Air Sales Price List'!$B$1:$D$65536,3,FALSE)</f>
        <v>Exchange rate :</v>
      </c>
      <c r="G196" s="25">
        <f>ROUND(IF(ISBLANK(C196),0,VLOOKUP(C196,'[2]Acha Air Sales Price List'!$B$1:$X$65536,12,FALSE)*$L$14),2)</f>
        <v>0</v>
      </c>
      <c r="H196" s="26">
        <f t="shared" si="5"/>
        <v>0</v>
      </c>
      <c r="I196" s="18"/>
    </row>
    <row r="197" spans="1:9" ht="12.4" hidden="1" customHeight="1">
      <c r="A197" s="17"/>
      <c r="B197" s="1"/>
      <c r="C197" s="43"/>
      <c r="D197" s="116"/>
      <c r="E197" s="117"/>
      <c r="F197" s="50" t="str">
        <f>VLOOKUP(C197,'[2]Acha Air Sales Price List'!$B$1:$D$65536,3,FALSE)</f>
        <v>Exchange rate :</v>
      </c>
      <c r="G197" s="25">
        <f>ROUND(IF(ISBLANK(C197),0,VLOOKUP(C197,'[2]Acha Air Sales Price List'!$B$1:$X$65536,12,FALSE)*$L$14),2)</f>
        <v>0</v>
      </c>
      <c r="H197" s="26">
        <f t="shared" si="5"/>
        <v>0</v>
      </c>
      <c r="I197" s="18"/>
    </row>
    <row r="198" spans="1:9" ht="12.4" hidden="1" customHeight="1">
      <c r="A198" s="17"/>
      <c r="B198" s="1"/>
      <c r="C198" s="43"/>
      <c r="D198" s="116"/>
      <c r="E198" s="117"/>
      <c r="F198" s="50" t="str">
        <f>VLOOKUP(C198,'[2]Acha Air Sales Price List'!$B$1:$D$65536,3,FALSE)</f>
        <v>Exchange rate :</v>
      </c>
      <c r="G198" s="25">
        <f>ROUND(IF(ISBLANK(C198),0,VLOOKUP(C198,'[2]Acha Air Sales Price List'!$B$1:$X$65536,12,FALSE)*$L$14),2)</f>
        <v>0</v>
      </c>
      <c r="H198" s="26">
        <f t="shared" si="5"/>
        <v>0</v>
      </c>
      <c r="I198" s="18"/>
    </row>
    <row r="199" spans="1:9" ht="12.4" hidden="1" customHeight="1">
      <c r="A199" s="17"/>
      <c r="B199" s="1"/>
      <c r="C199" s="43"/>
      <c r="D199" s="116"/>
      <c r="E199" s="117"/>
      <c r="F199" s="50" t="str">
        <f>VLOOKUP(C199,'[2]Acha Air Sales Price List'!$B$1:$D$65536,3,FALSE)</f>
        <v>Exchange rate :</v>
      </c>
      <c r="G199" s="25">
        <f>ROUND(IF(ISBLANK(C199),0,VLOOKUP(C199,'[2]Acha Air Sales Price List'!$B$1:$X$65536,12,FALSE)*$L$14),2)</f>
        <v>0</v>
      </c>
      <c r="H199" s="26">
        <f t="shared" si="5"/>
        <v>0</v>
      </c>
      <c r="I199" s="18"/>
    </row>
    <row r="200" spans="1:9" ht="12.4" hidden="1" customHeight="1">
      <c r="A200" s="17"/>
      <c r="B200" s="1"/>
      <c r="C200" s="43"/>
      <c r="D200" s="116"/>
      <c r="E200" s="117"/>
      <c r="F200" s="50" t="str">
        <f>VLOOKUP(C200,'[2]Acha Air Sales Price List'!$B$1:$D$65536,3,FALSE)</f>
        <v>Exchange rate :</v>
      </c>
      <c r="G200" s="25">
        <f>ROUND(IF(ISBLANK(C200),0,VLOOKUP(C200,'[2]Acha Air Sales Price List'!$B$1:$X$65536,12,FALSE)*$L$14),2)</f>
        <v>0</v>
      </c>
      <c r="H200" s="26">
        <f t="shared" si="5"/>
        <v>0</v>
      </c>
      <c r="I200" s="18"/>
    </row>
    <row r="201" spans="1:9" ht="12.4" hidden="1" customHeight="1">
      <c r="A201" s="17"/>
      <c r="B201" s="1"/>
      <c r="C201" s="43"/>
      <c r="D201" s="116"/>
      <c r="E201" s="117"/>
      <c r="F201" s="50" t="str">
        <f>VLOOKUP(C201,'[2]Acha Air Sales Price List'!$B$1:$D$65536,3,FALSE)</f>
        <v>Exchange rate :</v>
      </c>
      <c r="G201" s="25">
        <f>ROUND(IF(ISBLANK(C201),0,VLOOKUP(C201,'[2]Acha Air Sales Price List'!$B$1:$X$65536,12,FALSE)*$L$14),2)</f>
        <v>0</v>
      </c>
      <c r="H201" s="26">
        <f t="shared" si="5"/>
        <v>0</v>
      </c>
      <c r="I201" s="18"/>
    </row>
    <row r="202" spans="1:9" ht="12.4" hidden="1" customHeight="1">
      <c r="A202" s="17"/>
      <c r="B202" s="1"/>
      <c r="C202" s="43"/>
      <c r="D202" s="116"/>
      <c r="E202" s="117"/>
      <c r="F202" s="50" t="str">
        <f>VLOOKUP(C202,'[2]Acha Air Sales Price List'!$B$1:$D$65536,3,FALSE)</f>
        <v>Exchange rate :</v>
      </c>
      <c r="G202" s="25">
        <f>ROUND(IF(ISBLANK(C202),0,VLOOKUP(C202,'[2]Acha Air Sales Price List'!$B$1:$X$65536,12,FALSE)*$L$14),2)</f>
        <v>0</v>
      </c>
      <c r="H202" s="26">
        <f t="shared" si="5"/>
        <v>0</v>
      </c>
      <c r="I202" s="18"/>
    </row>
    <row r="203" spans="1:9" ht="12.4" hidden="1" customHeight="1">
      <c r="A203" s="17"/>
      <c r="B203" s="1"/>
      <c r="C203" s="43"/>
      <c r="D203" s="116"/>
      <c r="E203" s="117"/>
      <c r="F203" s="50" t="str">
        <f>VLOOKUP(C203,'[2]Acha Air Sales Price List'!$B$1:$D$65536,3,FALSE)</f>
        <v>Exchange rate :</v>
      </c>
      <c r="G203" s="25">
        <f>ROUND(IF(ISBLANK(C203),0,VLOOKUP(C203,'[2]Acha Air Sales Price List'!$B$1:$X$65536,12,FALSE)*$L$14),2)</f>
        <v>0</v>
      </c>
      <c r="H203" s="26">
        <f t="shared" si="5"/>
        <v>0</v>
      </c>
      <c r="I203" s="18"/>
    </row>
    <row r="204" spans="1:9" ht="12.4" hidden="1" customHeight="1">
      <c r="A204" s="17"/>
      <c r="B204" s="1"/>
      <c r="C204" s="43"/>
      <c r="D204" s="116"/>
      <c r="E204" s="117"/>
      <c r="F204" s="50" t="str">
        <f>VLOOKUP(C204,'[2]Acha Air Sales Price List'!$B$1:$D$65536,3,FALSE)</f>
        <v>Exchange rate :</v>
      </c>
      <c r="G204" s="25">
        <f>ROUND(IF(ISBLANK(C204),0,VLOOKUP(C204,'[2]Acha Air Sales Price List'!$B$1:$X$65536,12,FALSE)*$L$14),2)</f>
        <v>0</v>
      </c>
      <c r="H204" s="26">
        <f t="shared" si="5"/>
        <v>0</v>
      </c>
      <c r="I204" s="18"/>
    </row>
    <row r="205" spans="1:9" ht="12.4" hidden="1" customHeight="1">
      <c r="A205" s="17"/>
      <c r="B205" s="1"/>
      <c r="C205" s="43"/>
      <c r="D205" s="116"/>
      <c r="E205" s="117"/>
      <c r="F205" s="50" t="str">
        <f>VLOOKUP(C205,'[2]Acha Air Sales Price List'!$B$1:$D$65536,3,FALSE)</f>
        <v>Exchange rate :</v>
      </c>
      <c r="G205" s="25">
        <f>ROUND(IF(ISBLANK(C205),0,VLOOKUP(C205,'[2]Acha Air Sales Price List'!$B$1:$X$65536,12,FALSE)*$L$14),2)</f>
        <v>0</v>
      </c>
      <c r="H205" s="26">
        <f t="shared" si="5"/>
        <v>0</v>
      </c>
      <c r="I205" s="18"/>
    </row>
    <row r="206" spans="1:9" ht="12.4" hidden="1" customHeight="1">
      <c r="A206" s="17"/>
      <c r="B206" s="1"/>
      <c r="C206" s="44"/>
      <c r="D206" s="116"/>
      <c r="E206" s="117"/>
      <c r="F206" s="50" t="str">
        <f>VLOOKUP(C206,'[2]Acha Air Sales Price List'!$B$1:$D$65536,3,FALSE)</f>
        <v>Exchange rate :</v>
      </c>
      <c r="G206" s="25">
        <f>ROUND(IF(ISBLANK(C206),0,VLOOKUP(C206,'[2]Acha Air Sales Price List'!$B$1:$X$65536,12,FALSE)*$L$14),2)</f>
        <v>0</v>
      </c>
      <c r="H206" s="26">
        <f t="shared" si="5"/>
        <v>0</v>
      </c>
      <c r="I206" s="18"/>
    </row>
    <row r="207" spans="1:9" ht="12" hidden="1" customHeight="1">
      <c r="A207" s="17"/>
      <c r="B207" s="1"/>
      <c r="C207" s="43"/>
      <c r="D207" s="116"/>
      <c r="E207" s="117"/>
      <c r="F207" s="50" t="str">
        <f>VLOOKUP(C207,'[2]Acha Air Sales Price List'!$B$1:$D$65536,3,FALSE)</f>
        <v>Exchange rate :</v>
      </c>
      <c r="G207" s="25">
        <f>ROUND(IF(ISBLANK(C207),0,VLOOKUP(C207,'[2]Acha Air Sales Price List'!$B$1:$X$65536,12,FALSE)*$L$14),2)</f>
        <v>0</v>
      </c>
      <c r="H207" s="26">
        <f t="shared" si="5"/>
        <v>0</v>
      </c>
      <c r="I207" s="18"/>
    </row>
    <row r="208" spans="1:9" ht="12.4" hidden="1" customHeight="1">
      <c r="A208" s="17"/>
      <c r="B208" s="1"/>
      <c r="C208" s="43"/>
      <c r="D208" s="116"/>
      <c r="E208" s="117"/>
      <c r="F208" s="50" t="str">
        <f>VLOOKUP(C208,'[2]Acha Air Sales Price List'!$B$1:$D$65536,3,FALSE)</f>
        <v>Exchange rate :</v>
      </c>
      <c r="G208" s="25">
        <f>ROUND(IF(ISBLANK(C208),0,VLOOKUP(C208,'[2]Acha Air Sales Price List'!$B$1:$X$65536,12,FALSE)*$L$14),2)</f>
        <v>0</v>
      </c>
      <c r="H208" s="26">
        <f t="shared" si="5"/>
        <v>0</v>
      </c>
      <c r="I208" s="18"/>
    </row>
    <row r="209" spans="1:9" ht="12.4" hidden="1" customHeight="1">
      <c r="A209" s="17"/>
      <c r="B209" s="1"/>
      <c r="C209" s="43"/>
      <c r="D209" s="116"/>
      <c r="E209" s="117"/>
      <c r="F209" s="50" t="str">
        <f>VLOOKUP(C209,'[2]Acha Air Sales Price List'!$B$1:$D$65536,3,FALSE)</f>
        <v>Exchange rate :</v>
      </c>
      <c r="G209" s="25">
        <f>ROUND(IF(ISBLANK(C209),0,VLOOKUP(C209,'[2]Acha Air Sales Price List'!$B$1:$X$65536,12,FALSE)*$L$14),2)</f>
        <v>0</v>
      </c>
      <c r="H209" s="26">
        <f t="shared" si="5"/>
        <v>0</v>
      </c>
      <c r="I209" s="18"/>
    </row>
    <row r="210" spans="1:9" ht="12.4" hidden="1" customHeight="1">
      <c r="A210" s="17"/>
      <c r="B210" s="1"/>
      <c r="C210" s="43"/>
      <c r="D210" s="116"/>
      <c r="E210" s="117"/>
      <c r="F210" s="50" t="str">
        <f>VLOOKUP(C210,'[2]Acha Air Sales Price List'!$B$1:$D$65536,3,FALSE)</f>
        <v>Exchange rate :</v>
      </c>
      <c r="G210" s="25">
        <f>ROUND(IF(ISBLANK(C210),0,VLOOKUP(C210,'[2]Acha Air Sales Price List'!$B$1:$X$65536,12,FALSE)*$L$14),2)</f>
        <v>0</v>
      </c>
      <c r="H210" s="26">
        <f t="shared" si="5"/>
        <v>0</v>
      </c>
      <c r="I210" s="18"/>
    </row>
    <row r="211" spans="1:9" ht="12.4" hidden="1" customHeight="1">
      <c r="A211" s="17"/>
      <c r="B211" s="1"/>
      <c r="C211" s="43"/>
      <c r="D211" s="116"/>
      <c r="E211" s="117"/>
      <c r="F211" s="50" t="str">
        <f>VLOOKUP(C211,'[2]Acha Air Sales Price List'!$B$1:$D$65536,3,FALSE)</f>
        <v>Exchange rate :</v>
      </c>
      <c r="G211" s="25">
        <f>ROUND(IF(ISBLANK(C211),0,VLOOKUP(C211,'[2]Acha Air Sales Price List'!$B$1:$X$65536,12,FALSE)*$L$14),2)</f>
        <v>0</v>
      </c>
      <c r="H211" s="26">
        <f t="shared" si="5"/>
        <v>0</v>
      </c>
      <c r="I211" s="18"/>
    </row>
    <row r="212" spans="1:9" ht="12.4" hidden="1" customHeight="1">
      <c r="A212" s="17"/>
      <c r="B212" s="1"/>
      <c r="C212" s="43"/>
      <c r="D212" s="116"/>
      <c r="E212" s="117"/>
      <c r="F212" s="50" t="str">
        <f>VLOOKUP(C212,'[2]Acha Air Sales Price List'!$B$1:$D$65536,3,FALSE)</f>
        <v>Exchange rate :</v>
      </c>
      <c r="G212" s="25">
        <f>ROUND(IF(ISBLANK(C212),0,VLOOKUP(C212,'[2]Acha Air Sales Price List'!$B$1:$X$65536,12,FALSE)*$L$14),2)</f>
        <v>0</v>
      </c>
      <c r="H212" s="26">
        <f t="shared" si="5"/>
        <v>0</v>
      </c>
      <c r="I212" s="18"/>
    </row>
    <row r="213" spans="1:9" ht="12.4" hidden="1" customHeight="1">
      <c r="A213" s="17"/>
      <c r="B213" s="1"/>
      <c r="C213" s="43"/>
      <c r="D213" s="116"/>
      <c r="E213" s="117"/>
      <c r="F213" s="50" t="str">
        <f>VLOOKUP(C213,'[2]Acha Air Sales Price List'!$B$1:$D$65536,3,FALSE)</f>
        <v>Exchange rate :</v>
      </c>
      <c r="G213" s="25">
        <f>ROUND(IF(ISBLANK(C213),0,VLOOKUP(C213,'[2]Acha Air Sales Price List'!$B$1:$X$65536,12,FALSE)*$L$14),2)</f>
        <v>0</v>
      </c>
      <c r="H213" s="26">
        <f t="shared" si="5"/>
        <v>0</v>
      </c>
      <c r="I213" s="18"/>
    </row>
    <row r="214" spans="1:9" ht="12.4" hidden="1" customHeight="1">
      <c r="A214" s="17"/>
      <c r="B214" s="1"/>
      <c r="C214" s="43"/>
      <c r="D214" s="116"/>
      <c r="E214" s="117"/>
      <c r="F214" s="50" t="str">
        <f>VLOOKUP(C214,'[2]Acha Air Sales Price List'!$B$1:$D$65536,3,FALSE)</f>
        <v>Exchange rate :</v>
      </c>
      <c r="G214" s="25">
        <f>ROUND(IF(ISBLANK(C214),0,VLOOKUP(C214,'[2]Acha Air Sales Price List'!$B$1:$X$65536,12,FALSE)*$L$14),2)</f>
        <v>0</v>
      </c>
      <c r="H214" s="26">
        <f t="shared" si="5"/>
        <v>0</v>
      </c>
      <c r="I214" s="18"/>
    </row>
    <row r="215" spans="1:9" ht="12.4" hidden="1" customHeight="1">
      <c r="A215" s="17"/>
      <c r="B215" s="1"/>
      <c r="C215" s="43"/>
      <c r="D215" s="116"/>
      <c r="E215" s="117"/>
      <c r="F215" s="50" t="str">
        <f>VLOOKUP(C215,'[2]Acha Air Sales Price List'!$B$1:$D$65536,3,FALSE)</f>
        <v>Exchange rate :</v>
      </c>
      <c r="G215" s="25">
        <f>ROUND(IF(ISBLANK(C215),0,VLOOKUP(C215,'[2]Acha Air Sales Price List'!$B$1:$X$65536,12,FALSE)*$L$14),2)</f>
        <v>0</v>
      </c>
      <c r="H215" s="26">
        <f t="shared" si="5"/>
        <v>0</v>
      </c>
      <c r="I215" s="18"/>
    </row>
    <row r="216" spans="1:9" ht="12.4" hidden="1" customHeight="1">
      <c r="A216" s="17"/>
      <c r="B216" s="1"/>
      <c r="C216" s="43"/>
      <c r="D216" s="116"/>
      <c r="E216" s="117"/>
      <c r="F216" s="50" t="str">
        <f>VLOOKUP(C216,'[2]Acha Air Sales Price List'!$B$1:$D$65536,3,FALSE)</f>
        <v>Exchange rate :</v>
      </c>
      <c r="G216" s="25">
        <f>ROUND(IF(ISBLANK(C216),0,VLOOKUP(C216,'[2]Acha Air Sales Price List'!$B$1:$X$65536,12,FALSE)*$L$14),2)</f>
        <v>0</v>
      </c>
      <c r="H216" s="26">
        <f t="shared" si="5"/>
        <v>0</v>
      </c>
      <c r="I216" s="18"/>
    </row>
    <row r="217" spans="1:9" ht="12.4" hidden="1" customHeight="1">
      <c r="A217" s="17"/>
      <c r="B217" s="1"/>
      <c r="C217" s="43"/>
      <c r="D217" s="116"/>
      <c r="E217" s="117"/>
      <c r="F217" s="50" t="str">
        <f>VLOOKUP(C217,'[2]Acha Air Sales Price List'!$B$1:$D$65536,3,FALSE)</f>
        <v>Exchange rate :</v>
      </c>
      <c r="G217" s="25">
        <f>ROUND(IF(ISBLANK(C217),0,VLOOKUP(C217,'[2]Acha Air Sales Price List'!$B$1:$X$65536,12,FALSE)*$L$14),2)</f>
        <v>0</v>
      </c>
      <c r="H217" s="26">
        <f t="shared" si="5"/>
        <v>0</v>
      </c>
      <c r="I217" s="18"/>
    </row>
    <row r="218" spans="1:9" ht="12.4" hidden="1" customHeight="1">
      <c r="A218" s="17"/>
      <c r="B218" s="1"/>
      <c r="C218" s="43"/>
      <c r="D218" s="116"/>
      <c r="E218" s="117"/>
      <c r="F218" s="50" t="str">
        <f>VLOOKUP(C218,'[2]Acha Air Sales Price List'!$B$1:$D$65536,3,FALSE)</f>
        <v>Exchange rate :</v>
      </c>
      <c r="G218" s="25">
        <f>ROUND(IF(ISBLANK(C218),0,VLOOKUP(C218,'[2]Acha Air Sales Price List'!$B$1:$X$65536,12,FALSE)*$L$14),2)</f>
        <v>0</v>
      </c>
      <c r="H218" s="26">
        <f t="shared" si="5"/>
        <v>0</v>
      </c>
      <c r="I218" s="18"/>
    </row>
    <row r="219" spans="1:9" ht="12.4" hidden="1" customHeight="1">
      <c r="A219" s="17"/>
      <c r="B219" s="1"/>
      <c r="C219" s="43"/>
      <c r="D219" s="116"/>
      <c r="E219" s="117"/>
      <c r="F219" s="50" t="str">
        <f>VLOOKUP(C219,'[2]Acha Air Sales Price List'!$B$1:$D$65536,3,FALSE)</f>
        <v>Exchange rate :</v>
      </c>
      <c r="G219" s="25">
        <f>ROUND(IF(ISBLANK(C219),0,VLOOKUP(C219,'[2]Acha Air Sales Price List'!$B$1:$X$65536,12,FALSE)*$L$14),2)</f>
        <v>0</v>
      </c>
      <c r="H219" s="26">
        <f t="shared" si="5"/>
        <v>0</v>
      </c>
      <c r="I219" s="18"/>
    </row>
    <row r="220" spans="1:9" ht="12.4" hidden="1" customHeight="1">
      <c r="A220" s="17"/>
      <c r="B220" s="1"/>
      <c r="C220" s="43"/>
      <c r="D220" s="116"/>
      <c r="E220" s="117"/>
      <c r="F220" s="50" t="str">
        <f>VLOOKUP(C220,'[2]Acha Air Sales Price List'!$B$1:$D$65536,3,FALSE)</f>
        <v>Exchange rate :</v>
      </c>
      <c r="G220" s="25">
        <f>ROUND(IF(ISBLANK(C220),0,VLOOKUP(C220,'[2]Acha Air Sales Price List'!$B$1:$X$65536,12,FALSE)*$L$14),2)</f>
        <v>0</v>
      </c>
      <c r="H220" s="26">
        <f t="shared" si="5"/>
        <v>0</v>
      </c>
      <c r="I220" s="18"/>
    </row>
    <row r="221" spans="1:9" ht="12.4" hidden="1" customHeight="1">
      <c r="A221" s="17"/>
      <c r="B221" s="1"/>
      <c r="C221" s="43"/>
      <c r="D221" s="116"/>
      <c r="E221" s="117"/>
      <c r="F221" s="50" t="str">
        <f>VLOOKUP(C221,'[2]Acha Air Sales Price List'!$B$1:$D$65536,3,FALSE)</f>
        <v>Exchange rate :</v>
      </c>
      <c r="G221" s="25">
        <f>ROUND(IF(ISBLANK(C221),0,VLOOKUP(C221,'[2]Acha Air Sales Price List'!$B$1:$X$65536,12,FALSE)*$L$14),2)</f>
        <v>0</v>
      </c>
      <c r="H221" s="26">
        <f t="shared" si="5"/>
        <v>0</v>
      </c>
      <c r="I221" s="18"/>
    </row>
    <row r="222" spans="1:9" ht="12.4" hidden="1" customHeight="1">
      <c r="A222" s="17"/>
      <c r="B222" s="1"/>
      <c r="C222" s="43"/>
      <c r="D222" s="116"/>
      <c r="E222" s="117"/>
      <c r="F222" s="50" t="str">
        <f>VLOOKUP(C222,'[2]Acha Air Sales Price List'!$B$1:$D$65536,3,FALSE)</f>
        <v>Exchange rate :</v>
      </c>
      <c r="G222" s="25">
        <f>ROUND(IF(ISBLANK(C222),0,VLOOKUP(C222,'[2]Acha Air Sales Price List'!$B$1:$X$65536,12,FALSE)*$L$14),2)</f>
        <v>0</v>
      </c>
      <c r="H222" s="26">
        <f t="shared" si="5"/>
        <v>0</v>
      </c>
      <c r="I222" s="18"/>
    </row>
    <row r="223" spans="1:9" ht="12.4" hidden="1" customHeight="1">
      <c r="A223" s="17"/>
      <c r="B223" s="1"/>
      <c r="C223" s="43"/>
      <c r="D223" s="116"/>
      <c r="E223" s="117"/>
      <c r="F223" s="50" t="str">
        <f>VLOOKUP(C223,'[2]Acha Air Sales Price List'!$B$1:$D$65536,3,FALSE)</f>
        <v>Exchange rate :</v>
      </c>
      <c r="G223" s="25">
        <f>ROUND(IF(ISBLANK(C223),0,VLOOKUP(C223,'[2]Acha Air Sales Price List'!$B$1:$X$65536,12,FALSE)*$L$14),2)</f>
        <v>0</v>
      </c>
      <c r="H223" s="26">
        <f t="shared" si="5"/>
        <v>0</v>
      </c>
      <c r="I223" s="18"/>
    </row>
    <row r="224" spans="1:9" ht="12.4" hidden="1" customHeight="1">
      <c r="A224" s="17"/>
      <c r="B224" s="1"/>
      <c r="C224" s="43"/>
      <c r="D224" s="116"/>
      <c r="E224" s="117"/>
      <c r="F224" s="50" t="str">
        <f>VLOOKUP(C224,'[2]Acha Air Sales Price List'!$B$1:$D$65536,3,FALSE)</f>
        <v>Exchange rate :</v>
      </c>
      <c r="G224" s="25">
        <f>ROUND(IF(ISBLANK(C224),0,VLOOKUP(C224,'[2]Acha Air Sales Price List'!$B$1:$X$65536,12,FALSE)*$L$14),2)</f>
        <v>0</v>
      </c>
      <c r="H224" s="26">
        <f t="shared" si="5"/>
        <v>0</v>
      </c>
      <c r="I224" s="18"/>
    </row>
    <row r="225" spans="1:9" ht="12.4" hidden="1" customHeight="1">
      <c r="A225" s="17"/>
      <c r="B225" s="1"/>
      <c r="C225" s="43"/>
      <c r="D225" s="116"/>
      <c r="E225" s="117"/>
      <c r="F225" s="50" t="str">
        <f>VLOOKUP(C225,'[2]Acha Air Sales Price List'!$B$1:$D$65536,3,FALSE)</f>
        <v>Exchange rate :</v>
      </c>
      <c r="G225" s="25">
        <f>ROUND(IF(ISBLANK(C225),0,VLOOKUP(C225,'[2]Acha Air Sales Price List'!$B$1:$X$65536,12,FALSE)*$L$14),2)</f>
        <v>0</v>
      </c>
      <c r="H225" s="26">
        <f t="shared" si="5"/>
        <v>0</v>
      </c>
      <c r="I225" s="18"/>
    </row>
    <row r="226" spans="1:9" ht="12.4" hidden="1" customHeight="1">
      <c r="A226" s="17"/>
      <c r="B226" s="1"/>
      <c r="C226" s="43"/>
      <c r="D226" s="116"/>
      <c r="E226" s="117"/>
      <c r="F226" s="50" t="str">
        <f>VLOOKUP(C226,'[2]Acha Air Sales Price List'!$B$1:$D$65536,3,FALSE)</f>
        <v>Exchange rate :</v>
      </c>
      <c r="G226" s="25">
        <f>ROUND(IF(ISBLANK(C226),0,VLOOKUP(C226,'[2]Acha Air Sales Price List'!$B$1:$X$65536,12,FALSE)*$L$14),2)</f>
        <v>0</v>
      </c>
      <c r="H226" s="26">
        <f t="shared" si="5"/>
        <v>0</v>
      </c>
      <c r="I226" s="18"/>
    </row>
    <row r="227" spans="1:9" ht="12.4" hidden="1" customHeight="1">
      <c r="A227" s="17"/>
      <c r="B227" s="1"/>
      <c r="C227" s="43"/>
      <c r="D227" s="116"/>
      <c r="E227" s="117"/>
      <c r="F227" s="50" t="str">
        <f>VLOOKUP(C227,'[2]Acha Air Sales Price List'!$B$1:$D$65536,3,FALSE)</f>
        <v>Exchange rate :</v>
      </c>
      <c r="G227" s="25">
        <f>ROUND(IF(ISBLANK(C227),0,VLOOKUP(C227,'[2]Acha Air Sales Price List'!$B$1:$X$65536,12,FALSE)*$L$14),2)</f>
        <v>0</v>
      </c>
      <c r="H227" s="26">
        <f t="shared" si="5"/>
        <v>0</v>
      </c>
      <c r="I227" s="18"/>
    </row>
    <row r="228" spans="1:9" ht="12.4" hidden="1" customHeight="1">
      <c r="A228" s="17"/>
      <c r="B228" s="1"/>
      <c r="C228" s="43"/>
      <c r="D228" s="116"/>
      <c r="E228" s="117"/>
      <c r="F228" s="50" t="str">
        <f>VLOOKUP(C228,'[2]Acha Air Sales Price List'!$B$1:$D$65536,3,FALSE)</f>
        <v>Exchange rate :</v>
      </c>
      <c r="G228" s="25">
        <f>ROUND(IF(ISBLANK(C228),0,VLOOKUP(C228,'[2]Acha Air Sales Price List'!$B$1:$X$65536,12,FALSE)*$L$14),2)</f>
        <v>0</v>
      </c>
      <c r="H228" s="26">
        <f t="shared" si="5"/>
        <v>0</v>
      </c>
      <c r="I228" s="18"/>
    </row>
    <row r="229" spans="1:9" ht="12.4" hidden="1" customHeight="1">
      <c r="A229" s="17"/>
      <c r="B229" s="1"/>
      <c r="C229" s="43"/>
      <c r="D229" s="116"/>
      <c r="E229" s="117"/>
      <c r="F229" s="50" t="str">
        <f>VLOOKUP(C229,'[2]Acha Air Sales Price List'!$B$1:$D$65536,3,FALSE)</f>
        <v>Exchange rate :</v>
      </c>
      <c r="G229" s="25">
        <f>ROUND(IF(ISBLANK(C229),0,VLOOKUP(C229,'[2]Acha Air Sales Price List'!$B$1:$X$65536,12,FALSE)*$L$14),2)</f>
        <v>0</v>
      </c>
      <c r="H229" s="26">
        <f t="shared" si="5"/>
        <v>0</v>
      </c>
      <c r="I229" s="18"/>
    </row>
    <row r="230" spans="1:9" ht="12.4" hidden="1" customHeight="1">
      <c r="A230" s="17"/>
      <c r="B230" s="1"/>
      <c r="C230" s="43"/>
      <c r="D230" s="116"/>
      <c r="E230" s="117"/>
      <c r="F230" s="50" t="str">
        <f>VLOOKUP(C230,'[2]Acha Air Sales Price List'!$B$1:$D$65536,3,FALSE)</f>
        <v>Exchange rate :</v>
      </c>
      <c r="G230" s="25">
        <f>ROUND(IF(ISBLANK(C230),0,VLOOKUP(C230,'[2]Acha Air Sales Price List'!$B$1:$X$65536,12,FALSE)*$L$14),2)</f>
        <v>0</v>
      </c>
      <c r="H230" s="26">
        <f t="shared" si="5"/>
        <v>0</v>
      </c>
      <c r="I230" s="18"/>
    </row>
    <row r="231" spans="1:9" ht="12.4" hidden="1" customHeight="1">
      <c r="A231" s="17"/>
      <c r="B231" s="1"/>
      <c r="C231" s="43"/>
      <c r="D231" s="116"/>
      <c r="E231" s="117"/>
      <c r="F231" s="50" t="str">
        <f>VLOOKUP(C231,'[2]Acha Air Sales Price List'!$B$1:$D$65536,3,FALSE)</f>
        <v>Exchange rate :</v>
      </c>
      <c r="G231" s="25">
        <f>ROUND(IF(ISBLANK(C231),0,VLOOKUP(C231,'[2]Acha Air Sales Price List'!$B$1:$X$65536,12,FALSE)*$L$14),2)</f>
        <v>0</v>
      </c>
      <c r="H231" s="26">
        <f t="shared" si="5"/>
        <v>0</v>
      </c>
      <c r="I231" s="18"/>
    </row>
    <row r="232" spans="1:9" ht="12.4" hidden="1" customHeight="1">
      <c r="A232" s="17"/>
      <c r="B232" s="1"/>
      <c r="C232" s="43"/>
      <c r="D232" s="116"/>
      <c r="E232" s="117"/>
      <c r="F232" s="50" t="str">
        <f>VLOOKUP(C232,'[2]Acha Air Sales Price List'!$B$1:$D$65536,3,FALSE)</f>
        <v>Exchange rate :</v>
      </c>
      <c r="G232" s="25">
        <f>ROUND(IF(ISBLANK(C232),0,VLOOKUP(C232,'[2]Acha Air Sales Price List'!$B$1:$X$65536,12,FALSE)*$L$14),2)</f>
        <v>0</v>
      </c>
      <c r="H232" s="26">
        <f t="shared" si="5"/>
        <v>0</v>
      </c>
      <c r="I232" s="18"/>
    </row>
    <row r="233" spans="1:9" ht="12.4" hidden="1" customHeight="1">
      <c r="A233" s="17"/>
      <c r="B233" s="1"/>
      <c r="C233" s="43"/>
      <c r="D233" s="116"/>
      <c r="E233" s="117"/>
      <c r="F233" s="50" t="str">
        <f>VLOOKUP(C233,'[2]Acha Air Sales Price List'!$B$1:$D$65536,3,FALSE)</f>
        <v>Exchange rate :</v>
      </c>
      <c r="G233" s="25">
        <f>ROUND(IF(ISBLANK(C233),0,VLOOKUP(C233,'[2]Acha Air Sales Price List'!$B$1:$X$65536,12,FALSE)*$L$14),2)</f>
        <v>0</v>
      </c>
      <c r="H233" s="26">
        <f t="shared" si="5"/>
        <v>0</v>
      </c>
      <c r="I233" s="18"/>
    </row>
    <row r="234" spans="1:9" ht="12.4" hidden="1" customHeight="1">
      <c r="A234" s="17"/>
      <c r="B234" s="1"/>
      <c r="C234" s="44"/>
      <c r="D234" s="116"/>
      <c r="E234" s="117"/>
      <c r="F234" s="50" t="str">
        <f>VLOOKUP(C234,'[2]Acha Air Sales Price List'!$B$1:$D$65536,3,FALSE)</f>
        <v>Exchange rate :</v>
      </c>
      <c r="G234" s="25">
        <f>ROUND(IF(ISBLANK(C234),0,VLOOKUP(C234,'[2]Acha Air Sales Price List'!$B$1:$X$65536,12,FALSE)*$L$14),2)</f>
        <v>0</v>
      </c>
      <c r="H234" s="26">
        <f>ROUND(IF(ISNUMBER(B234), G234*B234, 0),5)</f>
        <v>0</v>
      </c>
      <c r="I234" s="18"/>
    </row>
    <row r="235" spans="1:9" ht="12" hidden="1" customHeight="1">
      <c r="A235" s="17"/>
      <c r="B235" s="1"/>
      <c r="C235" s="43"/>
      <c r="D235" s="116"/>
      <c r="E235" s="117"/>
      <c r="F235" s="50" t="str">
        <f>VLOOKUP(C235,'[2]Acha Air Sales Price List'!$B$1:$D$65536,3,FALSE)</f>
        <v>Exchange rate :</v>
      </c>
      <c r="G235" s="25">
        <f>ROUND(IF(ISBLANK(C235),0,VLOOKUP(C235,'[2]Acha Air Sales Price List'!$B$1:$X$65536,12,FALSE)*$L$14),2)</f>
        <v>0</v>
      </c>
      <c r="H235" s="26">
        <f t="shared" ref="H235:H285" si="6">ROUND(IF(ISNUMBER(B235), G235*B235, 0),5)</f>
        <v>0</v>
      </c>
      <c r="I235" s="18"/>
    </row>
    <row r="236" spans="1:9" ht="12.4" hidden="1" customHeight="1">
      <c r="A236" s="17"/>
      <c r="B236" s="1"/>
      <c r="C236" s="43"/>
      <c r="D236" s="116"/>
      <c r="E236" s="117"/>
      <c r="F236" s="50" t="str">
        <f>VLOOKUP(C236,'[2]Acha Air Sales Price List'!$B$1:$D$65536,3,FALSE)</f>
        <v>Exchange rate :</v>
      </c>
      <c r="G236" s="25">
        <f>ROUND(IF(ISBLANK(C236),0,VLOOKUP(C236,'[2]Acha Air Sales Price List'!$B$1:$X$65536,12,FALSE)*$L$14),2)</f>
        <v>0</v>
      </c>
      <c r="H236" s="26">
        <f t="shared" si="6"/>
        <v>0</v>
      </c>
      <c r="I236" s="18"/>
    </row>
    <row r="237" spans="1:9" ht="12.4" hidden="1" customHeight="1">
      <c r="A237" s="17"/>
      <c r="B237" s="1"/>
      <c r="C237" s="43"/>
      <c r="D237" s="116"/>
      <c r="E237" s="117"/>
      <c r="F237" s="50" t="str">
        <f>VLOOKUP(C237,'[2]Acha Air Sales Price List'!$B$1:$D$65536,3,FALSE)</f>
        <v>Exchange rate :</v>
      </c>
      <c r="G237" s="25">
        <f>ROUND(IF(ISBLANK(C237),0,VLOOKUP(C237,'[2]Acha Air Sales Price List'!$B$1:$X$65536,12,FALSE)*$L$14),2)</f>
        <v>0</v>
      </c>
      <c r="H237" s="26">
        <f t="shared" si="6"/>
        <v>0</v>
      </c>
      <c r="I237" s="18"/>
    </row>
    <row r="238" spans="1:9" ht="12.4" hidden="1" customHeight="1">
      <c r="A238" s="17"/>
      <c r="B238" s="1"/>
      <c r="C238" s="43"/>
      <c r="D238" s="116"/>
      <c r="E238" s="117"/>
      <c r="F238" s="50" t="str">
        <f>VLOOKUP(C238,'[2]Acha Air Sales Price List'!$B$1:$D$65536,3,FALSE)</f>
        <v>Exchange rate :</v>
      </c>
      <c r="G238" s="25">
        <f>ROUND(IF(ISBLANK(C238),0,VLOOKUP(C238,'[2]Acha Air Sales Price List'!$B$1:$X$65536,12,FALSE)*$L$14),2)</f>
        <v>0</v>
      </c>
      <c r="H238" s="26">
        <f t="shared" si="6"/>
        <v>0</v>
      </c>
      <c r="I238" s="18"/>
    </row>
    <row r="239" spans="1:9" ht="12.4" hidden="1" customHeight="1">
      <c r="A239" s="17"/>
      <c r="B239" s="1"/>
      <c r="C239" s="43"/>
      <c r="D239" s="116"/>
      <c r="E239" s="117"/>
      <c r="F239" s="50" t="str">
        <f>VLOOKUP(C239,'[2]Acha Air Sales Price List'!$B$1:$D$65536,3,FALSE)</f>
        <v>Exchange rate :</v>
      </c>
      <c r="G239" s="25">
        <f>ROUND(IF(ISBLANK(C239),0,VLOOKUP(C239,'[2]Acha Air Sales Price List'!$B$1:$X$65536,12,FALSE)*$L$14),2)</f>
        <v>0</v>
      </c>
      <c r="H239" s="26">
        <f t="shared" si="6"/>
        <v>0</v>
      </c>
      <c r="I239" s="18"/>
    </row>
    <row r="240" spans="1:9" ht="12.4" hidden="1" customHeight="1">
      <c r="A240" s="17"/>
      <c r="B240" s="1"/>
      <c r="C240" s="43"/>
      <c r="D240" s="116"/>
      <c r="E240" s="117"/>
      <c r="F240" s="50" t="str">
        <f>VLOOKUP(C240,'[2]Acha Air Sales Price List'!$B$1:$D$65536,3,FALSE)</f>
        <v>Exchange rate :</v>
      </c>
      <c r="G240" s="25">
        <f>ROUND(IF(ISBLANK(C240),0,VLOOKUP(C240,'[2]Acha Air Sales Price List'!$B$1:$X$65536,12,FALSE)*$L$14),2)</f>
        <v>0</v>
      </c>
      <c r="H240" s="26">
        <f t="shared" si="6"/>
        <v>0</v>
      </c>
      <c r="I240" s="18"/>
    </row>
    <row r="241" spans="1:9" ht="12.4" hidden="1" customHeight="1">
      <c r="A241" s="17"/>
      <c r="B241" s="1"/>
      <c r="C241" s="43"/>
      <c r="D241" s="116"/>
      <c r="E241" s="117"/>
      <c r="F241" s="50" t="str">
        <f>VLOOKUP(C241,'[2]Acha Air Sales Price List'!$B$1:$D$65536,3,FALSE)</f>
        <v>Exchange rate :</v>
      </c>
      <c r="G241" s="25">
        <f>ROUND(IF(ISBLANK(C241),0,VLOOKUP(C241,'[2]Acha Air Sales Price List'!$B$1:$X$65536,12,FALSE)*$L$14),2)</f>
        <v>0</v>
      </c>
      <c r="H241" s="26">
        <f t="shared" si="6"/>
        <v>0</v>
      </c>
      <c r="I241" s="18"/>
    </row>
    <row r="242" spans="1:9" ht="12.4" hidden="1" customHeight="1">
      <c r="A242" s="17"/>
      <c r="B242" s="1"/>
      <c r="C242" s="43"/>
      <c r="D242" s="116"/>
      <c r="E242" s="117"/>
      <c r="F242" s="50" t="str">
        <f>VLOOKUP(C242,'[2]Acha Air Sales Price List'!$B$1:$D$65536,3,FALSE)</f>
        <v>Exchange rate :</v>
      </c>
      <c r="G242" s="25">
        <f>ROUND(IF(ISBLANK(C242),0,VLOOKUP(C242,'[2]Acha Air Sales Price List'!$B$1:$X$65536,12,FALSE)*$L$14),2)</f>
        <v>0</v>
      </c>
      <c r="H242" s="26">
        <f t="shared" si="6"/>
        <v>0</v>
      </c>
      <c r="I242" s="18"/>
    </row>
    <row r="243" spans="1:9" ht="12.4" hidden="1" customHeight="1">
      <c r="A243" s="17"/>
      <c r="B243" s="1"/>
      <c r="C243" s="43"/>
      <c r="D243" s="116"/>
      <c r="E243" s="117"/>
      <c r="F243" s="50" t="str">
        <f>VLOOKUP(C243,'[2]Acha Air Sales Price List'!$B$1:$D$65536,3,FALSE)</f>
        <v>Exchange rate :</v>
      </c>
      <c r="G243" s="25">
        <f>ROUND(IF(ISBLANK(C243),0,VLOOKUP(C243,'[2]Acha Air Sales Price List'!$B$1:$X$65536,12,FALSE)*$L$14),2)</f>
        <v>0</v>
      </c>
      <c r="H243" s="26">
        <f t="shared" si="6"/>
        <v>0</v>
      </c>
      <c r="I243" s="18"/>
    </row>
    <row r="244" spans="1:9" ht="12.4" hidden="1" customHeight="1">
      <c r="A244" s="17"/>
      <c r="B244" s="1"/>
      <c r="C244" s="43"/>
      <c r="D244" s="116"/>
      <c r="E244" s="117"/>
      <c r="F244" s="50" t="str">
        <f>VLOOKUP(C244,'[2]Acha Air Sales Price List'!$B$1:$D$65536,3,FALSE)</f>
        <v>Exchange rate :</v>
      </c>
      <c r="G244" s="25">
        <f>ROUND(IF(ISBLANK(C244),0,VLOOKUP(C244,'[2]Acha Air Sales Price List'!$B$1:$X$65536,12,FALSE)*$L$14),2)</f>
        <v>0</v>
      </c>
      <c r="H244" s="26">
        <f t="shared" si="6"/>
        <v>0</v>
      </c>
      <c r="I244" s="18"/>
    </row>
    <row r="245" spans="1:9" ht="12.4" hidden="1" customHeight="1">
      <c r="A245" s="17"/>
      <c r="B245" s="1"/>
      <c r="C245" s="43"/>
      <c r="D245" s="116"/>
      <c r="E245" s="117"/>
      <c r="F245" s="50" t="str">
        <f>VLOOKUP(C245,'[2]Acha Air Sales Price List'!$B$1:$D$65536,3,FALSE)</f>
        <v>Exchange rate :</v>
      </c>
      <c r="G245" s="25">
        <f>ROUND(IF(ISBLANK(C245),0,VLOOKUP(C245,'[2]Acha Air Sales Price List'!$B$1:$X$65536,12,FALSE)*$L$14),2)</f>
        <v>0</v>
      </c>
      <c r="H245" s="26">
        <f t="shared" si="6"/>
        <v>0</v>
      </c>
      <c r="I245" s="18"/>
    </row>
    <row r="246" spans="1:9" ht="12.4" hidden="1" customHeight="1">
      <c r="A246" s="17"/>
      <c r="B246" s="1"/>
      <c r="C246" s="43"/>
      <c r="D246" s="116"/>
      <c r="E246" s="117"/>
      <c r="F246" s="50" t="str">
        <f>VLOOKUP(C246,'[2]Acha Air Sales Price List'!$B$1:$D$65536,3,FALSE)</f>
        <v>Exchange rate :</v>
      </c>
      <c r="G246" s="25">
        <f>ROUND(IF(ISBLANK(C246),0,VLOOKUP(C246,'[2]Acha Air Sales Price List'!$B$1:$X$65536,12,FALSE)*$L$14),2)</f>
        <v>0</v>
      </c>
      <c r="H246" s="26">
        <f t="shared" si="6"/>
        <v>0</v>
      </c>
      <c r="I246" s="18"/>
    </row>
    <row r="247" spans="1:9" ht="12.4" hidden="1" customHeight="1">
      <c r="A247" s="17"/>
      <c r="B247" s="1"/>
      <c r="C247" s="43"/>
      <c r="D247" s="116"/>
      <c r="E247" s="117"/>
      <c r="F247" s="50" t="str">
        <f>VLOOKUP(C247,'[2]Acha Air Sales Price List'!$B$1:$D$65536,3,FALSE)</f>
        <v>Exchange rate :</v>
      </c>
      <c r="G247" s="25">
        <f>ROUND(IF(ISBLANK(C247),0,VLOOKUP(C247,'[2]Acha Air Sales Price List'!$B$1:$X$65536,12,FALSE)*$L$14),2)</f>
        <v>0</v>
      </c>
      <c r="H247" s="26">
        <f t="shared" si="6"/>
        <v>0</v>
      </c>
      <c r="I247" s="18"/>
    </row>
    <row r="248" spans="1:9" ht="12.4" hidden="1" customHeight="1">
      <c r="A248" s="17"/>
      <c r="B248" s="1"/>
      <c r="C248" s="43"/>
      <c r="D248" s="116"/>
      <c r="E248" s="117"/>
      <c r="F248" s="50" t="str">
        <f>VLOOKUP(C248,'[2]Acha Air Sales Price List'!$B$1:$D$65536,3,FALSE)</f>
        <v>Exchange rate :</v>
      </c>
      <c r="G248" s="25">
        <f>ROUND(IF(ISBLANK(C248),0,VLOOKUP(C248,'[2]Acha Air Sales Price List'!$B$1:$X$65536,12,FALSE)*$L$14),2)</f>
        <v>0</v>
      </c>
      <c r="H248" s="26">
        <f t="shared" si="6"/>
        <v>0</v>
      </c>
      <c r="I248" s="18"/>
    </row>
    <row r="249" spans="1:9" ht="12.4" hidden="1" customHeight="1">
      <c r="A249" s="17"/>
      <c r="B249" s="1"/>
      <c r="C249" s="43"/>
      <c r="D249" s="116"/>
      <c r="E249" s="117"/>
      <c r="F249" s="50" t="str">
        <f>VLOOKUP(C249,'[2]Acha Air Sales Price List'!$B$1:$D$65536,3,FALSE)</f>
        <v>Exchange rate :</v>
      </c>
      <c r="G249" s="25">
        <f>ROUND(IF(ISBLANK(C249),0,VLOOKUP(C249,'[2]Acha Air Sales Price List'!$B$1:$X$65536,12,FALSE)*$L$14),2)</f>
        <v>0</v>
      </c>
      <c r="H249" s="26">
        <f t="shared" si="6"/>
        <v>0</v>
      </c>
      <c r="I249" s="18"/>
    </row>
    <row r="250" spans="1:9" ht="12.4" hidden="1" customHeight="1">
      <c r="A250" s="17"/>
      <c r="B250" s="1"/>
      <c r="C250" s="43"/>
      <c r="D250" s="116"/>
      <c r="E250" s="117"/>
      <c r="F250" s="50" t="str">
        <f>VLOOKUP(C250,'[2]Acha Air Sales Price List'!$B$1:$D$65536,3,FALSE)</f>
        <v>Exchange rate :</v>
      </c>
      <c r="G250" s="25">
        <f>ROUND(IF(ISBLANK(C250),0,VLOOKUP(C250,'[2]Acha Air Sales Price List'!$B$1:$X$65536,12,FALSE)*$L$14),2)</f>
        <v>0</v>
      </c>
      <c r="H250" s="26">
        <f t="shared" si="6"/>
        <v>0</v>
      </c>
      <c r="I250" s="18"/>
    </row>
    <row r="251" spans="1:9" ht="12.4" hidden="1" customHeight="1">
      <c r="A251" s="17"/>
      <c r="B251" s="1"/>
      <c r="C251" s="43"/>
      <c r="D251" s="116"/>
      <c r="E251" s="117"/>
      <c r="F251" s="50" t="str">
        <f>VLOOKUP(C251,'[2]Acha Air Sales Price List'!$B$1:$D$65536,3,FALSE)</f>
        <v>Exchange rate :</v>
      </c>
      <c r="G251" s="25">
        <f>ROUND(IF(ISBLANK(C251),0,VLOOKUP(C251,'[2]Acha Air Sales Price List'!$B$1:$X$65536,12,FALSE)*$L$14),2)</f>
        <v>0</v>
      </c>
      <c r="H251" s="26">
        <f t="shared" si="6"/>
        <v>0</v>
      </c>
      <c r="I251" s="18"/>
    </row>
    <row r="252" spans="1:9" ht="12.4" hidden="1" customHeight="1">
      <c r="A252" s="17"/>
      <c r="B252" s="1"/>
      <c r="C252" s="43"/>
      <c r="D252" s="116"/>
      <c r="E252" s="117"/>
      <c r="F252" s="50" t="str">
        <f>VLOOKUP(C252,'[2]Acha Air Sales Price List'!$B$1:$D$65536,3,FALSE)</f>
        <v>Exchange rate :</v>
      </c>
      <c r="G252" s="25">
        <f>ROUND(IF(ISBLANK(C252),0,VLOOKUP(C252,'[2]Acha Air Sales Price List'!$B$1:$X$65536,12,FALSE)*$L$14),2)</f>
        <v>0</v>
      </c>
      <c r="H252" s="26">
        <f t="shared" si="6"/>
        <v>0</v>
      </c>
      <c r="I252" s="18"/>
    </row>
    <row r="253" spans="1:9" ht="12.4" hidden="1" customHeight="1">
      <c r="A253" s="17"/>
      <c r="B253" s="1"/>
      <c r="C253" s="43"/>
      <c r="D253" s="116"/>
      <c r="E253" s="117"/>
      <c r="F253" s="50" t="str">
        <f>VLOOKUP(C253,'[2]Acha Air Sales Price List'!$B$1:$D$65536,3,FALSE)</f>
        <v>Exchange rate :</v>
      </c>
      <c r="G253" s="25">
        <f>ROUND(IF(ISBLANK(C253),0,VLOOKUP(C253,'[2]Acha Air Sales Price List'!$B$1:$X$65536,12,FALSE)*$L$14),2)</f>
        <v>0</v>
      </c>
      <c r="H253" s="26">
        <f t="shared" si="6"/>
        <v>0</v>
      </c>
      <c r="I253" s="18"/>
    </row>
    <row r="254" spans="1:9" ht="12.4" hidden="1" customHeight="1">
      <c r="A254" s="17"/>
      <c r="B254" s="1"/>
      <c r="C254" s="43"/>
      <c r="D254" s="116"/>
      <c r="E254" s="117"/>
      <c r="F254" s="50" t="str">
        <f>VLOOKUP(C254,'[2]Acha Air Sales Price List'!$B$1:$D$65536,3,FALSE)</f>
        <v>Exchange rate :</v>
      </c>
      <c r="G254" s="25">
        <f>ROUND(IF(ISBLANK(C254),0,VLOOKUP(C254,'[2]Acha Air Sales Price List'!$B$1:$X$65536,12,FALSE)*$L$14),2)</f>
        <v>0</v>
      </c>
      <c r="H254" s="26">
        <f t="shared" si="6"/>
        <v>0</v>
      </c>
      <c r="I254" s="18"/>
    </row>
    <row r="255" spans="1:9" ht="12.4" hidden="1" customHeight="1">
      <c r="A255" s="17"/>
      <c r="B255" s="1"/>
      <c r="C255" s="43"/>
      <c r="D255" s="116"/>
      <c r="E255" s="117"/>
      <c r="F255" s="50" t="str">
        <f>VLOOKUP(C255,'[2]Acha Air Sales Price List'!$B$1:$D$65536,3,FALSE)</f>
        <v>Exchange rate :</v>
      </c>
      <c r="G255" s="25">
        <f>ROUND(IF(ISBLANK(C255),0,VLOOKUP(C255,'[2]Acha Air Sales Price List'!$B$1:$X$65536,12,FALSE)*$L$14),2)</f>
        <v>0</v>
      </c>
      <c r="H255" s="26">
        <f t="shared" si="6"/>
        <v>0</v>
      </c>
      <c r="I255" s="18"/>
    </row>
    <row r="256" spans="1:9" ht="12.4" hidden="1" customHeight="1">
      <c r="A256" s="17"/>
      <c r="B256" s="1"/>
      <c r="C256" s="43"/>
      <c r="D256" s="116"/>
      <c r="E256" s="117"/>
      <c r="F256" s="50" t="str">
        <f>VLOOKUP(C256,'[2]Acha Air Sales Price List'!$B$1:$D$65536,3,FALSE)</f>
        <v>Exchange rate :</v>
      </c>
      <c r="G256" s="25">
        <f>ROUND(IF(ISBLANK(C256),0,VLOOKUP(C256,'[2]Acha Air Sales Price List'!$B$1:$X$65536,12,FALSE)*$L$14),2)</f>
        <v>0</v>
      </c>
      <c r="H256" s="26">
        <f t="shared" si="6"/>
        <v>0</v>
      </c>
      <c r="I256" s="18"/>
    </row>
    <row r="257" spans="1:9" ht="12.4" hidden="1" customHeight="1">
      <c r="A257" s="17"/>
      <c r="B257" s="1"/>
      <c r="C257" s="43"/>
      <c r="D257" s="116"/>
      <c r="E257" s="117"/>
      <c r="F257" s="50" t="str">
        <f>VLOOKUP(C257,'[2]Acha Air Sales Price List'!$B$1:$D$65536,3,FALSE)</f>
        <v>Exchange rate :</v>
      </c>
      <c r="G257" s="25">
        <f>ROUND(IF(ISBLANK(C257),0,VLOOKUP(C257,'[2]Acha Air Sales Price List'!$B$1:$X$65536,12,FALSE)*$L$14),2)</f>
        <v>0</v>
      </c>
      <c r="H257" s="26">
        <f t="shared" si="6"/>
        <v>0</v>
      </c>
      <c r="I257" s="18"/>
    </row>
    <row r="258" spans="1:9" ht="12.4" hidden="1" customHeight="1">
      <c r="A258" s="17"/>
      <c r="B258" s="1"/>
      <c r="C258" s="44"/>
      <c r="D258" s="116"/>
      <c r="E258" s="117"/>
      <c r="F258" s="50" t="str">
        <f>VLOOKUP(C258,'[2]Acha Air Sales Price List'!$B$1:$D$65536,3,FALSE)</f>
        <v>Exchange rate :</v>
      </c>
      <c r="G258" s="25">
        <f>ROUND(IF(ISBLANK(C258),0,VLOOKUP(C258,'[2]Acha Air Sales Price List'!$B$1:$X$65536,12,FALSE)*$L$14),2)</f>
        <v>0</v>
      </c>
      <c r="H258" s="26">
        <f t="shared" si="6"/>
        <v>0</v>
      </c>
      <c r="I258" s="18"/>
    </row>
    <row r="259" spans="1:9" ht="12" hidden="1" customHeight="1">
      <c r="A259" s="17"/>
      <c r="B259" s="1"/>
      <c r="C259" s="43"/>
      <c r="D259" s="116"/>
      <c r="E259" s="117"/>
      <c r="F259" s="50" t="str">
        <f>VLOOKUP(C259,'[2]Acha Air Sales Price List'!$B$1:$D$65536,3,FALSE)</f>
        <v>Exchange rate :</v>
      </c>
      <c r="G259" s="25">
        <f>ROUND(IF(ISBLANK(C259),0,VLOOKUP(C259,'[2]Acha Air Sales Price List'!$B$1:$X$65536,12,FALSE)*$L$14),2)</f>
        <v>0</v>
      </c>
      <c r="H259" s="26">
        <f t="shared" si="6"/>
        <v>0</v>
      </c>
      <c r="I259" s="18"/>
    </row>
    <row r="260" spans="1:9" ht="12.4" hidden="1" customHeight="1">
      <c r="A260" s="17"/>
      <c r="B260" s="1"/>
      <c r="C260" s="43"/>
      <c r="D260" s="116"/>
      <c r="E260" s="117"/>
      <c r="F260" s="50" t="str">
        <f>VLOOKUP(C260,'[2]Acha Air Sales Price List'!$B$1:$D$65536,3,FALSE)</f>
        <v>Exchange rate :</v>
      </c>
      <c r="G260" s="25">
        <f>ROUND(IF(ISBLANK(C260),0,VLOOKUP(C260,'[2]Acha Air Sales Price List'!$B$1:$X$65536,12,FALSE)*$L$14),2)</f>
        <v>0</v>
      </c>
      <c r="H260" s="26">
        <f t="shared" si="6"/>
        <v>0</v>
      </c>
      <c r="I260" s="18"/>
    </row>
    <row r="261" spans="1:9" ht="12.4" hidden="1" customHeight="1">
      <c r="A261" s="17"/>
      <c r="B261" s="1"/>
      <c r="C261" s="43"/>
      <c r="D261" s="116"/>
      <c r="E261" s="117"/>
      <c r="F261" s="50" t="str">
        <f>VLOOKUP(C261,'[2]Acha Air Sales Price List'!$B$1:$D$65536,3,FALSE)</f>
        <v>Exchange rate :</v>
      </c>
      <c r="G261" s="25">
        <f>ROUND(IF(ISBLANK(C261),0,VLOOKUP(C261,'[2]Acha Air Sales Price List'!$B$1:$X$65536,12,FALSE)*$L$14),2)</f>
        <v>0</v>
      </c>
      <c r="H261" s="26">
        <f t="shared" si="6"/>
        <v>0</v>
      </c>
      <c r="I261" s="18"/>
    </row>
    <row r="262" spans="1:9" ht="12.4" hidden="1" customHeight="1">
      <c r="A262" s="17"/>
      <c r="B262" s="1"/>
      <c r="C262" s="43"/>
      <c r="D262" s="116"/>
      <c r="E262" s="117"/>
      <c r="F262" s="50" t="str">
        <f>VLOOKUP(C262,'[2]Acha Air Sales Price List'!$B$1:$D$65536,3,FALSE)</f>
        <v>Exchange rate :</v>
      </c>
      <c r="G262" s="25">
        <f>ROUND(IF(ISBLANK(C262),0,VLOOKUP(C262,'[2]Acha Air Sales Price List'!$B$1:$X$65536,12,FALSE)*$L$14),2)</f>
        <v>0</v>
      </c>
      <c r="H262" s="26">
        <f t="shared" si="6"/>
        <v>0</v>
      </c>
      <c r="I262" s="18"/>
    </row>
    <row r="263" spans="1:9" ht="12.4" hidden="1" customHeight="1">
      <c r="A263" s="17"/>
      <c r="B263" s="1"/>
      <c r="C263" s="43"/>
      <c r="D263" s="116"/>
      <c r="E263" s="117"/>
      <c r="F263" s="50" t="str">
        <f>VLOOKUP(C263,'[2]Acha Air Sales Price List'!$B$1:$D$65536,3,FALSE)</f>
        <v>Exchange rate :</v>
      </c>
      <c r="G263" s="25">
        <f>ROUND(IF(ISBLANK(C263),0,VLOOKUP(C263,'[2]Acha Air Sales Price List'!$B$1:$X$65536,12,FALSE)*$L$14),2)</f>
        <v>0</v>
      </c>
      <c r="H263" s="26">
        <f t="shared" si="6"/>
        <v>0</v>
      </c>
      <c r="I263" s="18"/>
    </row>
    <row r="264" spans="1:9" ht="12.4" hidden="1" customHeight="1">
      <c r="A264" s="17"/>
      <c r="B264" s="1"/>
      <c r="C264" s="43"/>
      <c r="D264" s="116"/>
      <c r="E264" s="117"/>
      <c r="F264" s="50" t="str">
        <f>VLOOKUP(C264,'[2]Acha Air Sales Price List'!$B$1:$D$65536,3,FALSE)</f>
        <v>Exchange rate :</v>
      </c>
      <c r="G264" s="25">
        <f>ROUND(IF(ISBLANK(C264),0,VLOOKUP(C264,'[2]Acha Air Sales Price List'!$B$1:$X$65536,12,FALSE)*$L$14),2)</f>
        <v>0</v>
      </c>
      <c r="H264" s="26">
        <f t="shared" si="6"/>
        <v>0</v>
      </c>
      <c r="I264" s="18"/>
    </row>
    <row r="265" spans="1:9" ht="12.4" hidden="1" customHeight="1">
      <c r="A265" s="17"/>
      <c r="B265" s="1"/>
      <c r="C265" s="43"/>
      <c r="D265" s="116"/>
      <c r="E265" s="117"/>
      <c r="F265" s="50" t="str">
        <f>VLOOKUP(C265,'[2]Acha Air Sales Price List'!$B$1:$D$65536,3,FALSE)</f>
        <v>Exchange rate :</v>
      </c>
      <c r="G265" s="25">
        <f>ROUND(IF(ISBLANK(C265),0,VLOOKUP(C265,'[2]Acha Air Sales Price List'!$B$1:$X$65536,12,FALSE)*$L$14),2)</f>
        <v>0</v>
      </c>
      <c r="H265" s="26">
        <f t="shared" si="6"/>
        <v>0</v>
      </c>
      <c r="I265" s="18"/>
    </row>
    <row r="266" spans="1:9" ht="12.4" hidden="1" customHeight="1">
      <c r="A266" s="17"/>
      <c r="B266" s="1"/>
      <c r="C266" s="43"/>
      <c r="D266" s="116"/>
      <c r="E266" s="117"/>
      <c r="F266" s="50" t="str">
        <f>VLOOKUP(C266,'[2]Acha Air Sales Price List'!$B$1:$D$65536,3,FALSE)</f>
        <v>Exchange rate :</v>
      </c>
      <c r="G266" s="25">
        <f>ROUND(IF(ISBLANK(C266),0,VLOOKUP(C266,'[2]Acha Air Sales Price List'!$B$1:$X$65536,12,FALSE)*$L$14),2)</f>
        <v>0</v>
      </c>
      <c r="H266" s="26">
        <f t="shared" si="6"/>
        <v>0</v>
      </c>
      <c r="I266" s="18"/>
    </row>
    <row r="267" spans="1:9" ht="12.4" hidden="1" customHeight="1">
      <c r="A267" s="17"/>
      <c r="B267" s="1"/>
      <c r="C267" s="43"/>
      <c r="D267" s="116"/>
      <c r="E267" s="117"/>
      <c r="F267" s="50" t="str">
        <f>VLOOKUP(C267,'[2]Acha Air Sales Price List'!$B$1:$D$65536,3,FALSE)</f>
        <v>Exchange rate :</v>
      </c>
      <c r="G267" s="25">
        <f>ROUND(IF(ISBLANK(C267),0,VLOOKUP(C267,'[2]Acha Air Sales Price List'!$B$1:$X$65536,12,FALSE)*$L$14),2)</f>
        <v>0</v>
      </c>
      <c r="H267" s="26">
        <f t="shared" si="6"/>
        <v>0</v>
      </c>
      <c r="I267" s="18"/>
    </row>
    <row r="268" spans="1:9" ht="12.4" hidden="1" customHeight="1">
      <c r="A268" s="17"/>
      <c r="B268" s="1"/>
      <c r="C268" s="43"/>
      <c r="D268" s="116"/>
      <c r="E268" s="117"/>
      <c r="F268" s="50" t="str">
        <f>VLOOKUP(C268,'[2]Acha Air Sales Price List'!$B$1:$D$65536,3,FALSE)</f>
        <v>Exchange rate :</v>
      </c>
      <c r="G268" s="25">
        <f>ROUND(IF(ISBLANK(C268),0,VLOOKUP(C268,'[2]Acha Air Sales Price List'!$B$1:$X$65536,12,FALSE)*$L$14),2)</f>
        <v>0</v>
      </c>
      <c r="H268" s="26">
        <f t="shared" si="6"/>
        <v>0</v>
      </c>
      <c r="I268" s="18"/>
    </row>
    <row r="269" spans="1:9" ht="12.4" hidden="1" customHeight="1">
      <c r="A269" s="17"/>
      <c r="B269" s="1"/>
      <c r="C269" s="43"/>
      <c r="D269" s="116"/>
      <c r="E269" s="117"/>
      <c r="F269" s="50" t="str">
        <f>VLOOKUP(C269,'[2]Acha Air Sales Price List'!$B$1:$D$65536,3,FALSE)</f>
        <v>Exchange rate :</v>
      </c>
      <c r="G269" s="25">
        <f>ROUND(IF(ISBLANK(C269),0,VLOOKUP(C269,'[2]Acha Air Sales Price List'!$B$1:$X$65536,12,FALSE)*$L$14),2)</f>
        <v>0</v>
      </c>
      <c r="H269" s="26">
        <f t="shared" si="6"/>
        <v>0</v>
      </c>
      <c r="I269" s="18"/>
    </row>
    <row r="270" spans="1:9" ht="12.4" hidden="1" customHeight="1">
      <c r="A270" s="17"/>
      <c r="B270" s="1"/>
      <c r="C270" s="43"/>
      <c r="D270" s="116"/>
      <c r="E270" s="117"/>
      <c r="F270" s="50" t="str">
        <f>VLOOKUP(C270,'[2]Acha Air Sales Price List'!$B$1:$D$65536,3,FALSE)</f>
        <v>Exchange rate :</v>
      </c>
      <c r="G270" s="25">
        <f>ROUND(IF(ISBLANK(C270),0,VLOOKUP(C270,'[2]Acha Air Sales Price List'!$B$1:$X$65536,12,FALSE)*$L$14),2)</f>
        <v>0</v>
      </c>
      <c r="H270" s="26">
        <f t="shared" si="6"/>
        <v>0</v>
      </c>
      <c r="I270" s="18"/>
    </row>
    <row r="271" spans="1:9" ht="12.4" hidden="1" customHeight="1">
      <c r="A271" s="17"/>
      <c r="B271" s="1"/>
      <c r="C271" s="43"/>
      <c r="D271" s="116"/>
      <c r="E271" s="117"/>
      <c r="F271" s="50" t="str">
        <f>VLOOKUP(C271,'[2]Acha Air Sales Price List'!$B$1:$D$65536,3,FALSE)</f>
        <v>Exchange rate :</v>
      </c>
      <c r="G271" s="25">
        <f>ROUND(IF(ISBLANK(C271),0,VLOOKUP(C271,'[2]Acha Air Sales Price List'!$B$1:$X$65536,12,FALSE)*$L$14),2)</f>
        <v>0</v>
      </c>
      <c r="H271" s="26">
        <f t="shared" si="6"/>
        <v>0</v>
      </c>
      <c r="I271" s="18"/>
    </row>
    <row r="272" spans="1:9" ht="12.4" hidden="1" customHeight="1">
      <c r="A272" s="17"/>
      <c r="B272" s="1"/>
      <c r="C272" s="43"/>
      <c r="D272" s="116"/>
      <c r="E272" s="117"/>
      <c r="F272" s="50" t="str">
        <f>VLOOKUP(C272,'[2]Acha Air Sales Price List'!$B$1:$D$65536,3,FALSE)</f>
        <v>Exchange rate :</v>
      </c>
      <c r="G272" s="25">
        <f>ROUND(IF(ISBLANK(C272),0,VLOOKUP(C272,'[2]Acha Air Sales Price List'!$B$1:$X$65536,12,FALSE)*$L$14),2)</f>
        <v>0</v>
      </c>
      <c r="H272" s="26">
        <f t="shared" si="6"/>
        <v>0</v>
      </c>
      <c r="I272" s="18"/>
    </row>
    <row r="273" spans="1:9" ht="12.4" hidden="1" customHeight="1">
      <c r="A273" s="17"/>
      <c r="B273" s="1"/>
      <c r="C273" s="43"/>
      <c r="D273" s="116"/>
      <c r="E273" s="117"/>
      <c r="F273" s="50" t="str">
        <f>VLOOKUP(C273,'[2]Acha Air Sales Price List'!$B$1:$D$65536,3,FALSE)</f>
        <v>Exchange rate :</v>
      </c>
      <c r="G273" s="25">
        <f>ROUND(IF(ISBLANK(C273),0,VLOOKUP(C273,'[2]Acha Air Sales Price List'!$B$1:$X$65536,12,FALSE)*$L$14),2)</f>
        <v>0</v>
      </c>
      <c r="H273" s="26">
        <f t="shared" si="6"/>
        <v>0</v>
      </c>
      <c r="I273" s="18"/>
    </row>
    <row r="274" spans="1:9" ht="12.4" hidden="1" customHeight="1">
      <c r="A274" s="17"/>
      <c r="B274" s="1"/>
      <c r="C274" s="43"/>
      <c r="D274" s="116"/>
      <c r="E274" s="117"/>
      <c r="F274" s="50" t="str">
        <f>VLOOKUP(C274,'[2]Acha Air Sales Price List'!$B$1:$D$65536,3,FALSE)</f>
        <v>Exchange rate :</v>
      </c>
      <c r="G274" s="25">
        <f>ROUND(IF(ISBLANK(C274),0,VLOOKUP(C274,'[2]Acha Air Sales Price List'!$B$1:$X$65536,12,FALSE)*$L$14),2)</f>
        <v>0</v>
      </c>
      <c r="H274" s="26">
        <f t="shared" si="6"/>
        <v>0</v>
      </c>
      <c r="I274" s="18"/>
    </row>
    <row r="275" spans="1:9" ht="12.4" hidden="1" customHeight="1">
      <c r="A275" s="17"/>
      <c r="B275" s="1"/>
      <c r="C275" s="43"/>
      <c r="D275" s="116"/>
      <c r="E275" s="117"/>
      <c r="F275" s="50" t="str">
        <f>VLOOKUP(C275,'[2]Acha Air Sales Price List'!$B$1:$D$65536,3,FALSE)</f>
        <v>Exchange rate :</v>
      </c>
      <c r="G275" s="25">
        <f>ROUND(IF(ISBLANK(C275),0,VLOOKUP(C275,'[2]Acha Air Sales Price List'!$B$1:$X$65536,12,FALSE)*$L$14),2)</f>
        <v>0</v>
      </c>
      <c r="H275" s="26">
        <f t="shared" si="6"/>
        <v>0</v>
      </c>
      <c r="I275" s="18"/>
    </row>
    <row r="276" spans="1:9" ht="12.4" hidden="1" customHeight="1">
      <c r="A276" s="17"/>
      <c r="B276" s="1"/>
      <c r="C276" s="43"/>
      <c r="D276" s="116"/>
      <c r="E276" s="117"/>
      <c r="F276" s="50" t="str">
        <f>VLOOKUP(C276,'[2]Acha Air Sales Price List'!$B$1:$D$65536,3,FALSE)</f>
        <v>Exchange rate :</v>
      </c>
      <c r="G276" s="25">
        <f>ROUND(IF(ISBLANK(C276),0,VLOOKUP(C276,'[2]Acha Air Sales Price List'!$B$1:$X$65536,12,FALSE)*$L$14),2)</f>
        <v>0</v>
      </c>
      <c r="H276" s="26">
        <f t="shared" si="6"/>
        <v>0</v>
      </c>
      <c r="I276" s="18"/>
    </row>
    <row r="277" spans="1:9" ht="12.4" hidden="1" customHeight="1">
      <c r="A277" s="17"/>
      <c r="B277" s="1"/>
      <c r="C277" s="43"/>
      <c r="D277" s="116"/>
      <c r="E277" s="117"/>
      <c r="F277" s="50" t="str">
        <f>VLOOKUP(C277,'[2]Acha Air Sales Price List'!$B$1:$D$65536,3,FALSE)</f>
        <v>Exchange rate :</v>
      </c>
      <c r="G277" s="25">
        <f>ROUND(IF(ISBLANK(C277),0,VLOOKUP(C277,'[2]Acha Air Sales Price List'!$B$1:$X$65536,12,FALSE)*$L$14),2)</f>
        <v>0</v>
      </c>
      <c r="H277" s="26">
        <f t="shared" si="6"/>
        <v>0</v>
      </c>
      <c r="I277" s="18"/>
    </row>
    <row r="278" spans="1:9" ht="12.4" hidden="1" customHeight="1">
      <c r="A278" s="17"/>
      <c r="B278" s="1"/>
      <c r="C278" s="43"/>
      <c r="D278" s="116"/>
      <c r="E278" s="117"/>
      <c r="F278" s="50" t="str">
        <f>VLOOKUP(C278,'[2]Acha Air Sales Price List'!$B$1:$D$65536,3,FALSE)</f>
        <v>Exchange rate :</v>
      </c>
      <c r="G278" s="25">
        <f>ROUND(IF(ISBLANK(C278),0,VLOOKUP(C278,'[2]Acha Air Sales Price List'!$B$1:$X$65536,12,FALSE)*$L$14),2)</f>
        <v>0</v>
      </c>
      <c r="H278" s="26">
        <f t="shared" si="6"/>
        <v>0</v>
      </c>
      <c r="I278" s="18"/>
    </row>
    <row r="279" spans="1:9" ht="12.4" hidden="1" customHeight="1">
      <c r="A279" s="17"/>
      <c r="B279" s="1"/>
      <c r="C279" s="43"/>
      <c r="D279" s="116"/>
      <c r="E279" s="117"/>
      <c r="F279" s="50" t="str">
        <f>VLOOKUP(C279,'[2]Acha Air Sales Price List'!$B$1:$D$65536,3,FALSE)</f>
        <v>Exchange rate :</v>
      </c>
      <c r="G279" s="25">
        <f>ROUND(IF(ISBLANK(C279),0,VLOOKUP(C279,'[2]Acha Air Sales Price List'!$B$1:$X$65536,12,FALSE)*$L$14),2)</f>
        <v>0</v>
      </c>
      <c r="H279" s="26">
        <f t="shared" si="6"/>
        <v>0</v>
      </c>
      <c r="I279" s="18"/>
    </row>
    <row r="280" spans="1:9" ht="12.4" hidden="1" customHeight="1">
      <c r="A280" s="17"/>
      <c r="B280" s="1"/>
      <c r="C280" s="43"/>
      <c r="D280" s="116"/>
      <c r="E280" s="117"/>
      <c r="F280" s="50" t="str">
        <f>VLOOKUP(C280,'[2]Acha Air Sales Price List'!$B$1:$D$65536,3,FALSE)</f>
        <v>Exchange rate :</v>
      </c>
      <c r="G280" s="25">
        <f>ROUND(IF(ISBLANK(C280),0,VLOOKUP(C280,'[2]Acha Air Sales Price List'!$B$1:$X$65536,12,FALSE)*$L$14),2)</f>
        <v>0</v>
      </c>
      <c r="H280" s="26">
        <f t="shared" si="6"/>
        <v>0</v>
      </c>
      <c r="I280" s="18"/>
    </row>
    <row r="281" spans="1:9" ht="12.4" hidden="1" customHeight="1">
      <c r="A281" s="17"/>
      <c r="B281" s="1"/>
      <c r="C281" s="43"/>
      <c r="D281" s="116"/>
      <c r="E281" s="117"/>
      <c r="F281" s="50" t="str">
        <f>VLOOKUP(C281,'[2]Acha Air Sales Price List'!$B$1:$D$65536,3,FALSE)</f>
        <v>Exchange rate :</v>
      </c>
      <c r="G281" s="25">
        <f>ROUND(IF(ISBLANK(C281),0,VLOOKUP(C281,'[2]Acha Air Sales Price List'!$B$1:$X$65536,12,FALSE)*$L$14),2)</f>
        <v>0</v>
      </c>
      <c r="H281" s="26">
        <f t="shared" si="6"/>
        <v>0</v>
      </c>
      <c r="I281" s="18"/>
    </row>
    <row r="282" spans="1:9" ht="12.4" hidden="1" customHeight="1">
      <c r="A282" s="17"/>
      <c r="B282" s="1"/>
      <c r="C282" s="43"/>
      <c r="D282" s="116"/>
      <c r="E282" s="117"/>
      <c r="F282" s="50" t="str">
        <f>VLOOKUP(C282,'[2]Acha Air Sales Price List'!$B$1:$D$65536,3,FALSE)</f>
        <v>Exchange rate :</v>
      </c>
      <c r="G282" s="25">
        <f>ROUND(IF(ISBLANK(C282),0,VLOOKUP(C282,'[2]Acha Air Sales Price List'!$B$1:$X$65536,12,FALSE)*$L$14),2)</f>
        <v>0</v>
      </c>
      <c r="H282" s="26">
        <f t="shared" si="6"/>
        <v>0</v>
      </c>
      <c r="I282" s="18"/>
    </row>
    <row r="283" spans="1:9" ht="12.4" hidden="1" customHeight="1">
      <c r="A283" s="17"/>
      <c r="B283" s="1"/>
      <c r="C283" s="43"/>
      <c r="D283" s="116"/>
      <c r="E283" s="117"/>
      <c r="F283" s="50" t="str">
        <f>VLOOKUP(C283,'[2]Acha Air Sales Price List'!$B$1:$D$65536,3,FALSE)</f>
        <v>Exchange rate :</v>
      </c>
      <c r="G283" s="25">
        <f>ROUND(IF(ISBLANK(C283),0,VLOOKUP(C283,'[2]Acha Air Sales Price List'!$B$1:$X$65536,12,FALSE)*$L$14),2)</f>
        <v>0</v>
      </c>
      <c r="H283" s="26">
        <f t="shared" si="6"/>
        <v>0</v>
      </c>
      <c r="I283" s="18"/>
    </row>
    <row r="284" spans="1:9" ht="12.4" hidden="1" customHeight="1">
      <c r="A284" s="17"/>
      <c r="B284" s="1"/>
      <c r="C284" s="43"/>
      <c r="D284" s="116"/>
      <c r="E284" s="117"/>
      <c r="F284" s="50" t="str">
        <f>VLOOKUP(C284,'[2]Acha Air Sales Price List'!$B$1:$D$65536,3,FALSE)</f>
        <v>Exchange rate :</v>
      </c>
      <c r="G284" s="25">
        <f>ROUND(IF(ISBLANK(C284),0,VLOOKUP(C284,'[2]Acha Air Sales Price List'!$B$1:$X$65536,12,FALSE)*$L$14),2)</f>
        <v>0</v>
      </c>
      <c r="H284" s="26">
        <f t="shared" si="6"/>
        <v>0</v>
      </c>
      <c r="I284" s="18"/>
    </row>
    <row r="285" spans="1:9" ht="12.4" hidden="1" customHeight="1">
      <c r="A285" s="17"/>
      <c r="B285" s="1"/>
      <c r="C285" s="43"/>
      <c r="D285" s="116"/>
      <c r="E285" s="117"/>
      <c r="F285" s="50" t="str">
        <f>VLOOKUP(C285,'[2]Acha Air Sales Price List'!$B$1:$D$65536,3,FALSE)</f>
        <v>Exchange rate :</v>
      </c>
      <c r="G285" s="25">
        <f>ROUND(IF(ISBLANK(C285),0,VLOOKUP(C285,'[2]Acha Air Sales Price List'!$B$1:$X$65536,12,FALSE)*$L$14),2)</f>
        <v>0</v>
      </c>
      <c r="H285" s="26">
        <f t="shared" si="6"/>
        <v>0</v>
      </c>
      <c r="I285" s="18"/>
    </row>
    <row r="286" spans="1:9" ht="12.4" hidden="1" customHeight="1">
      <c r="A286" s="17"/>
      <c r="B286" s="1"/>
      <c r="C286" s="44"/>
      <c r="D286" s="116"/>
      <c r="E286" s="117"/>
      <c r="F286" s="50" t="str">
        <f>VLOOKUP(C286,'[2]Acha Air Sales Price List'!$B$1:$D$65536,3,FALSE)</f>
        <v>Exchange rate :</v>
      </c>
      <c r="G286" s="25">
        <f>ROUND(IF(ISBLANK(C286),0,VLOOKUP(C286,'[2]Acha Air Sales Price List'!$B$1:$X$65536,12,FALSE)*$L$14),2)</f>
        <v>0</v>
      </c>
      <c r="H286" s="26">
        <f>ROUND(IF(ISNUMBER(B286), G286*B286, 0),5)</f>
        <v>0</v>
      </c>
      <c r="I286" s="18"/>
    </row>
    <row r="287" spans="1:9" ht="12" hidden="1" customHeight="1">
      <c r="A287" s="17"/>
      <c r="B287" s="1"/>
      <c r="C287" s="43"/>
      <c r="D287" s="116"/>
      <c r="E287" s="117"/>
      <c r="F287" s="50" t="str">
        <f>VLOOKUP(C287,'[2]Acha Air Sales Price List'!$B$1:$D$65536,3,FALSE)</f>
        <v>Exchange rate :</v>
      </c>
      <c r="G287" s="25">
        <f>ROUND(IF(ISBLANK(C287),0,VLOOKUP(C287,'[2]Acha Air Sales Price List'!$B$1:$X$65536,12,FALSE)*$L$14),2)</f>
        <v>0</v>
      </c>
      <c r="H287" s="26">
        <f t="shared" ref="H287:H303" si="7">ROUND(IF(ISNUMBER(B287), G287*B287, 0),5)</f>
        <v>0</v>
      </c>
      <c r="I287" s="18"/>
    </row>
    <row r="288" spans="1:9" ht="12.4" hidden="1" customHeight="1">
      <c r="A288" s="17"/>
      <c r="B288" s="1"/>
      <c r="C288" s="43"/>
      <c r="D288" s="116"/>
      <c r="E288" s="117"/>
      <c r="F288" s="50" t="str">
        <f>VLOOKUP(C288,'[2]Acha Air Sales Price List'!$B$1:$D$65536,3,FALSE)</f>
        <v>Exchange rate :</v>
      </c>
      <c r="G288" s="25">
        <f>ROUND(IF(ISBLANK(C288),0,VLOOKUP(C288,'[2]Acha Air Sales Price List'!$B$1:$X$65536,12,FALSE)*$L$14),2)</f>
        <v>0</v>
      </c>
      <c r="H288" s="26">
        <f t="shared" si="7"/>
        <v>0</v>
      </c>
      <c r="I288" s="18"/>
    </row>
    <row r="289" spans="1:9" ht="12.4" hidden="1" customHeight="1">
      <c r="A289" s="17"/>
      <c r="B289" s="1"/>
      <c r="C289" s="43"/>
      <c r="D289" s="116"/>
      <c r="E289" s="117"/>
      <c r="F289" s="50" t="str">
        <f>VLOOKUP(C289,'[2]Acha Air Sales Price List'!$B$1:$D$65536,3,FALSE)</f>
        <v>Exchange rate :</v>
      </c>
      <c r="G289" s="25">
        <f>ROUND(IF(ISBLANK(C289),0,VLOOKUP(C289,'[2]Acha Air Sales Price List'!$B$1:$X$65536,12,FALSE)*$L$14),2)</f>
        <v>0</v>
      </c>
      <c r="H289" s="26">
        <f t="shared" si="7"/>
        <v>0</v>
      </c>
      <c r="I289" s="18"/>
    </row>
    <row r="290" spans="1:9" ht="12.4" hidden="1" customHeight="1">
      <c r="A290" s="17"/>
      <c r="B290" s="1"/>
      <c r="C290" s="43"/>
      <c r="D290" s="116"/>
      <c r="E290" s="117"/>
      <c r="F290" s="50" t="str">
        <f>VLOOKUP(C290,'[2]Acha Air Sales Price List'!$B$1:$D$65536,3,FALSE)</f>
        <v>Exchange rate :</v>
      </c>
      <c r="G290" s="25">
        <f>ROUND(IF(ISBLANK(C290),0,VLOOKUP(C290,'[2]Acha Air Sales Price List'!$B$1:$X$65536,12,FALSE)*$L$14),2)</f>
        <v>0</v>
      </c>
      <c r="H290" s="26">
        <f t="shared" si="7"/>
        <v>0</v>
      </c>
      <c r="I290" s="18"/>
    </row>
    <row r="291" spans="1:9" ht="12.4" hidden="1" customHeight="1">
      <c r="A291" s="17"/>
      <c r="B291" s="1"/>
      <c r="C291" s="43"/>
      <c r="D291" s="116"/>
      <c r="E291" s="117"/>
      <c r="F291" s="50" t="str">
        <f>VLOOKUP(C291,'[2]Acha Air Sales Price List'!$B$1:$D$65536,3,FALSE)</f>
        <v>Exchange rate :</v>
      </c>
      <c r="G291" s="25">
        <f>ROUND(IF(ISBLANK(C291),0,VLOOKUP(C291,'[2]Acha Air Sales Price List'!$B$1:$X$65536,12,FALSE)*$L$14),2)</f>
        <v>0</v>
      </c>
      <c r="H291" s="26">
        <f t="shared" si="7"/>
        <v>0</v>
      </c>
      <c r="I291" s="18"/>
    </row>
    <row r="292" spans="1:9" ht="12.4" hidden="1" customHeight="1">
      <c r="A292" s="17"/>
      <c r="B292" s="1"/>
      <c r="C292" s="43"/>
      <c r="D292" s="116"/>
      <c r="E292" s="117"/>
      <c r="F292" s="50" t="str">
        <f>VLOOKUP(C292,'[2]Acha Air Sales Price List'!$B$1:$D$65536,3,FALSE)</f>
        <v>Exchange rate :</v>
      </c>
      <c r="G292" s="25">
        <f>ROUND(IF(ISBLANK(C292),0,VLOOKUP(C292,'[2]Acha Air Sales Price List'!$B$1:$X$65536,12,FALSE)*$L$14),2)</f>
        <v>0</v>
      </c>
      <c r="H292" s="26">
        <f t="shared" si="7"/>
        <v>0</v>
      </c>
      <c r="I292" s="18"/>
    </row>
    <row r="293" spans="1:9" ht="12.4" hidden="1" customHeight="1">
      <c r="A293" s="17"/>
      <c r="B293" s="1"/>
      <c r="C293" s="43"/>
      <c r="D293" s="116"/>
      <c r="E293" s="117"/>
      <c r="F293" s="50" t="str">
        <f>VLOOKUP(C293,'[2]Acha Air Sales Price List'!$B$1:$D$65536,3,FALSE)</f>
        <v>Exchange rate :</v>
      </c>
      <c r="G293" s="25">
        <f>ROUND(IF(ISBLANK(C293),0,VLOOKUP(C293,'[2]Acha Air Sales Price List'!$B$1:$X$65536,12,FALSE)*$L$14),2)</f>
        <v>0</v>
      </c>
      <c r="H293" s="26">
        <f t="shared" si="7"/>
        <v>0</v>
      </c>
      <c r="I293" s="18"/>
    </row>
    <row r="294" spans="1:9" ht="12.4" hidden="1" customHeight="1">
      <c r="A294" s="17"/>
      <c r="B294" s="1"/>
      <c r="C294" s="43"/>
      <c r="D294" s="116"/>
      <c r="E294" s="117"/>
      <c r="F294" s="50" t="str">
        <f>VLOOKUP(C294,'[2]Acha Air Sales Price List'!$B$1:$D$65536,3,FALSE)</f>
        <v>Exchange rate :</v>
      </c>
      <c r="G294" s="25">
        <f>ROUND(IF(ISBLANK(C294),0,VLOOKUP(C294,'[2]Acha Air Sales Price List'!$B$1:$X$65536,12,FALSE)*$L$14),2)</f>
        <v>0</v>
      </c>
      <c r="H294" s="26">
        <f t="shared" si="7"/>
        <v>0</v>
      </c>
      <c r="I294" s="18"/>
    </row>
    <row r="295" spans="1:9" ht="12.4" hidden="1" customHeight="1">
      <c r="A295" s="17"/>
      <c r="B295" s="1"/>
      <c r="C295" s="43"/>
      <c r="D295" s="116"/>
      <c r="E295" s="117"/>
      <c r="F295" s="50" t="str">
        <f>VLOOKUP(C295,'[2]Acha Air Sales Price List'!$B$1:$D$65536,3,FALSE)</f>
        <v>Exchange rate :</v>
      </c>
      <c r="G295" s="25">
        <f>ROUND(IF(ISBLANK(C295),0,VLOOKUP(C295,'[2]Acha Air Sales Price List'!$B$1:$X$65536,12,FALSE)*$L$14),2)</f>
        <v>0</v>
      </c>
      <c r="H295" s="26">
        <f t="shared" si="7"/>
        <v>0</v>
      </c>
      <c r="I295" s="18"/>
    </row>
    <row r="296" spans="1:9" ht="12.4" hidden="1" customHeight="1">
      <c r="A296" s="17"/>
      <c r="B296" s="1"/>
      <c r="C296" s="43"/>
      <c r="D296" s="116"/>
      <c r="E296" s="117"/>
      <c r="F296" s="50" t="str">
        <f>VLOOKUP(C296,'[2]Acha Air Sales Price List'!$B$1:$D$65536,3,FALSE)</f>
        <v>Exchange rate :</v>
      </c>
      <c r="G296" s="25">
        <f>ROUND(IF(ISBLANK(C296),0,VLOOKUP(C296,'[2]Acha Air Sales Price List'!$B$1:$X$65536,12,FALSE)*$L$14),2)</f>
        <v>0</v>
      </c>
      <c r="H296" s="26">
        <f t="shared" si="7"/>
        <v>0</v>
      </c>
      <c r="I296" s="18"/>
    </row>
    <row r="297" spans="1:9" ht="12.4" hidden="1" customHeight="1">
      <c r="A297" s="17"/>
      <c r="B297" s="1"/>
      <c r="C297" s="43"/>
      <c r="D297" s="116"/>
      <c r="E297" s="117"/>
      <c r="F297" s="50" t="str">
        <f>VLOOKUP(C297,'[2]Acha Air Sales Price List'!$B$1:$D$65536,3,FALSE)</f>
        <v>Exchange rate :</v>
      </c>
      <c r="G297" s="25">
        <f>ROUND(IF(ISBLANK(C297),0,VLOOKUP(C297,'[2]Acha Air Sales Price List'!$B$1:$X$65536,12,FALSE)*$L$14),2)</f>
        <v>0</v>
      </c>
      <c r="H297" s="26">
        <f t="shared" si="7"/>
        <v>0</v>
      </c>
      <c r="I297" s="18"/>
    </row>
    <row r="298" spans="1:9" ht="12.4" hidden="1" customHeight="1">
      <c r="A298" s="17"/>
      <c r="B298" s="1"/>
      <c r="C298" s="43"/>
      <c r="D298" s="116"/>
      <c r="E298" s="117"/>
      <c r="F298" s="50" t="str">
        <f>VLOOKUP(C298,'[2]Acha Air Sales Price List'!$B$1:$D$65536,3,FALSE)</f>
        <v>Exchange rate :</v>
      </c>
      <c r="G298" s="25">
        <f>ROUND(IF(ISBLANK(C298),0,VLOOKUP(C298,'[2]Acha Air Sales Price List'!$B$1:$X$65536,12,FALSE)*$L$14),2)</f>
        <v>0</v>
      </c>
      <c r="H298" s="26">
        <f t="shared" si="7"/>
        <v>0</v>
      </c>
      <c r="I298" s="18"/>
    </row>
    <row r="299" spans="1:9" ht="12.4" hidden="1" customHeight="1">
      <c r="A299" s="17"/>
      <c r="B299" s="1"/>
      <c r="C299" s="43"/>
      <c r="D299" s="116"/>
      <c r="E299" s="117"/>
      <c r="F299" s="50" t="str">
        <f>VLOOKUP(C299,'[2]Acha Air Sales Price List'!$B$1:$D$65536,3,FALSE)</f>
        <v>Exchange rate :</v>
      </c>
      <c r="G299" s="25">
        <f>ROUND(IF(ISBLANK(C299),0,VLOOKUP(C299,'[2]Acha Air Sales Price List'!$B$1:$X$65536,12,FALSE)*$L$14),2)</f>
        <v>0</v>
      </c>
      <c r="H299" s="26">
        <f t="shared" si="7"/>
        <v>0</v>
      </c>
      <c r="I299" s="18"/>
    </row>
    <row r="300" spans="1:9" ht="12.4" hidden="1" customHeight="1">
      <c r="A300" s="17"/>
      <c r="B300" s="1"/>
      <c r="C300" s="43"/>
      <c r="D300" s="116"/>
      <c r="E300" s="117"/>
      <c r="F300" s="50" t="str">
        <f>VLOOKUP(C300,'[2]Acha Air Sales Price List'!$B$1:$D$65536,3,FALSE)</f>
        <v>Exchange rate :</v>
      </c>
      <c r="G300" s="25">
        <f>ROUND(IF(ISBLANK(C300),0,VLOOKUP(C300,'[2]Acha Air Sales Price List'!$B$1:$X$65536,12,FALSE)*$L$14),2)</f>
        <v>0</v>
      </c>
      <c r="H300" s="26">
        <f t="shared" si="7"/>
        <v>0</v>
      </c>
      <c r="I300" s="18"/>
    </row>
    <row r="301" spans="1:9" ht="12.4" hidden="1" customHeight="1">
      <c r="A301" s="17"/>
      <c r="B301" s="1"/>
      <c r="C301" s="43"/>
      <c r="D301" s="116"/>
      <c r="E301" s="117"/>
      <c r="F301" s="50" t="str">
        <f>VLOOKUP(C301,'[2]Acha Air Sales Price List'!$B$1:$D$65536,3,FALSE)</f>
        <v>Exchange rate :</v>
      </c>
      <c r="G301" s="25">
        <f>ROUND(IF(ISBLANK(C301),0,VLOOKUP(C301,'[2]Acha Air Sales Price List'!$B$1:$X$65536,12,FALSE)*$L$14),2)</f>
        <v>0</v>
      </c>
      <c r="H301" s="26">
        <f t="shared" si="7"/>
        <v>0</v>
      </c>
      <c r="I301" s="18"/>
    </row>
    <row r="302" spans="1:9" ht="12.4" hidden="1" customHeight="1">
      <c r="A302" s="17"/>
      <c r="B302" s="1"/>
      <c r="C302" s="44"/>
      <c r="D302" s="116"/>
      <c r="E302" s="117"/>
      <c r="F302" s="50" t="str">
        <f>VLOOKUP(C302,'[2]Acha Air Sales Price List'!$B$1:$D$65536,3,FALSE)</f>
        <v>Exchange rate :</v>
      </c>
      <c r="G302" s="25">
        <f>ROUND(IF(ISBLANK(C302),0,VLOOKUP(C302,'[2]Acha Air Sales Price List'!$B$1:$X$65536,12,FALSE)*$L$14),2)</f>
        <v>0</v>
      </c>
      <c r="H302" s="26">
        <f t="shared" si="7"/>
        <v>0</v>
      </c>
      <c r="I302" s="18"/>
    </row>
    <row r="303" spans="1:9" ht="12.4" hidden="1" customHeight="1">
      <c r="A303" s="17"/>
      <c r="B303" s="1"/>
      <c r="C303" s="44"/>
      <c r="D303" s="116"/>
      <c r="E303" s="117"/>
      <c r="F303" s="50" t="str">
        <f>VLOOKUP(C303,'[2]Acha Air Sales Price List'!$B$1:$D$65536,3,FALSE)</f>
        <v>Exchange rate :</v>
      </c>
      <c r="G303" s="25">
        <f>ROUND(IF(ISBLANK(C303),0,VLOOKUP(C303,'[2]Acha Air Sales Price List'!$B$1:$X$65536,12,FALSE)*$L$14),2)</f>
        <v>0</v>
      </c>
      <c r="H303" s="26">
        <f t="shared" si="7"/>
        <v>0</v>
      </c>
      <c r="I303" s="18"/>
    </row>
    <row r="304" spans="1:9" ht="12.4" hidden="1" customHeight="1">
      <c r="A304" s="17"/>
      <c r="B304" s="1"/>
      <c r="C304" s="43"/>
      <c r="D304" s="116"/>
      <c r="E304" s="117"/>
      <c r="F304" s="50" t="str">
        <f>VLOOKUP(C304,'[2]Acha Air Sales Price List'!$B$1:$D$65536,3,FALSE)</f>
        <v>Exchange rate :</v>
      </c>
      <c r="G304" s="25">
        <f>ROUND(IF(ISBLANK(C304),0,VLOOKUP(C304,'[2]Acha Air Sales Price List'!$B$1:$X$65536,12,FALSE)*$L$14),2)</f>
        <v>0</v>
      </c>
      <c r="H304" s="26">
        <f>ROUND(IF(ISNUMBER(B304), G304*B304, 0),5)</f>
        <v>0</v>
      </c>
      <c r="I304" s="18"/>
    </row>
    <row r="305" spans="1:9" ht="12.4" hidden="1" customHeight="1">
      <c r="A305" s="17"/>
      <c r="B305" s="1"/>
      <c r="C305" s="43"/>
      <c r="D305" s="116"/>
      <c r="E305" s="117"/>
      <c r="F305" s="50" t="str">
        <f>VLOOKUP(C305,'[2]Acha Air Sales Price List'!$B$1:$D$65536,3,FALSE)</f>
        <v>Exchange rate :</v>
      </c>
      <c r="G305" s="25">
        <f>ROUND(IF(ISBLANK(C305),0,VLOOKUP(C305,'[2]Acha Air Sales Price List'!$B$1:$X$65536,12,FALSE)*$L$14),2)</f>
        <v>0</v>
      </c>
      <c r="H305" s="26">
        <f t="shared" ref="H305:H342" si="8">ROUND(IF(ISNUMBER(B305), G305*B305, 0),5)</f>
        <v>0</v>
      </c>
      <c r="I305" s="18"/>
    </row>
    <row r="306" spans="1:9" ht="12.4" hidden="1" customHeight="1">
      <c r="A306" s="17"/>
      <c r="B306" s="1"/>
      <c r="C306" s="43"/>
      <c r="D306" s="116"/>
      <c r="E306" s="117"/>
      <c r="F306" s="50" t="str">
        <f>VLOOKUP(C306,'[2]Acha Air Sales Price List'!$B$1:$D$65536,3,FALSE)</f>
        <v>Exchange rate :</v>
      </c>
      <c r="G306" s="25">
        <f>ROUND(IF(ISBLANK(C306),0,VLOOKUP(C306,'[2]Acha Air Sales Price List'!$B$1:$X$65536,12,FALSE)*$L$14),2)</f>
        <v>0</v>
      </c>
      <c r="H306" s="26">
        <f t="shared" si="8"/>
        <v>0</v>
      </c>
      <c r="I306" s="18"/>
    </row>
    <row r="307" spans="1:9" ht="12.4" hidden="1" customHeight="1">
      <c r="A307" s="17"/>
      <c r="B307" s="1"/>
      <c r="C307" s="43"/>
      <c r="D307" s="116"/>
      <c r="E307" s="117"/>
      <c r="F307" s="50" t="str">
        <f>VLOOKUP(C307,'[2]Acha Air Sales Price List'!$B$1:$D$65536,3,FALSE)</f>
        <v>Exchange rate :</v>
      </c>
      <c r="G307" s="25">
        <f>ROUND(IF(ISBLANK(C307),0,VLOOKUP(C307,'[2]Acha Air Sales Price List'!$B$1:$X$65536,12,FALSE)*$L$14),2)</f>
        <v>0</v>
      </c>
      <c r="H307" s="26">
        <f t="shared" si="8"/>
        <v>0</v>
      </c>
      <c r="I307" s="18"/>
    </row>
    <row r="308" spans="1:9" ht="12.4" hidden="1" customHeight="1">
      <c r="A308" s="17"/>
      <c r="B308" s="1"/>
      <c r="C308" s="43"/>
      <c r="D308" s="116"/>
      <c r="E308" s="117"/>
      <c r="F308" s="50" t="str">
        <f>VLOOKUP(C308,'[2]Acha Air Sales Price List'!$B$1:$D$65536,3,FALSE)</f>
        <v>Exchange rate :</v>
      </c>
      <c r="G308" s="25">
        <f>ROUND(IF(ISBLANK(C308),0,VLOOKUP(C308,'[2]Acha Air Sales Price List'!$B$1:$X$65536,12,FALSE)*$L$14),2)</f>
        <v>0</v>
      </c>
      <c r="H308" s="26">
        <f t="shared" si="8"/>
        <v>0</v>
      </c>
      <c r="I308" s="18"/>
    </row>
    <row r="309" spans="1:9" ht="12.4" hidden="1" customHeight="1">
      <c r="A309" s="17"/>
      <c r="B309" s="1"/>
      <c r="C309" s="43"/>
      <c r="D309" s="116"/>
      <c r="E309" s="117"/>
      <c r="F309" s="50" t="str">
        <f>VLOOKUP(C309,'[2]Acha Air Sales Price List'!$B$1:$D$65536,3,FALSE)</f>
        <v>Exchange rate :</v>
      </c>
      <c r="G309" s="25">
        <f>ROUND(IF(ISBLANK(C309),0,VLOOKUP(C309,'[2]Acha Air Sales Price List'!$B$1:$X$65536,12,FALSE)*$L$14),2)</f>
        <v>0</v>
      </c>
      <c r="H309" s="26">
        <f t="shared" si="8"/>
        <v>0</v>
      </c>
      <c r="I309" s="18"/>
    </row>
    <row r="310" spans="1:9" ht="12.4" hidden="1" customHeight="1">
      <c r="A310" s="17"/>
      <c r="B310" s="1"/>
      <c r="C310" s="43"/>
      <c r="D310" s="116"/>
      <c r="E310" s="117"/>
      <c r="F310" s="50" t="str">
        <f>VLOOKUP(C310,'[2]Acha Air Sales Price List'!$B$1:$D$65536,3,FALSE)</f>
        <v>Exchange rate :</v>
      </c>
      <c r="G310" s="25">
        <f>ROUND(IF(ISBLANK(C310),0,VLOOKUP(C310,'[2]Acha Air Sales Price List'!$B$1:$X$65536,12,FALSE)*$L$14),2)</f>
        <v>0</v>
      </c>
      <c r="H310" s="26">
        <f t="shared" si="8"/>
        <v>0</v>
      </c>
      <c r="I310" s="18"/>
    </row>
    <row r="311" spans="1:9" ht="12.4" hidden="1" customHeight="1">
      <c r="A311" s="17"/>
      <c r="B311" s="1"/>
      <c r="C311" s="43"/>
      <c r="D311" s="116"/>
      <c r="E311" s="117"/>
      <c r="F311" s="50" t="str">
        <f>VLOOKUP(C311,'[2]Acha Air Sales Price List'!$B$1:$D$65536,3,FALSE)</f>
        <v>Exchange rate :</v>
      </c>
      <c r="G311" s="25">
        <f>ROUND(IF(ISBLANK(C311),0,VLOOKUP(C311,'[2]Acha Air Sales Price List'!$B$1:$X$65536,12,FALSE)*$L$14),2)</f>
        <v>0</v>
      </c>
      <c r="H311" s="26">
        <f t="shared" si="8"/>
        <v>0</v>
      </c>
      <c r="I311" s="18"/>
    </row>
    <row r="312" spans="1:9" ht="12.4" hidden="1" customHeight="1">
      <c r="A312" s="17"/>
      <c r="B312" s="1"/>
      <c r="C312" s="43"/>
      <c r="D312" s="116"/>
      <c r="E312" s="117"/>
      <c r="F312" s="50" t="str">
        <f>VLOOKUP(C312,'[2]Acha Air Sales Price List'!$B$1:$D$65536,3,FALSE)</f>
        <v>Exchange rate :</v>
      </c>
      <c r="G312" s="25">
        <f>ROUND(IF(ISBLANK(C312),0,VLOOKUP(C312,'[2]Acha Air Sales Price List'!$B$1:$X$65536,12,FALSE)*$L$14),2)</f>
        <v>0</v>
      </c>
      <c r="H312" s="26">
        <f t="shared" si="8"/>
        <v>0</v>
      </c>
      <c r="I312" s="18"/>
    </row>
    <row r="313" spans="1:9" ht="12.4" hidden="1" customHeight="1">
      <c r="A313" s="17"/>
      <c r="B313" s="1"/>
      <c r="C313" s="43"/>
      <c r="D313" s="116"/>
      <c r="E313" s="117"/>
      <c r="F313" s="50" t="str">
        <f>VLOOKUP(C313,'[2]Acha Air Sales Price List'!$B$1:$D$65536,3,FALSE)</f>
        <v>Exchange rate :</v>
      </c>
      <c r="G313" s="25">
        <f>ROUND(IF(ISBLANK(C313),0,VLOOKUP(C313,'[2]Acha Air Sales Price List'!$B$1:$X$65536,12,FALSE)*$L$14),2)</f>
        <v>0</v>
      </c>
      <c r="H313" s="26">
        <f t="shared" si="8"/>
        <v>0</v>
      </c>
      <c r="I313" s="18"/>
    </row>
    <row r="314" spans="1:9" ht="12.4" hidden="1" customHeight="1">
      <c r="A314" s="17"/>
      <c r="B314" s="1"/>
      <c r="C314" s="43"/>
      <c r="D314" s="116"/>
      <c r="E314" s="117"/>
      <c r="F314" s="50" t="str">
        <f>VLOOKUP(C314,'[2]Acha Air Sales Price List'!$B$1:$D$65536,3,FALSE)</f>
        <v>Exchange rate :</v>
      </c>
      <c r="G314" s="25">
        <f>ROUND(IF(ISBLANK(C314),0,VLOOKUP(C314,'[2]Acha Air Sales Price List'!$B$1:$X$65536,12,FALSE)*$L$14),2)</f>
        <v>0</v>
      </c>
      <c r="H314" s="26">
        <f t="shared" si="8"/>
        <v>0</v>
      </c>
      <c r="I314" s="18"/>
    </row>
    <row r="315" spans="1:9" ht="12.4" hidden="1" customHeight="1">
      <c r="A315" s="17"/>
      <c r="B315" s="1"/>
      <c r="C315" s="44"/>
      <c r="D315" s="116"/>
      <c r="E315" s="117"/>
      <c r="F315" s="50" t="str">
        <f>VLOOKUP(C315,'[2]Acha Air Sales Price List'!$B$1:$D$65536,3,FALSE)</f>
        <v>Exchange rate :</v>
      </c>
      <c r="G315" s="25">
        <f>ROUND(IF(ISBLANK(C315),0,VLOOKUP(C315,'[2]Acha Air Sales Price List'!$B$1:$X$65536,12,FALSE)*$L$14),2)</f>
        <v>0</v>
      </c>
      <c r="H315" s="26">
        <f t="shared" si="8"/>
        <v>0</v>
      </c>
      <c r="I315" s="18"/>
    </row>
    <row r="316" spans="1:9" ht="12" hidden="1" customHeight="1">
      <c r="A316" s="17"/>
      <c r="B316" s="1"/>
      <c r="C316" s="43"/>
      <c r="D316" s="116"/>
      <c r="E316" s="117"/>
      <c r="F316" s="50" t="str">
        <f>VLOOKUP(C316,'[2]Acha Air Sales Price List'!$B$1:$D$65536,3,FALSE)</f>
        <v>Exchange rate :</v>
      </c>
      <c r="G316" s="25">
        <f>ROUND(IF(ISBLANK(C316),0,VLOOKUP(C316,'[2]Acha Air Sales Price List'!$B$1:$X$65536,12,FALSE)*$L$14),2)</f>
        <v>0</v>
      </c>
      <c r="H316" s="26">
        <f t="shared" si="8"/>
        <v>0</v>
      </c>
      <c r="I316" s="18"/>
    </row>
    <row r="317" spans="1:9" ht="12.4" hidden="1" customHeight="1">
      <c r="A317" s="17"/>
      <c r="B317" s="1"/>
      <c r="C317" s="43"/>
      <c r="D317" s="116"/>
      <c r="E317" s="117"/>
      <c r="F317" s="50" t="str">
        <f>VLOOKUP(C317,'[2]Acha Air Sales Price List'!$B$1:$D$65536,3,FALSE)</f>
        <v>Exchange rate :</v>
      </c>
      <c r="G317" s="25">
        <f>ROUND(IF(ISBLANK(C317),0,VLOOKUP(C317,'[2]Acha Air Sales Price List'!$B$1:$X$65536,12,FALSE)*$L$14),2)</f>
        <v>0</v>
      </c>
      <c r="H317" s="26">
        <f t="shared" si="8"/>
        <v>0</v>
      </c>
      <c r="I317" s="18"/>
    </row>
    <row r="318" spans="1:9" ht="12.4" hidden="1" customHeight="1">
      <c r="A318" s="17"/>
      <c r="B318" s="1"/>
      <c r="C318" s="43"/>
      <c r="D318" s="116"/>
      <c r="E318" s="117"/>
      <c r="F318" s="50" t="str">
        <f>VLOOKUP(C318,'[2]Acha Air Sales Price List'!$B$1:$D$65536,3,FALSE)</f>
        <v>Exchange rate :</v>
      </c>
      <c r="G318" s="25">
        <f>ROUND(IF(ISBLANK(C318),0,VLOOKUP(C318,'[2]Acha Air Sales Price List'!$B$1:$X$65536,12,FALSE)*$L$14),2)</f>
        <v>0</v>
      </c>
      <c r="H318" s="26">
        <f t="shared" si="8"/>
        <v>0</v>
      </c>
      <c r="I318" s="18"/>
    </row>
    <row r="319" spans="1:9" ht="12.4" hidden="1" customHeight="1">
      <c r="A319" s="17"/>
      <c r="B319" s="1"/>
      <c r="C319" s="43"/>
      <c r="D319" s="116"/>
      <c r="E319" s="117"/>
      <c r="F319" s="50" t="str">
        <f>VLOOKUP(C319,'[2]Acha Air Sales Price List'!$B$1:$D$65536,3,FALSE)</f>
        <v>Exchange rate :</v>
      </c>
      <c r="G319" s="25">
        <f>ROUND(IF(ISBLANK(C319),0,VLOOKUP(C319,'[2]Acha Air Sales Price List'!$B$1:$X$65536,12,FALSE)*$L$14),2)</f>
        <v>0</v>
      </c>
      <c r="H319" s="26">
        <f t="shared" si="8"/>
        <v>0</v>
      </c>
      <c r="I319" s="18"/>
    </row>
    <row r="320" spans="1:9" ht="12.4" hidden="1" customHeight="1">
      <c r="A320" s="17"/>
      <c r="B320" s="1"/>
      <c r="C320" s="43"/>
      <c r="D320" s="116"/>
      <c r="E320" s="117"/>
      <c r="F320" s="50" t="str">
        <f>VLOOKUP(C320,'[2]Acha Air Sales Price List'!$B$1:$D$65536,3,FALSE)</f>
        <v>Exchange rate :</v>
      </c>
      <c r="G320" s="25">
        <f>ROUND(IF(ISBLANK(C320),0,VLOOKUP(C320,'[2]Acha Air Sales Price List'!$B$1:$X$65536,12,FALSE)*$L$14),2)</f>
        <v>0</v>
      </c>
      <c r="H320" s="26">
        <f t="shared" si="8"/>
        <v>0</v>
      </c>
      <c r="I320" s="18"/>
    </row>
    <row r="321" spans="1:9" ht="12.4" hidden="1" customHeight="1">
      <c r="A321" s="17"/>
      <c r="B321" s="1"/>
      <c r="C321" s="43"/>
      <c r="D321" s="116"/>
      <c r="E321" s="117"/>
      <c r="F321" s="50" t="str">
        <f>VLOOKUP(C321,'[2]Acha Air Sales Price List'!$B$1:$D$65536,3,FALSE)</f>
        <v>Exchange rate :</v>
      </c>
      <c r="G321" s="25">
        <f>ROUND(IF(ISBLANK(C321),0,VLOOKUP(C321,'[2]Acha Air Sales Price List'!$B$1:$X$65536,12,FALSE)*$L$14),2)</f>
        <v>0</v>
      </c>
      <c r="H321" s="26">
        <f t="shared" si="8"/>
        <v>0</v>
      </c>
      <c r="I321" s="18"/>
    </row>
    <row r="322" spans="1:9" ht="12.4" hidden="1" customHeight="1">
      <c r="A322" s="17"/>
      <c r="B322" s="1"/>
      <c r="C322" s="43"/>
      <c r="D322" s="116"/>
      <c r="E322" s="117"/>
      <c r="F322" s="50" t="str">
        <f>VLOOKUP(C322,'[2]Acha Air Sales Price List'!$B$1:$D$65536,3,FALSE)</f>
        <v>Exchange rate :</v>
      </c>
      <c r="G322" s="25">
        <f>ROUND(IF(ISBLANK(C322),0,VLOOKUP(C322,'[2]Acha Air Sales Price List'!$B$1:$X$65536,12,FALSE)*$L$14),2)</f>
        <v>0</v>
      </c>
      <c r="H322" s="26">
        <f t="shared" si="8"/>
        <v>0</v>
      </c>
      <c r="I322" s="18"/>
    </row>
    <row r="323" spans="1:9" ht="12.4" hidden="1" customHeight="1">
      <c r="A323" s="17"/>
      <c r="B323" s="1"/>
      <c r="C323" s="43"/>
      <c r="D323" s="116"/>
      <c r="E323" s="117"/>
      <c r="F323" s="50" t="str">
        <f>VLOOKUP(C323,'[2]Acha Air Sales Price List'!$B$1:$D$65536,3,FALSE)</f>
        <v>Exchange rate :</v>
      </c>
      <c r="G323" s="25">
        <f>ROUND(IF(ISBLANK(C323),0,VLOOKUP(C323,'[2]Acha Air Sales Price List'!$B$1:$X$65536,12,FALSE)*$L$14),2)</f>
        <v>0</v>
      </c>
      <c r="H323" s="26">
        <f t="shared" si="8"/>
        <v>0</v>
      </c>
      <c r="I323" s="18"/>
    </row>
    <row r="324" spans="1:9" ht="12.4" hidden="1" customHeight="1">
      <c r="A324" s="17"/>
      <c r="B324" s="1"/>
      <c r="C324" s="43"/>
      <c r="D324" s="116"/>
      <c r="E324" s="117"/>
      <c r="F324" s="50" t="str">
        <f>VLOOKUP(C324,'[2]Acha Air Sales Price List'!$B$1:$D$65536,3,FALSE)</f>
        <v>Exchange rate :</v>
      </c>
      <c r="G324" s="25">
        <f>ROUND(IF(ISBLANK(C324),0,VLOOKUP(C324,'[2]Acha Air Sales Price List'!$B$1:$X$65536,12,FALSE)*$L$14),2)</f>
        <v>0</v>
      </c>
      <c r="H324" s="26">
        <f t="shared" si="8"/>
        <v>0</v>
      </c>
      <c r="I324" s="18"/>
    </row>
    <row r="325" spans="1:9" ht="12.4" hidden="1" customHeight="1">
      <c r="A325" s="17"/>
      <c r="B325" s="1"/>
      <c r="C325" s="43"/>
      <c r="D325" s="116"/>
      <c r="E325" s="117"/>
      <c r="F325" s="50" t="str">
        <f>VLOOKUP(C325,'[2]Acha Air Sales Price List'!$B$1:$D$65536,3,FALSE)</f>
        <v>Exchange rate :</v>
      </c>
      <c r="G325" s="25">
        <f>ROUND(IF(ISBLANK(C325),0,VLOOKUP(C325,'[2]Acha Air Sales Price List'!$B$1:$X$65536,12,FALSE)*$L$14),2)</f>
        <v>0</v>
      </c>
      <c r="H325" s="26">
        <f t="shared" si="8"/>
        <v>0</v>
      </c>
      <c r="I325" s="18"/>
    </row>
    <row r="326" spans="1:9" ht="12.4" hidden="1" customHeight="1">
      <c r="A326" s="17"/>
      <c r="B326" s="1"/>
      <c r="C326" s="43"/>
      <c r="D326" s="116"/>
      <c r="E326" s="117"/>
      <c r="F326" s="50" t="str">
        <f>VLOOKUP(C326,'[2]Acha Air Sales Price List'!$B$1:$D$65536,3,FALSE)</f>
        <v>Exchange rate :</v>
      </c>
      <c r="G326" s="25">
        <f>ROUND(IF(ISBLANK(C326),0,VLOOKUP(C326,'[2]Acha Air Sales Price List'!$B$1:$X$65536,12,FALSE)*$L$14),2)</f>
        <v>0</v>
      </c>
      <c r="H326" s="26">
        <f t="shared" si="8"/>
        <v>0</v>
      </c>
      <c r="I326" s="18"/>
    </row>
    <row r="327" spans="1:9" ht="12.4" hidden="1" customHeight="1">
      <c r="A327" s="17"/>
      <c r="B327" s="1"/>
      <c r="C327" s="43"/>
      <c r="D327" s="116"/>
      <c r="E327" s="117"/>
      <c r="F327" s="50" t="str">
        <f>VLOOKUP(C327,'[2]Acha Air Sales Price List'!$B$1:$D$65536,3,FALSE)</f>
        <v>Exchange rate :</v>
      </c>
      <c r="G327" s="25">
        <f>ROUND(IF(ISBLANK(C327),0,VLOOKUP(C327,'[2]Acha Air Sales Price List'!$B$1:$X$65536,12,FALSE)*$L$14),2)</f>
        <v>0</v>
      </c>
      <c r="H327" s="26">
        <f t="shared" si="8"/>
        <v>0</v>
      </c>
      <c r="I327" s="18"/>
    </row>
    <row r="328" spans="1:9" ht="12.4" hidden="1" customHeight="1">
      <c r="A328" s="17"/>
      <c r="B328" s="1"/>
      <c r="C328" s="43"/>
      <c r="D328" s="116"/>
      <c r="E328" s="117"/>
      <c r="F328" s="50" t="str">
        <f>VLOOKUP(C328,'[2]Acha Air Sales Price List'!$B$1:$D$65536,3,FALSE)</f>
        <v>Exchange rate :</v>
      </c>
      <c r="G328" s="25">
        <f>ROUND(IF(ISBLANK(C328),0,VLOOKUP(C328,'[2]Acha Air Sales Price List'!$B$1:$X$65536,12,FALSE)*$L$14),2)</f>
        <v>0</v>
      </c>
      <c r="H328" s="26">
        <f t="shared" si="8"/>
        <v>0</v>
      </c>
      <c r="I328" s="18"/>
    </row>
    <row r="329" spans="1:9" ht="12.4" hidden="1" customHeight="1">
      <c r="A329" s="17"/>
      <c r="B329" s="1"/>
      <c r="C329" s="43"/>
      <c r="D329" s="116"/>
      <c r="E329" s="117"/>
      <c r="F329" s="50" t="str">
        <f>VLOOKUP(C329,'[2]Acha Air Sales Price List'!$B$1:$D$65536,3,FALSE)</f>
        <v>Exchange rate :</v>
      </c>
      <c r="G329" s="25">
        <f>ROUND(IF(ISBLANK(C329),0,VLOOKUP(C329,'[2]Acha Air Sales Price List'!$B$1:$X$65536,12,FALSE)*$L$14),2)</f>
        <v>0</v>
      </c>
      <c r="H329" s="26">
        <f t="shared" si="8"/>
        <v>0</v>
      </c>
      <c r="I329" s="18"/>
    </row>
    <row r="330" spans="1:9" ht="12.4" hidden="1" customHeight="1">
      <c r="A330" s="17"/>
      <c r="B330" s="1"/>
      <c r="C330" s="43"/>
      <c r="D330" s="116"/>
      <c r="E330" s="117"/>
      <c r="F330" s="50" t="str">
        <f>VLOOKUP(C330,'[2]Acha Air Sales Price List'!$B$1:$D$65536,3,FALSE)</f>
        <v>Exchange rate :</v>
      </c>
      <c r="G330" s="25">
        <f>ROUND(IF(ISBLANK(C330),0,VLOOKUP(C330,'[2]Acha Air Sales Price List'!$B$1:$X$65536,12,FALSE)*$L$14),2)</f>
        <v>0</v>
      </c>
      <c r="H330" s="26">
        <f t="shared" si="8"/>
        <v>0</v>
      </c>
      <c r="I330" s="18"/>
    </row>
    <row r="331" spans="1:9" ht="12.4" hidden="1" customHeight="1">
      <c r="A331" s="17"/>
      <c r="B331" s="1"/>
      <c r="C331" s="43"/>
      <c r="D331" s="116"/>
      <c r="E331" s="117"/>
      <c r="F331" s="50" t="str">
        <f>VLOOKUP(C331,'[2]Acha Air Sales Price List'!$B$1:$D$65536,3,FALSE)</f>
        <v>Exchange rate :</v>
      </c>
      <c r="G331" s="25">
        <f>ROUND(IF(ISBLANK(C331),0,VLOOKUP(C331,'[2]Acha Air Sales Price List'!$B$1:$X$65536,12,FALSE)*$L$14),2)</f>
        <v>0</v>
      </c>
      <c r="H331" s="26">
        <f t="shared" si="8"/>
        <v>0</v>
      </c>
      <c r="I331" s="18"/>
    </row>
    <row r="332" spans="1:9" ht="12.4" hidden="1" customHeight="1">
      <c r="A332" s="17"/>
      <c r="B332" s="1"/>
      <c r="C332" s="43"/>
      <c r="D332" s="116"/>
      <c r="E332" s="117"/>
      <c r="F332" s="50" t="str">
        <f>VLOOKUP(C332,'[2]Acha Air Sales Price List'!$B$1:$D$65536,3,FALSE)</f>
        <v>Exchange rate :</v>
      </c>
      <c r="G332" s="25">
        <f>ROUND(IF(ISBLANK(C332),0,VLOOKUP(C332,'[2]Acha Air Sales Price List'!$B$1:$X$65536,12,FALSE)*$L$14),2)</f>
        <v>0</v>
      </c>
      <c r="H332" s="26">
        <f t="shared" si="8"/>
        <v>0</v>
      </c>
      <c r="I332" s="18"/>
    </row>
    <row r="333" spans="1:9" ht="12.4" hidden="1" customHeight="1">
      <c r="A333" s="17"/>
      <c r="B333" s="1"/>
      <c r="C333" s="43"/>
      <c r="D333" s="116"/>
      <c r="E333" s="117"/>
      <c r="F333" s="50" t="str">
        <f>VLOOKUP(C333,'[2]Acha Air Sales Price List'!$B$1:$D$65536,3,FALSE)</f>
        <v>Exchange rate :</v>
      </c>
      <c r="G333" s="25">
        <f>ROUND(IF(ISBLANK(C333),0,VLOOKUP(C333,'[2]Acha Air Sales Price List'!$B$1:$X$65536,12,FALSE)*$L$14),2)</f>
        <v>0</v>
      </c>
      <c r="H333" s="26">
        <f t="shared" si="8"/>
        <v>0</v>
      </c>
      <c r="I333" s="18"/>
    </row>
    <row r="334" spans="1:9" ht="12.4" hidden="1" customHeight="1">
      <c r="A334" s="17"/>
      <c r="B334" s="1"/>
      <c r="C334" s="43"/>
      <c r="D334" s="116"/>
      <c r="E334" s="117"/>
      <c r="F334" s="50" t="str">
        <f>VLOOKUP(C334,'[2]Acha Air Sales Price List'!$B$1:$D$65536,3,FALSE)</f>
        <v>Exchange rate :</v>
      </c>
      <c r="G334" s="25">
        <f>ROUND(IF(ISBLANK(C334),0,VLOOKUP(C334,'[2]Acha Air Sales Price List'!$B$1:$X$65536,12,FALSE)*$L$14),2)</f>
        <v>0</v>
      </c>
      <c r="H334" s="26">
        <f t="shared" si="8"/>
        <v>0</v>
      </c>
      <c r="I334" s="18"/>
    </row>
    <row r="335" spans="1:9" ht="12.4" hidden="1" customHeight="1">
      <c r="A335" s="17"/>
      <c r="B335" s="1"/>
      <c r="C335" s="43"/>
      <c r="D335" s="116"/>
      <c r="E335" s="117"/>
      <c r="F335" s="50" t="str">
        <f>VLOOKUP(C335,'[2]Acha Air Sales Price List'!$B$1:$D$65536,3,FALSE)</f>
        <v>Exchange rate :</v>
      </c>
      <c r="G335" s="25">
        <f>ROUND(IF(ISBLANK(C335),0,VLOOKUP(C335,'[2]Acha Air Sales Price List'!$B$1:$X$65536,12,FALSE)*$L$14),2)</f>
        <v>0</v>
      </c>
      <c r="H335" s="26">
        <f t="shared" si="8"/>
        <v>0</v>
      </c>
      <c r="I335" s="18"/>
    </row>
    <row r="336" spans="1:9" ht="12.4" hidden="1" customHeight="1">
      <c r="A336" s="17"/>
      <c r="B336" s="1"/>
      <c r="C336" s="43"/>
      <c r="D336" s="116"/>
      <c r="E336" s="117"/>
      <c r="F336" s="50" t="str">
        <f>VLOOKUP(C336,'[2]Acha Air Sales Price List'!$B$1:$D$65536,3,FALSE)</f>
        <v>Exchange rate :</v>
      </c>
      <c r="G336" s="25">
        <f>ROUND(IF(ISBLANK(C336),0,VLOOKUP(C336,'[2]Acha Air Sales Price List'!$B$1:$X$65536,12,FALSE)*$L$14),2)</f>
        <v>0</v>
      </c>
      <c r="H336" s="26">
        <f t="shared" si="8"/>
        <v>0</v>
      </c>
      <c r="I336" s="18"/>
    </row>
    <row r="337" spans="1:9" ht="12.4" hidden="1" customHeight="1">
      <c r="A337" s="17"/>
      <c r="B337" s="1"/>
      <c r="C337" s="43"/>
      <c r="D337" s="116"/>
      <c r="E337" s="117"/>
      <c r="F337" s="50" t="str">
        <f>VLOOKUP(C337,'[2]Acha Air Sales Price List'!$B$1:$D$65536,3,FALSE)</f>
        <v>Exchange rate :</v>
      </c>
      <c r="G337" s="25">
        <f>ROUND(IF(ISBLANK(C337),0,VLOOKUP(C337,'[2]Acha Air Sales Price List'!$B$1:$X$65536,12,FALSE)*$L$14),2)</f>
        <v>0</v>
      </c>
      <c r="H337" s="26">
        <f t="shared" si="8"/>
        <v>0</v>
      </c>
      <c r="I337" s="18"/>
    </row>
    <row r="338" spans="1:9" ht="12.4" hidden="1" customHeight="1">
      <c r="A338" s="17"/>
      <c r="B338" s="1"/>
      <c r="C338" s="43"/>
      <c r="D338" s="116"/>
      <c r="E338" s="117"/>
      <c r="F338" s="50" t="str">
        <f>VLOOKUP(C338,'[2]Acha Air Sales Price List'!$B$1:$D$65536,3,FALSE)</f>
        <v>Exchange rate :</v>
      </c>
      <c r="G338" s="25">
        <f>ROUND(IF(ISBLANK(C338),0,VLOOKUP(C338,'[2]Acha Air Sales Price List'!$B$1:$X$65536,12,FALSE)*$L$14),2)</f>
        <v>0</v>
      </c>
      <c r="H338" s="26">
        <f t="shared" si="8"/>
        <v>0</v>
      </c>
      <c r="I338" s="18"/>
    </row>
    <row r="339" spans="1:9" ht="12.4" hidden="1" customHeight="1">
      <c r="A339" s="17"/>
      <c r="B339" s="1"/>
      <c r="C339" s="43"/>
      <c r="D339" s="116"/>
      <c r="E339" s="117"/>
      <c r="F339" s="50" t="str">
        <f>VLOOKUP(C339,'[2]Acha Air Sales Price List'!$B$1:$D$65536,3,FALSE)</f>
        <v>Exchange rate :</v>
      </c>
      <c r="G339" s="25">
        <f>ROUND(IF(ISBLANK(C339),0,VLOOKUP(C339,'[2]Acha Air Sales Price List'!$B$1:$X$65536,12,FALSE)*$L$14),2)</f>
        <v>0</v>
      </c>
      <c r="H339" s="26">
        <f t="shared" si="8"/>
        <v>0</v>
      </c>
      <c r="I339" s="18"/>
    </row>
    <row r="340" spans="1:9" ht="12.4" hidden="1" customHeight="1">
      <c r="A340" s="17"/>
      <c r="B340" s="1"/>
      <c r="C340" s="43"/>
      <c r="D340" s="116"/>
      <c r="E340" s="117"/>
      <c r="F340" s="50" t="str">
        <f>VLOOKUP(C340,'[2]Acha Air Sales Price List'!$B$1:$D$65536,3,FALSE)</f>
        <v>Exchange rate :</v>
      </c>
      <c r="G340" s="25">
        <f>ROUND(IF(ISBLANK(C340),0,VLOOKUP(C340,'[2]Acha Air Sales Price List'!$B$1:$X$65536,12,FALSE)*$L$14),2)</f>
        <v>0</v>
      </c>
      <c r="H340" s="26">
        <f t="shared" si="8"/>
        <v>0</v>
      </c>
      <c r="I340" s="18"/>
    </row>
    <row r="341" spans="1:9" ht="12.4" hidden="1" customHeight="1">
      <c r="A341" s="17"/>
      <c r="B341" s="1"/>
      <c r="C341" s="43"/>
      <c r="D341" s="116"/>
      <c r="E341" s="117"/>
      <c r="F341" s="50" t="str">
        <f>VLOOKUP(C341,'[2]Acha Air Sales Price List'!$B$1:$D$65536,3,FALSE)</f>
        <v>Exchange rate :</v>
      </c>
      <c r="G341" s="25">
        <f>ROUND(IF(ISBLANK(C341),0,VLOOKUP(C341,'[2]Acha Air Sales Price List'!$B$1:$X$65536,12,FALSE)*$L$14),2)</f>
        <v>0</v>
      </c>
      <c r="H341" s="26">
        <f t="shared" si="8"/>
        <v>0</v>
      </c>
      <c r="I341" s="18"/>
    </row>
    <row r="342" spans="1:9" ht="12.4" hidden="1" customHeight="1">
      <c r="A342" s="17"/>
      <c r="B342" s="1"/>
      <c r="C342" s="43"/>
      <c r="D342" s="116"/>
      <c r="E342" s="117"/>
      <c r="F342" s="50" t="str">
        <f>VLOOKUP(C342,'[2]Acha Air Sales Price List'!$B$1:$D$65536,3,FALSE)</f>
        <v>Exchange rate :</v>
      </c>
      <c r="G342" s="25">
        <f>ROUND(IF(ISBLANK(C342),0,VLOOKUP(C342,'[2]Acha Air Sales Price List'!$B$1:$X$65536,12,FALSE)*$L$14),2)</f>
        <v>0</v>
      </c>
      <c r="H342" s="26">
        <f t="shared" si="8"/>
        <v>0</v>
      </c>
      <c r="I342" s="18"/>
    </row>
    <row r="343" spans="1:9" ht="12.4" hidden="1" customHeight="1">
      <c r="A343" s="17"/>
      <c r="B343" s="1"/>
      <c r="C343" s="44"/>
      <c r="D343" s="116"/>
      <c r="E343" s="117"/>
      <c r="F343" s="50" t="str">
        <f>VLOOKUP(C343,'[2]Acha Air Sales Price List'!$B$1:$D$65536,3,FALSE)</f>
        <v>Exchange rate :</v>
      </c>
      <c r="G343" s="25">
        <f>ROUND(IF(ISBLANK(C343),0,VLOOKUP(C343,'[2]Acha Air Sales Price List'!$B$1:$X$65536,12,FALSE)*$L$14),2)</f>
        <v>0</v>
      </c>
      <c r="H343" s="26">
        <f>ROUND(IF(ISNUMBER(B343), G343*B343, 0),5)</f>
        <v>0</v>
      </c>
      <c r="I343" s="18"/>
    </row>
    <row r="344" spans="1:9" ht="12" hidden="1" customHeight="1">
      <c r="A344" s="17"/>
      <c r="B344" s="1"/>
      <c r="C344" s="43"/>
      <c r="D344" s="116"/>
      <c r="E344" s="117"/>
      <c r="F344" s="50" t="str">
        <f>VLOOKUP(C344,'[2]Acha Air Sales Price List'!$B$1:$D$65536,3,FALSE)</f>
        <v>Exchange rate :</v>
      </c>
      <c r="G344" s="25">
        <f>ROUND(IF(ISBLANK(C344),0,VLOOKUP(C344,'[2]Acha Air Sales Price List'!$B$1:$X$65536,12,FALSE)*$L$14),2)</f>
        <v>0</v>
      </c>
      <c r="H344" s="26">
        <f t="shared" ref="H344:H394" si="9">ROUND(IF(ISNUMBER(B344), G344*B344, 0),5)</f>
        <v>0</v>
      </c>
      <c r="I344" s="18"/>
    </row>
    <row r="345" spans="1:9" ht="12.4" hidden="1" customHeight="1">
      <c r="A345" s="17"/>
      <c r="B345" s="1"/>
      <c r="C345" s="43"/>
      <c r="D345" s="116"/>
      <c r="E345" s="117"/>
      <c r="F345" s="50" t="str">
        <f>VLOOKUP(C345,'[2]Acha Air Sales Price List'!$B$1:$D$65536,3,FALSE)</f>
        <v>Exchange rate :</v>
      </c>
      <c r="G345" s="25">
        <f>ROUND(IF(ISBLANK(C345),0,VLOOKUP(C345,'[2]Acha Air Sales Price List'!$B$1:$X$65536,12,FALSE)*$L$14),2)</f>
        <v>0</v>
      </c>
      <c r="H345" s="26">
        <f t="shared" si="9"/>
        <v>0</v>
      </c>
      <c r="I345" s="18"/>
    </row>
    <row r="346" spans="1:9" ht="12.4" hidden="1" customHeight="1">
      <c r="A346" s="17"/>
      <c r="B346" s="1"/>
      <c r="C346" s="43"/>
      <c r="D346" s="116"/>
      <c r="E346" s="117"/>
      <c r="F346" s="50" t="str">
        <f>VLOOKUP(C346,'[2]Acha Air Sales Price List'!$B$1:$D$65536,3,FALSE)</f>
        <v>Exchange rate :</v>
      </c>
      <c r="G346" s="25">
        <f>ROUND(IF(ISBLANK(C346),0,VLOOKUP(C346,'[2]Acha Air Sales Price List'!$B$1:$X$65536,12,FALSE)*$L$14),2)</f>
        <v>0</v>
      </c>
      <c r="H346" s="26">
        <f t="shared" si="9"/>
        <v>0</v>
      </c>
      <c r="I346" s="18"/>
    </row>
    <row r="347" spans="1:9" ht="12.4" hidden="1" customHeight="1">
      <c r="A347" s="17"/>
      <c r="B347" s="1"/>
      <c r="C347" s="43"/>
      <c r="D347" s="116"/>
      <c r="E347" s="117"/>
      <c r="F347" s="50" t="str">
        <f>VLOOKUP(C347,'[2]Acha Air Sales Price List'!$B$1:$D$65536,3,FALSE)</f>
        <v>Exchange rate :</v>
      </c>
      <c r="G347" s="25">
        <f>ROUND(IF(ISBLANK(C347),0,VLOOKUP(C347,'[2]Acha Air Sales Price List'!$B$1:$X$65536,12,FALSE)*$L$14),2)</f>
        <v>0</v>
      </c>
      <c r="H347" s="26">
        <f t="shared" si="9"/>
        <v>0</v>
      </c>
      <c r="I347" s="18"/>
    </row>
    <row r="348" spans="1:9" ht="12.4" hidden="1" customHeight="1">
      <c r="A348" s="17"/>
      <c r="B348" s="1"/>
      <c r="C348" s="43"/>
      <c r="D348" s="116"/>
      <c r="E348" s="117"/>
      <c r="F348" s="50" t="str">
        <f>VLOOKUP(C348,'[2]Acha Air Sales Price List'!$B$1:$D$65536,3,FALSE)</f>
        <v>Exchange rate :</v>
      </c>
      <c r="G348" s="25">
        <f>ROUND(IF(ISBLANK(C348),0,VLOOKUP(C348,'[2]Acha Air Sales Price List'!$B$1:$X$65536,12,FALSE)*$L$14),2)</f>
        <v>0</v>
      </c>
      <c r="H348" s="26">
        <f t="shared" si="9"/>
        <v>0</v>
      </c>
      <c r="I348" s="18"/>
    </row>
    <row r="349" spans="1:9" ht="12.4" hidden="1" customHeight="1">
      <c r="A349" s="17"/>
      <c r="B349" s="1"/>
      <c r="C349" s="43"/>
      <c r="D349" s="116"/>
      <c r="E349" s="117"/>
      <c r="F349" s="50" t="str">
        <f>VLOOKUP(C349,'[2]Acha Air Sales Price List'!$B$1:$D$65536,3,FALSE)</f>
        <v>Exchange rate :</v>
      </c>
      <c r="G349" s="25">
        <f>ROUND(IF(ISBLANK(C349),0,VLOOKUP(C349,'[2]Acha Air Sales Price List'!$B$1:$X$65536,12,FALSE)*$L$14),2)</f>
        <v>0</v>
      </c>
      <c r="H349" s="26">
        <f t="shared" si="9"/>
        <v>0</v>
      </c>
      <c r="I349" s="18"/>
    </row>
    <row r="350" spans="1:9" ht="12.4" hidden="1" customHeight="1">
      <c r="A350" s="17"/>
      <c r="B350" s="1"/>
      <c r="C350" s="43"/>
      <c r="D350" s="116"/>
      <c r="E350" s="117"/>
      <c r="F350" s="50" t="str">
        <f>VLOOKUP(C350,'[2]Acha Air Sales Price List'!$B$1:$D$65536,3,FALSE)</f>
        <v>Exchange rate :</v>
      </c>
      <c r="G350" s="25">
        <f>ROUND(IF(ISBLANK(C350),0,VLOOKUP(C350,'[2]Acha Air Sales Price List'!$B$1:$X$65536,12,FALSE)*$L$14),2)</f>
        <v>0</v>
      </c>
      <c r="H350" s="26">
        <f t="shared" si="9"/>
        <v>0</v>
      </c>
      <c r="I350" s="18"/>
    </row>
    <row r="351" spans="1:9" ht="12.4" hidden="1" customHeight="1">
      <c r="A351" s="17"/>
      <c r="B351" s="1"/>
      <c r="C351" s="43"/>
      <c r="D351" s="116"/>
      <c r="E351" s="117"/>
      <c r="F351" s="50" t="str">
        <f>VLOOKUP(C351,'[2]Acha Air Sales Price List'!$B$1:$D$65536,3,FALSE)</f>
        <v>Exchange rate :</v>
      </c>
      <c r="G351" s="25">
        <f>ROUND(IF(ISBLANK(C351),0,VLOOKUP(C351,'[2]Acha Air Sales Price List'!$B$1:$X$65536,12,FALSE)*$L$14),2)</f>
        <v>0</v>
      </c>
      <c r="H351" s="26">
        <f t="shared" si="9"/>
        <v>0</v>
      </c>
      <c r="I351" s="18"/>
    </row>
    <row r="352" spans="1:9" ht="12.4" hidden="1" customHeight="1">
      <c r="A352" s="17"/>
      <c r="B352" s="1"/>
      <c r="C352" s="43"/>
      <c r="D352" s="116"/>
      <c r="E352" s="117"/>
      <c r="F352" s="50" t="str">
        <f>VLOOKUP(C352,'[2]Acha Air Sales Price List'!$B$1:$D$65536,3,FALSE)</f>
        <v>Exchange rate :</v>
      </c>
      <c r="G352" s="25">
        <f>ROUND(IF(ISBLANK(C352),0,VLOOKUP(C352,'[2]Acha Air Sales Price List'!$B$1:$X$65536,12,FALSE)*$L$14),2)</f>
        <v>0</v>
      </c>
      <c r="H352" s="26">
        <f t="shared" si="9"/>
        <v>0</v>
      </c>
      <c r="I352" s="18"/>
    </row>
    <row r="353" spans="1:9" ht="12.4" hidden="1" customHeight="1">
      <c r="A353" s="17"/>
      <c r="B353" s="1"/>
      <c r="C353" s="43"/>
      <c r="D353" s="116"/>
      <c r="E353" s="117"/>
      <c r="F353" s="50" t="str">
        <f>VLOOKUP(C353,'[2]Acha Air Sales Price List'!$B$1:$D$65536,3,FALSE)</f>
        <v>Exchange rate :</v>
      </c>
      <c r="G353" s="25">
        <f>ROUND(IF(ISBLANK(C353),0,VLOOKUP(C353,'[2]Acha Air Sales Price List'!$B$1:$X$65536,12,FALSE)*$L$14),2)</f>
        <v>0</v>
      </c>
      <c r="H353" s="26">
        <f t="shared" si="9"/>
        <v>0</v>
      </c>
      <c r="I353" s="18"/>
    </row>
    <row r="354" spans="1:9" ht="12.4" hidden="1" customHeight="1">
      <c r="A354" s="17"/>
      <c r="B354" s="1"/>
      <c r="C354" s="43"/>
      <c r="D354" s="116"/>
      <c r="E354" s="117"/>
      <c r="F354" s="50" t="str">
        <f>VLOOKUP(C354,'[2]Acha Air Sales Price List'!$B$1:$D$65536,3,FALSE)</f>
        <v>Exchange rate :</v>
      </c>
      <c r="G354" s="25">
        <f>ROUND(IF(ISBLANK(C354),0,VLOOKUP(C354,'[2]Acha Air Sales Price List'!$B$1:$X$65536,12,FALSE)*$L$14),2)</f>
        <v>0</v>
      </c>
      <c r="H354" s="26">
        <f t="shared" si="9"/>
        <v>0</v>
      </c>
      <c r="I354" s="18"/>
    </row>
    <row r="355" spans="1:9" ht="12.4" hidden="1" customHeight="1">
      <c r="A355" s="17"/>
      <c r="B355" s="1"/>
      <c r="C355" s="43"/>
      <c r="D355" s="116"/>
      <c r="E355" s="117"/>
      <c r="F355" s="50" t="str">
        <f>VLOOKUP(C355,'[2]Acha Air Sales Price List'!$B$1:$D$65536,3,FALSE)</f>
        <v>Exchange rate :</v>
      </c>
      <c r="G355" s="25">
        <f>ROUND(IF(ISBLANK(C355),0,VLOOKUP(C355,'[2]Acha Air Sales Price List'!$B$1:$X$65536,12,FALSE)*$L$14),2)</f>
        <v>0</v>
      </c>
      <c r="H355" s="26">
        <f t="shared" si="9"/>
        <v>0</v>
      </c>
      <c r="I355" s="18"/>
    </row>
    <row r="356" spans="1:9" ht="12.4" hidden="1" customHeight="1">
      <c r="A356" s="17"/>
      <c r="B356" s="1"/>
      <c r="C356" s="43"/>
      <c r="D356" s="116"/>
      <c r="E356" s="117"/>
      <c r="F356" s="50" t="str">
        <f>VLOOKUP(C356,'[2]Acha Air Sales Price List'!$B$1:$D$65536,3,FALSE)</f>
        <v>Exchange rate :</v>
      </c>
      <c r="G356" s="25">
        <f>ROUND(IF(ISBLANK(C356),0,VLOOKUP(C356,'[2]Acha Air Sales Price List'!$B$1:$X$65536,12,FALSE)*$L$14),2)</f>
        <v>0</v>
      </c>
      <c r="H356" s="26">
        <f t="shared" si="9"/>
        <v>0</v>
      </c>
      <c r="I356" s="18"/>
    </row>
    <row r="357" spans="1:9" ht="12.4" hidden="1" customHeight="1">
      <c r="A357" s="17"/>
      <c r="B357" s="1"/>
      <c r="C357" s="43"/>
      <c r="D357" s="116"/>
      <c r="E357" s="117"/>
      <c r="F357" s="50" t="str">
        <f>VLOOKUP(C357,'[2]Acha Air Sales Price List'!$B$1:$D$65536,3,FALSE)</f>
        <v>Exchange rate :</v>
      </c>
      <c r="G357" s="25">
        <f>ROUND(IF(ISBLANK(C357),0,VLOOKUP(C357,'[2]Acha Air Sales Price List'!$B$1:$X$65536,12,FALSE)*$L$14),2)</f>
        <v>0</v>
      </c>
      <c r="H357" s="26">
        <f t="shared" si="9"/>
        <v>0</v>
      </c>
      <c r="I357" s="18"/>
    </row>
    <row r="358" spans="1:9" ht="12.4" hidden="1" customHeight="1">
      <c r="A358" s="17"/>
      <c r="B358" s="1"/>
      <c r="C358" s="43"/>
      <c r="D358" s="116"/>
      <c r="E358" s="117"/>
      <c r="F358" s="50" t="str">
        <f>VLOOKUP(C358,'[2]Acha Air Sales Price List'!$B$1:$D$65536,3,FALSE)</f>
        <v>Exchange rate :</v>
      </c>
      <c r="G358" s="25">
        <f>ROUND(IF(ISBLANK(C358),0,VLOOKUP(C358,'[2]Acha Air Sales Price List'!$B$1:$X$65536,12,FALSE)*$L$14),2)</f>
        <v>0</v>
      </c>
      <c r="H358" s="26">
        <f t="shared" si="9"/>
        <v>0</v>
      </c>
      <c r="I358" s="18"/>
    </row>
    <row r="359" spans="1:9" ht="12.4" hidden="1" customHeight="1">
      <c r="A359" s="17"/>
      <c r="B359" s="1"/>
      <c r="C359" s="43"/>
      <c r="D359" s="116"/>
      <c r="E359" s="117"/>
      <c r="F359" s="50" t="str">
        <f>VLOOKUP(C359,'[2]Acha Air Sales Price List'!$B$1:$D$65536,3,FALSE)</f>
        <v>Exchange rate :</v>
      </c>
      <c r="G359" s="25">
        <f>ROUND(IF(ISBLANK(C359),0,VLOOKUP(C359,'[2]Acha Air Sales Price List'!$B$1:$X$65536,12,FALSE)*$L$14),2)</f>
        <v>0</v>
      </c>
      <c r="H359" s="26">
        <f t="shared" si="9"/>
        <v>0</v>
      </c>
      <c r="I359" s="18"/>
    </row>
    <row r="360" spans="1:9" ht="12.4" hidden="1" customHeight="1">
      <c r="A360" s="17"/>
      <c r="B360" s="1"/>
      <c r="C360" s="43"/>
      <c r="D360" s="116"/>
      <c r="E360" s="117"/>
      <c r="F360" s="50" t="str">
        <f>VLOOKUP(C360,'[2]Acha Air Sales Price List'!$B$1:$D$65536,3,FALSE)</f>
        <v>Exchange rate :</v>
      </c>
      <c r="G360" s="25">
        <f>ROUND(IF(ISBLANK(C360),0,VLOOKUP(C360,'[2]Acha Air Sales Price List'!$B$1:$X$65536,12,FALSE)*$L$14),2)</f>
        <v>0</v>
      </c>
      <c r="H360" s="26">
        <f t="shared" si="9"/>
        <v>0</v>
      </c>
      <c r="I360" s="18"/>
    </row>
    <row r="361" spans="1:9" ht="12.4" hidden="1" customHeight="1">
      <c r="A361" s="17"/>
      <c r="B361" s="1"/>
      <c r="C361" s="43"/>
      <c r="D361" s="116"/>
      <c r="E361" s="117"/>
      <c r="F361" s="50" t="str">
        <f>VLOOKUP(C361,'[2]Acha Air Sales Price List'!$B$1:$D$65536,3,FALSE)</f>
        <v>Exchange rate :</v>
      </c>
      <c r="G361" s="25">
        <f>ROUND(IF(ISBLANK(C361),0,VLOOKUP(C361,'[2]Acha Air Sales Price List'!$B$1:$X$65536,12,FALSE)*$L$14),2)</f>
        <v>0</v>
      </c>
      <c r="H361" s="26">
        <f t="shared" si="9"/>
        <v>0</v>
      </c>
      <c r="I361" s="18"/>
    </row>
    <row r="362" spans="1:9" ht="12.4" hidden="1" customHeight="1">
      <c r="A362" s="17"/>
      <c r="B362" s="1"/>
      <c r="C362" s="43"/>
      <c r="D362" s="116"/>
      <c r="E362" s="117"/>
      <c r="F362" s="50" t="str">
        <f>VLOOKUP(C362,'[2]Acha Air Sales Price List'!$B$1:$D$65536,3,FALSE)</f>
        <v>Exchange rate :</v>
      </c>
      <c r="G362" s="25">
        <f>ROUND(IF(ISBLANK(C362),0,VLOOKUP(C362,'[2]Acha Air Sales Price List'!$B$1:$X$65536,12,FALSE)*$L$14),2)</f>
        <v>0</v>
      </c>
      <c r="H362" s="26">
        <f t="shared" si="9"/>
        <v>0</v>
      </c>
      <c r="I362" s="18"/>
    </row>
    <row r="363" spans="1:9" ht="12.4" hidden="1" customHeight="1">
      <c r="A363" s="17"/>
      <c r="B363" s="1"/>
      <c r="C363" s="43"/>
      <c r="D363" s="116"/>
      <c r="E363" s="117"/>
      <c r="F363" s="50" t="str">
        <f>VLOOKUP(C363,'[2]Acha Air Sales Price List'!$B$1:$D$65536,3,FALSE)</f>
        <v>Exchange rate :</v>
      </c>
      <c r="G363" s="25">
        <f>ROUND(IF(ISBLANK(C363),0,VLOOKUP(C363,'[2]Acha Air Sales Price List'!$B$1:$X$65536,12,FALSE)*$L$14),2)</f>
        <v>0</v>
      </c>
      <c r="H363" s="26">
        <f t="shared" si="9"/>
        <v>0</v>
      </c>
      <c r="I363" s="18"/>
    </row>
    <row r="364" spans="1:9" ht="12.4" hidden="1" customHeight="1">
      <c r="A364" s="17"/>
      <c r="B364" s="1"/>
      <c r="C364" s="43"/>
      <c r="D364" s="116"/>
      <c r="E364" s="117"/>
      <c r="F364" s="50" t="str">
        <f>VLOOKUP(C364,'[2]Acha Air Sales Price List'!$B$1:$D$65536,3,FALSE)</f>
        <v>Exchange rate :</v>
      </c>
      <c r="G364" s="25">
        <f>ROUND(IF(ISBLANK(C364),0,VLOOKUP(C364,'[2]Acha Air Sales Price List'!$B$1:$X$65536,12,FALSE)*$L$14),2)</f>
        <v>0</v>
      </c>
      <c r="H364" s="26">
        <f t="shared" si="9"/>
        <v>0</v>
      </c>
      <c r="I364" s="18"/>
    </row>
    <row r="365" spans="1:9" ht="12.4" hidden="1" customHeight="1">
      <c r="A365" s="17"/>
      <c r="B365" s="1"/>
      <c r="C365" s="43"/>
      <c r="D365" s="116"/>
      <c r="E365" s="117"/>
      <c r="F365" s="50" t="str">
        <f>VLOOKUP(C365,'[2]Acha Air Sales Price List'!$B$1:$D$65536,3,FALSE)</f>
        <v>Exchange rate :</v>
      </c>
      <c r="G365" s="25">
        <f>ROUND(IF(ISBLANK(C365),0,VLOOKUP(C365,'[2]Acha Air Sales Price List'!$B$1:$X$65536,12,FALSE)*$L$14),2)</f>
        <v>0</v>
      </c>
      <c r="H365" s="26">
        <f t="shared" si="9"/>
        <v>0</v>
      </c>
      <c r="I365" s="18"/>
    </row>
    <row r="366" spans="1:9" ht="12.4" hidden="1" customHeight="1">
      <c r="A366" s="17"/>
      <c r="B366" s="1"/>
      <c r="C366" s="43"/>
      <c r="D366" s="116"/>
      <c r="E366" s="117"/>
      <c r="F366" s="50" t="str">
        <f>VLOOKUP(C366,'[2]Acha Air Sales Price List'!$B$1:$D$65536,3,FALSE)</f>
        <v>Exchange rate :</v>
      </c>
      <c r="G366" s="25">
        <f>ROUND(IF(ISBLANK(C366),0,VLOOKUP(C366,'[2]Acha Air Sales Price List'!$B$1:$X$65536,12,FALSE)*$L$14),2)</f>
        <v>0</v>
      </c>
      <c r="H366" s="26">
        <f t="shared" si="9"/>
        <v>0</v>
      </c>
      <c r="I366" s="18"/>
    </row>
    <row r="367" spans="1:9" ht="12.4" hidden="1" customHeight="1">
      <c r="A367" s="17"/>
      <c r="B367" s="1"/>
      <c r="C367" s="44"/>
      <c r="D367" s="116"/>
      <c r="E367" s="117"/>
      <c r="F367" s="50" t="str">
        <f>VLOOKUP(C367,'[2]Acha Air Sales Price List'!$B$1:$D$65536,3,FALSE)</f>
        <v>Exchange rate :</v>
      </c>
      <c r="G367" s="25">
        <f>ROUND(IF(ISBLANK(C367),0,VLOOKUP(C367,'[2]Acha Air Sales Price List'!$B$1:$X$65536,12,FALSE)*$L$14),2)</f>
        <v>0</v>
      </c>
      <c r="H367" s="26">
        <f t="shared" si="9"/>
        <v>0</v>
      </c>
      <c r="I367" s="18"/>
    </row>
    <row r="368" spans="1:9" ht="12" hidden="1" customHeight="1">
      <c r="A368" s="17"/>
      <c r="B368" s="1"/>
      <c r="C368" s="43"/>
      <c r="D368" s="116"/>
      <c r="E368" s="117"/>
      <c r="F368" s="50" t="str">
        <f>VLOOKUP(C368,'[2]Acha Air Sales Price List'!$B$1:$D$65536,3,FALSE)</f>
        <v>Exchange rate :</v>
      </c>
      <c r="G368" s="25">
        <f>ROUND(IF(ISBLANK(C368),0,VLOOKUP(C368,'[2]Acha Air Sales Price List'!$B$1:$X$65536,12,FALSE)*$L$14),2)</f>
        <v>0</v>
      </c>
      <c r="H368" s="26">
        <f t="shared" si="9"/>
        <v>0</v>
      </c>
      <c r="I368" s="18"/>
    </row>
    <row r="369" spans="1:9" ht="12.4" hidden="1" customHeight="1">
      <c r="A369" s="17"/>
      <c r="B369" s="1"/>
      <c r="C369" s="43"/>
      <c r="D369" s="116"/>
      <c r="E369" s="117"/>
      <c r="F369" s="50" t="str">
        <f>VLOOKUP(C369,'[2]Acha Air Sales Price List'!$B$1:$D$65536,3,FALSE)</f>
        <v>Exchange rate :</v>
      </c>
      <c r="G369" s="25">
        <f>ROUND(IF(ISBLANK(C369),0,VLOOKUP(C369,'[2]Acha Air Sales Price List'!$B$1:$X$65536,12,FALSE)*$L$14),2)</f>
        <v>0</v>
      </c>
      <c r="H369" s="26">
        <f t="shared" si="9"/>
        <v>0</v>
      </c>
      <c r="I369" s="18"/>
    </row>
    <row r="370" spans="1:9" ht="12.4" hidden="1" customHeight="1">
      <c r="A370" s="17"/>
      <c r="B370" s="1"/>
      <c r="C370" s="43"/>
      <c r="D370" s="116"/>
      <c r="E370" s="117"/>
      <c r="F370" s="50" t="str">
        <f>VLOOKUP(C370,'[2]Acha Air Sales Price List'!$B$1:$D$65536,3,FALSE)</f>
        <v>Exchange rate :</v>
      </c>
      <c r="G370" s="25">
        <f>ROUND(IF(ISBLANK(C370),0,VLOOKUP(C370,'[2]Acha Air Sales Price List'!$B$1:$X$65536,12,FALSE)*$L$14),2)</f>
        <v>0</v>
      </c>
      <c r="H370" s="26">
        <f t="shared" si="9"/>
        <v>0</v>
      </c>
      <c r="I370" s="18"/>
    </row>
    <row r="371" spans="1:9" ht="12.4" hidden="1" customHeight="1">
      <c r="A371" s="17"/>
      <c r="B371" s="1"/>
      <c r="C371" s="43"/>
      <c r="D371" s="116"/>
      <c r="E371" s="117"/>
      <c r="F371" s="50" t="str">
        <f>VLOOKUP(C371,'[2]Acha Air Sales Price List'!$B$1:$D$65536,3,FALSE)</f>
        <v>Exchange rate :</v>
      </c>
      <c r="G371" s="25">
        <f>ROUND(IF(ISBLANK(C371),0,VLOOKUP(C371,'[2]Acha Air Sales Price List'!$B$1:$X$65536,12,FALSE)*$L$14),2)</f>
        <v>0</v>
      </c>
      <c r="H371" s="26">
        <f t="shared" si="9"/>
        <v>0</v>
      </c>
      <c r="I371" s="18"/>
    </row>
    <row r="372" spans="1:9" ht="12.4" hidden="1" customHeight="1">
      <c r="A372" s="17"/>
      <c r="B372" s="1"/>
      <c r="C372" s="43"/>
      <c r="D372" s="116"/>
      <c r="E372" s="117"/>
      <c r="F372" s="50" t="str">
        <f>VLOOKUP(C372,'[2]Acha Air Sales Price List'!$B$1:$D$65536,3,FALSE)</f>
        <v>Exchange rate :</v>
      </c>
      <c r="G372" s="25">
        <f>ROUND(IF(ISBLANK(C372),0,VLOOKUP(C372,'[2]Acha Air Sales Price List'!$B$1:$X$65536,12,FALSE)*$L$14),2)</f>
        <v>0</v>
      </c>
      <c r="H372" s="26">
        <f t="shared" si="9"/>
        <v>0</v>
      </c>
      <c r="I372" s="18"/>
    </row>
    <row r="373" spans="1:9" ht="12.4" hidden="1" customHeight="1">
      <c r="A373" s="17"/>
      <c r="B373" s="1"/>
      <c r="C373" s="43"/>
      <c r="D373" s="116"/>
      <c r="E373" s="117"/>
      <c r="F373" s="50" t="str">
        <f>VLOOKUP(C373,'[2]Acha Air Sales Price List'!$B$1:$D$65536,3,FALSE)</f>
        <v>Exchange rate :</v>
      </c>
      <c r="G373" s="25">
        <f>ROUND(IF(ISBLANK(C373),0,VLOOKUP(C373,'[2]Acha Air Sales Price List'!$B$1:$X$65536,12,FALSE)*$L$14),2)</f>
        <v>0</v>
      </c>
      <c r="H373" s="26">
        <f t="shared" si="9"/>
        <v>0</v>
      </c>
      <c r="I373" s="18"/>
    </row>
    <row r="374" spans="1:9" ht="12.4" hidden="1" customHeight="1">
      <c r="A374" s="17"/>
      <c r="B374" s="1"/>
      <c r="C374" s="43"/>
      <c r="D374" s="116"/>
      <c r="E374" s="117"/>
      <c r="F374" s="50" t="str">
        <f>VLOOKUP(C374,'[2]Acha Air Sales Price List'!$B$1:$D$65536,3,FALSE)</f>
        <v>Exchange rate :</v>
      </c>
      <c r="G374" s="25">
        <f>ROUND(IF(ISBLANK(C374),0,VLOOKUP(C374,'[2]Acha Air Sales Price List'!$B$1:$X$65536,12,FALSE)*$L$14),2)</f>
        <v>0</v>
      </c>
      <c r="H374" s="26">
        <f t="shared" si="9"/>
        <v>0</v>
      </c>
      <c r="I374" s="18"/>
    </row>
    <row r="375" spans="1:9" ht="12.4" hidden="1" customHeight="1">
      <c r="A375" s="17"/>
      <c r="B375" s="1"/>
      <c r="C375" s="43"/>
      <c r="D375" s="116"/>
      <c r="E375" s="117"/>
      <c r="F375" s="50" t="str">
        <f>VLOOKUP(C375,'[2]Acha Air Sales Price List'!$B$1:$D$65536,3,FALSE)</f>
        <v>Exchange rate :</v>
      </c>
      <c r="G375" s="25">
        <f>ROUND(IF(ISBLANK(C375),0,VLOOKUP(C375,'[2]Acha Air Sales Price List'!$B$1:$X$65536,12,FALSE)*$L$14),2)</f>
        <v>0</v>
      </c>
      <c r="H375" s="26">
        <f t="shared" si="9"/>
        <v>0</v>
      </c>
      <c r="I375" s="18"/>
    </row>
    <row r="376" spans="1:9" ht="12.4" hidden="1" customHeight="1">
      <c r="A376" s="17"/>
      <c r="B376" s="1"/>
      <c r="C376" s="43"/>
      <c r="D376" s="116"/>
      <c r="E376" s="117"/>
      <c r="F376" s="50" t="str">
        <f>VLOOKUP(C376,'[2]Acha Air Sales Price List'!$B$1:$D$65536,3,FALSE)</f>
        <v>Exchange rate :</v>
      </c>
      <c r="G376" s="25">
        <f>ROUND(IF(ISBLANK(C376),0,VLOOKUP(C376,'[2]Acha Air Sales Price List'!$B$1:$X$65536,12,FALSE)*$L$14),2)</f>
        <v>0</v>
      </c>
      <c r="H376" s="26">
        <f t="shared" si="9"/>
        <v>0</v>
      </c>
      <c r="I376" s="18"/>
    </row>
    <row r="377" spans="1:9" ht="12.4" hidden="1" customHeight="1">
      <c r="A377" s="17"/>
      <c r="B377" s="1"/>
      <c r="C377" s="43"/>
      <c r="D377" s="116"/>
      <c r="E377" s="117"/>
      <c r="F377" s="50" t="str">
        <f>VLOOKUP(C377,'[2]Acha Air Sales Price List'!$B$1:$D$65536,3,FALSE)</f>
        <v>Exchange rate :</v>
      </c>
      <c r="G377" s="25">
        <f>ROUND(IF(ISBLANK(C377),0,VLOOKUP(C377,'[2]Acha Air Sales Price List'!$B$1:$X$65536,12,FALSE)*$L$14),2)</f>
        <v>0</v>
      </c>
      <c r="H377" s="26">
        <f t="shared" si="9"/>
        <v>0</v>
      </c>
      <c r="I377" s="18"/>
    </row>
    <row r="378" spans="1:9" ht="12.4" hidden="1" customHeight="1">
      <c r="A378" s="17"/>
      <c r="B378" s="1"/>
      <c r="C378" s="43"/>
      <c r="D378" s="116"/>
      <c r="E378" s="117"/>
      <c r="F378" s="50" t="str">
        <f>VLOOKUP(C378,'[2]Acha Air Sales Price List'!$B$1:$D$65536,3,FALSE)</f>
        <v>Exchange rate :</v>
      </c>
      <c r="G378" s="25">
        <f>ROUND(IF(ISBLANK(C378),0,VLOOKUP(C378,'[2]Acha Air Sales Price List'!$B$1:$X$65536,12,FALSE)*$L$14),2)</f>
        <v>0</v>
      </c>
      <c r="H378" s="26">
        <f t="shared" si="9"/>
        <v>0</v>
      </c>
      <c r="I378" s="18"/>
    </row>
    <row r="379" spans="1:9" ht="12.4" hidden="1" customHeight="1">
      <c r="A379" s="17"/>
      <c r="B379" s="1"/>
      <c r="C379" s="43"/>
      <c r="D379" s="116"/>
      <c r="E379" s="117"/>
      <c r="F379" s="50" t="str">
        <f>VLOOKUP(C379,'[2]Acha Air Sales Price List'!$B$1:$D$65536,3,FALSE)</f>
        <v>Exchange rate :</v>
      </c>
      <c r="G379" s="25">
        <f>ROUND(IF(ISBLANK(C379),0,VLOOKUP(C379,'[2]Acha Air Sales Price List'!$B$1:$X$65536,12,FALSE)*$L$14),2)</f>
        <v>0</v>
      </c>
      <c r="H379" s="26">
        <f t="shared" si="9"/>
        <v>0</v>
      </c>
      <c r="I379" s="18"/>
    </row>
    <row r="380" spans="1:9" ht="12.4" hidden="1" customHeight="1">
      <c r="A380" s="17"/>
      <c r="B380" s="1"/>
      <c r="C380" s="43"/>
      <c r="D380" s="116"/>
      <c r="E380" s="117"/>
      <c r="F380" s="50" t="str">
        <f>VLOOKUP(C380,'[2]Acha Air Sales Price List'!$B$1:$D$65536,3,FALSE)</f>
        <v>Exchange rate :</v>
      </c>
      <c r="G380" s="25">
        <f>ROUND(IF(ISBLANK(C380),0,VLOOKUP(C380,'[2]Acha Air Sales Price List'!$B$1:$X$65536,12,FALSE)*$L$14),2)</f>
        <v>0</v>
      </c>
      <c r="H380" s="26">
        <f t="shared" si="9"/>
        <v>0</v>
      </c>
      <c r="I380" s="18"/>
    </row>
    <row r="381" spans="1:9" ht="12.4" hidden="1" customHeight="1">
      <c r="A381" s="17"/>
      <c r="B381" s="1"/>
      <c r="C381" s="43"/>
      <c r="D381" s="116"/>
      <c r="E381" s="117"/>
      <c r="F381" s="50" t="str">
        <f>VLOOKUP(C381,'[2]Acha Air Sales Price List'!$B$1:$D$65536,3,FALSE)</f>
        <v>Exchange rate :</v>
      </c>
      <c r="G381" s="25">
        <f>ROUND(IF(ISBLANK(C381),0,VLOOKUP(C381,'[2]Acha Air Sales Price List'!$B$1:$X$65536,12,FALSE)*$L$14),2)</f>
        <v>0</v>
      </c>
      <c r="H381" s="26">
        <f t="shared" si="9"/>
        <v>0</v>
      </c>
      <c r="I381" s="18"/>
    </row>
    <row r="382" spans="1:9" ht="12.4" hidden="1" customHeight="1">
      <c r="A382" s="17"/>
      <c r="B382" s="1"/>
      <c r="C382" s="43"/>
      <c r="D382" s="116"/>
      <c r="E382" s="117"/>
      <c r="F382" s="50" t="str">
        <f>VLOOKUP(C382,'[2]Acha Air Sales Price List'!$B$1:$D$65536,3,FALSE)</f>
        <v>Exchange rate :</v>
      </c>
      <c r="G382" s="25">
        <f>ROUND(IF(ISBLANK(C382),0,VLOOKUP(C382,'[2]Acha Air Sales Price List'!$B$1:$X$65536,12,FALSE)*$L$14),2)</f>
        <v>0</v>
      </c>
      <c r="H382" s="26">
        <f t="shared" si="9"/>
        <v>0</v>
      </c>
      <c r="I382" s="18"/>
    </row>
    <row r="383" spans="1:9" ht="12.4" hidden="1" customHeight="1">
      <c r="A383" s="17"/>
      <c r="B383" s="1"/>
      <c r="C383" s="43"/>
      <c r="D383" s="116"/>
      <c r="E383" s="117"/>
      <c r="F383" s="50" t="str">
        <f>VLOOKUP(C383,'[2]Acha Air Sales Price List'!$B$1:$D$65536,3,FALSE)</f>
        <v>Exchange rate :</v>
      </c>
      <c r="G383" s="25">
        <f>ROUND(IF(ISBLANK(C383),0,VLOOKUP(C383,'[2]Acha Air Sales Price List'!$B$1:$X$65536,12,FALSE)*$L$14),2)</f>
        <v>0</v>
      </c>
      <c r="H383" s="26">
        <f t="shared" si="9"/>
        <v>0</v>
      </c>
      <c r="I383" s="18"/>
    </row>
    <row r="384" spans="1:9" ht="12.4" hidden="1" customHeight="1">
      <c r="A384" s="17"/>
      <c r="B384" s="1"/>
      <c r="C384" s="43"/>
      <c r="D384" s="116"/>
      <c r="E384" s="117"/>
      <c r="F384" s="50" t="str">
        <f>VLOOKUP(C384,'[2]Acha Air Sales Price List'!$B$1:$D$65536,3,FALSE)</f>
        <v>Exchange rate :</v>
      </c>
      <c r="G384" s="25">
        <f>ROUND(IF(ISBLANK(C384),0,VLOOKUP(C384,'[2]Acha Air Sales Price List'!$B$1:$X$65536,12,FALSE)*$L$14),2)</f>
        <v>0</v>
      </c>
      <c r="H384" s="26">
        <f t="shared" si="9"/>
        <v>0</v>
      </c>
      <c r="I384" s="18"/>
    </row>
    <row r="385" spans="1:9" ht="12.4" hidden="1" customHeight="1">
      <c r="A385" s="17"/>
      <c r="B385" s="1"/>
      <c r="C385" s="43"/>
      <c r="D385" s="116"/>
      <c r="E385" s="117"/>
      <c r="F385" s="50" t="str">
        <f>VLOOKUP(C385,'[2]Acha Air Sales Price List'!$B$1:$D$65536,3,FALSE)</f>
        <v>Exchange rate :</v>
      </c>
      <c r="G385" s="25">
        <f>ROUND(IF(ISBLANK(C385),0,VLOOKUP(C385,'[2]Acha Air Sales Price List'!$B$1:$X$65536,12,FALSE)*$L$14),2)</f>
        <v>0</v>
      </c>
      <c r="H385" s="26">
        <f t="shared" si="9"/>
        <v>0</v>
      </c>
      <c r="I385" s="18"/>
    </row>
    <row r="386" spans="1:9" ht="12.4" hidden="1" customHeight="1">
      <c r="A386" s="17"/>
      <c r="B386" s="1"/>
      <c r="C386" s="43"/>
      <c r="D386" s="116"/>
      <c r="E386" s="117"/>
      <c r="F386" s="50" t="str">
        <f>VLOOKUP(C386,'[2]Acha Air Sales Price List'!$B$1:$D$65536,3,FALSE)</f>
        <v>Exchange rate :</v>
      </c>
      <c r="G386" s="25">
        <f>ROUND(IF(ISBLANK(C386),0,VLOOKUP(C386,'[2]Acha Air Sales Price List'!$B$1:$X$65536,12,FALSE)*$L$14),2)</f>
        <v>0</v>
      </c>
      <c r="H386" s="26">
        <f t="shared" si="9"/>
        <v>0</v>
      </c>
      <c r="I386" s="18"/>
    </row>
    <row r="387" spans="1:9" ht="12.4" hidden="1" customHeight="1">
      <c r="A387" s="17"/>
      <c r="B387" s="1"/>
      <c r="C387" s="43"/>
      <c r="D387" s="116"/>
      <c r="E387" s="117"/>
      <c r="F387" s="50" t="str">
        <f>VLOOKUP(C387,'[2]Acha Air Sales Price List'!$B$1:$D$65536,3,FALSE)</f>
        <v>Exchange rate :</v>
      </c>
      <c r="G387" s="25">
        <f>ROUND(IF(ISBLANK(C387),0,VLOOKUP(C387,'[2]Acha Air Sales Price List'!$B$1:$X$65536,12,FALSE)*$L$14),2)</f>
        <v>0</v>
      </c>
      <c r="H387" s="26">
        <f t="shared" si="9"/>
        <v>0</v>
      </c>
      <c r="I387" s="18"/>
    </row>
    <row r="388" spans="1:9" ht="12.4" hidden="1" customHeight="1">
      <c r="A388" s="17"/>
      <c r="B388" s="1"/>
      <c r="C388" s="43"/>
      <c r="D388" s="116"/>
      <c r="E388" s="117"/>
      <c r="F388" s="50" t="str">
        <f>VLOOKUP(C388,'[2]Acha Air Sales Price List'!$B$1:$D$65536,3,FALSE)</f>
        <v>Exchange rate :</v>
      </c>
      <c r="G388" s="25">
        <f>ROUND(IF(ISBLANK(C388),0,VLOOKUP(C388,'[2]Acha Air Sales Price List'!$B$1:$X$65536,12,FALSE)*$L$14),2)</f>
        <v>0</v>
      </c>
      <c r="H388" s="26">
        <f t="shared" si="9"/>
        <v>0</v>
      </c>
      <c r="I388" s="18"/>
    </row>
    <row r="389" spans="1:9" ht="12.4" hidden="1" customHeight="1">
      <c r="A389" s="17"/>
      <c r="B389" s="1"/>
      <c r="C389" s="43"/>
      <c r="D389" s="116"/>
      <c r="E389" s="117"/>
      <c r="F389" s="50" t="str">
        <f>VLOOKUP(C389,'[2]Acha Air Sales Price List'!$B$1:$D$65536,3,FALSE)</f>
        <v>Exchange rate :</v>
      </c>
      <c r="G389" s="25">
        <f>ROUND(IF(ISBLANK(C389),0,VLOOKUP(C389,'[2]Acha Air Sales Price List'!$B$1:$X$65536,12,FALSE)*$L$14),2)</f>
        <v>0</v>
      </c>
      <c r="H389" s="26">
        <f t="shared" si="9"/>
        <v>0</v>
      </c>
      <c r="I389" s="18"/>
    </row>
    <row r="390" spans="1:9" ht="12.4" hidden="1" customHeight="1">
      <c r="A390" s="17"/>
      <c r="B390" s="1"/>
      <c r="C390" s="43"/>
      <c r="D390" s="116"/>
      <c r="E390" s="117"/>
      <c r="F390" s="50" t="str">
        <f>VLOOKUP(C390,'[2]Acha Air Sales Price List'!$B$1:$D$65536,3,FALSE)</f>
        <v>Exchange rate :</v>
      </c>
      <c r="G390" s="25">
        <f>ROUND(IF(ISBLANK(C390),0,VLOOKUP(C390,'[2]Acha Air Sales Price List'!$B$1:$X$65536,12,FALSE)*$L$14),2)</f>
        <v>0</v>
      </c>
      <c r="H390" s="26">
        <f t="shared" si="9"/>
        <v>0</v>
      </c>
      <c r="I390" s="18"/>
    </row>
    <row r="391" spans="1:9" ht="12.4" hidden="1" customHeight="1">
      <c r="A391" s="17"/>
      <c r="B391" s="1"/>
      <c r="C391" s="43"/>
      <c r="D391" s="116"/>
      <c r="E391" s="117"/>
      <c r="F391" s="50" t="str">
        <f>VLOOKUP(C391,'[2]Acha Air Sales Price List'!$B$1:$D$65536,3,FALSE)</f>
        <v>Exchange rate :</v>
      </c>
      <c r="G391" s="25">
        <f>ROUND(IF(ISBLANK(C391),0,VLOOKUP(C391,'[2]Acha Air Sales Price List'!$B$1:$X$65536,12,FALSE)*$L$14),2)</f>
        <v>0</v>
      </c>
      <c r="H391" s="26">
        <f t="shared" si="9"/>
        <v>0</v>
      </c>
      <c r="I391" s="18"/>
    </row>
    <row r="392" spans="1:9" ht="12.4" hidden="1" customHeight="1">
      <c r="A392" s="17"/>
      <c r="B392" s="1"/>
      <c r="C392" s="43"/>
      <c r="D392" s="116"/>
      <c r="E392" s="117"/>
      <c r="F392" s="50" t="str">
        <f>VLOOKUP(C392,'[2]Acha Air Sales Price List'!$B$1:$D$65536,3,FALSE)</f>
        <v>Exchange rate :</v>
      </c>
      <c r="G392" s="25">
        <f>ROUND(IF(ISBLANK(C392),0,VLOOKUP(C392,'[2]Acha Air Sales Price List'!$B$1:$X$65536,12,FALSE)*$L$14),2)</f>
        <v>0</v>
      </c>
      <c r="H392" s="26">
        <f t="shared" si="9"/>
        <v>0</v>
      </c>
      <c r="I392" s="18"/>
    </row>
    <row r="393" spans="1:9" ht="12.4" hidden="1" customHeight="1">
      <c r="A393" s="17"/>
      <c r="B393" s="1"/>
      <c r="C393" s="43"/>
      <c r="D393" s="116"/>
      <c r="E393" s="117"/>
      <c r="F393" s="50" t="str">
        <f>VLOOKUP(C393,'[2]Acha Air Sales Price List'!$B$1:$D$65536,3,FALSE)</f>
        <v>Exchange rate :</v>
      </c>
      <c r="G393" s="25">
        <f>ROUND(IF(ISBLANK(C393),0,VLOOKUP(C393,'[2]Acha Air Sales Price List'!$B$1:$X$65536,12,FALSE)*$L$14),2)</f>
        <v>0</v>
      </c>
      <c r="H393" s="26">
        <f t="shared" si="9"/>
        <v>0</v>
      </c>
      <c r="I393" s="18"/>
    </row>
    <row r="394" spans="1:9" ht="12.4" hidden="1" customHeight="1">
      <c r="A394" s="17"/>
      <c r="B394" s="1"/>
      <c r="C394" s="43"/>
      <c r="D394" s="116"/>
      <c r="E394" s="117"/>
      <c r="F394" s="50" t="str">
        <f>VLOOKUP(C394,'[2]Acha Air Sales Price List'!$B$1:$D$65536,3,FALSE)</f>
        <v>Exchange rate :</v>
      </c>
      <c r="G394" s="25">
        <f>ROUND(IF(ISBLANK(C394),0,VLOOKUP(C394,'[2]Acha Air Sales Price List'!$B$1:$X$65536,12,FALSE)*$L$14),2)</f>
        <v>0</v>
      </c>
      <c r="H394" s="26">
        <f t="shared" si="9"/>
        <v>0</v>
      </c>
      <c r="I394" s="18"/>
    </row>
    <row r="395" spans="1:9" ht="12.4" hidden="1" customHeight="1">
      <c r="A395" s="17"/>
      <c r="B395" s="1"/>
      <c r="C395" s="44"/>
      <c r="D395" s="116"/>
      <c r="E395" s="117"/>
      <c r="F395" s="50" t="str">
        <f>VLOOKUP(C395,'[2]Acha Air Sales Price List'!$B$1:$D$65536,3,FALSE)</f>
        <v>Exchange rate :</v>
      </c>
      <c r="G395" s="25">
        <f>ROUND(IF(ISBLANK(C395),0,VLOOKUP(C395,'[2]Acha Air Sales Price List'!$B$1:$X$65536,12,FALSE)*$L$14),2)</f>
        <v>0</v>
      </c>
      <c r="H395" s="26">
        <f>ROUND(IF(ISNUMBER(B395), G395*B395, 0),5)</f>
        <v>0</v>
      </c>
      <c r="I395" s="18"/>
    </row>
    <row r="396" spans="1:9" ht="12" hidden="1" customHeight="1">
      <c r="A396" s="17"/>
      <c r="B396" s="1"/>
      <c r="C396" s="43"/>
      <c r="D396" s="116"/>
      <c r="E396" s="117"/>
      <c r="F396" s="50" t="str">
        <f>VLOOKUP(C396,'[2]Acha Air Sales Price List'!$B$1:$D$65536,3,FALSE)</f>
        <v>Exchange rate :</v>
      </c>
      <c r="G396" s="25">
        <f>ROUND(IF(ISBLANK(C396),0,VLOOKUP(C396,'[2]Acha Air Sales Price List'!$B$1:$X$65536,12,FALSE)*$L$14),2)</f>
        <v>0</v>
      </c>
      <c r="H396" s="26">
        <f t="shared" ref="H396:H450" si="10">ROUND(IF(ISNUMBER(B396), G396*B396, 0),5)</f>
        <v>0</v>
      </c>
      <c r="I396" s="18"/>
    </row>
    <row r="397" spans="1:9" ht="12.4" hidden="1" customHeight="1">
      <c r="A397" s="17"/>
      <c r="B397" s="1"/>
      <c r="C397" s="43"/>
      <c r="D397" s="116"/>
      <c r="E397" s="117"/>
      <c r="F397" s="50" t="str">
        <f>VLOOKUP(C397,'[2]Acha Air Sales Price List'!$B$1:$D$65536,3,FALSE)</f>
        <v>Exchange rate :</v>
      </c>
      <c r="G397" s="25">
        <f>ROUND(IF(ISBLANK(C397),0,VLOOKUP(C397,'[2]Acha Air Sales Price List'!$B$1:$X$65536,12,FALSE)*$L$14),2)</f>
        <v>0</v>
      </c>
      <c r="H397" s="26">
        <f t="shared" si="10"/>
        <v>0</v>
      </c>
      <c r="I397" s="18"/>
    </row>
    <row r="398" spans="1:9" ht="12.4" hidden="1" customHeight="1">
      <c r="A398" s="17"/>
      <c r="B398" s="1"/>
      <c r="C398" s="43"/>
      <c r="D398" s="116"/>
      <c r="E398" s="117"/>
      <c r="F398" s="50" t="str">
        <f>VLOOKUP(C398,'[2]Acha Air Sales Price List'!$B$1:$D$65536,3,FALSE)</f>
        <v>Exchange rate :</v>
      </c>
      <c r="G398" s="25">
        <f>ROUND(IF(ISBLANK(C398),0,VLOOKUP(C398,'[2]Acha Air Sales Price List'!$B$1:$X$65536,12,FALSE)*$L$14),2)</f>
        <v>0</v>
      </c>
      <c r="H398" s="26">
        <f t="shared" si="10"/>
        <v>0</v>
      </c>
      <c r="I398" s="18"/>
    </row>
    <row r="399" spans="1:9" ht="12.4" hidden="1" customHeight="1">
      <c r="A399" s="17"/>
      <c r="B399" s="1"/>
      <c r="C399" s="43"/>
      <c r="D399" s="116"/>
      <c r="E399" s="117"/>
      <c r="F399" s="50" t="str">
        <f>VLOOKUP(C399,'[2]Acha Air Sales Price List'!$B$1:$D$65536,3,FALSE)</f>
        <v>Exchange rate :</v>
      </c>
      <c r="G399" s="25">
        <f>ROUND(IF(ISBLANK(C399),0,VLOOKUP(C399,'[2]Acha Air Sales Price List'!$B$1:$X$65536,12,FALSE)*$L$14),2)</f>
        <v>0</v>
      </c>
      <c r="H399" s="26">
        <f t="shared" si="10"/>
        <v>0</v>
      </c>
      <c r="I399" s="18"/>
    </row>
    <row r="400" spans="1:9" ht="12.4" hidden="1" customHeight="1">
      <c r="A400" s="17"/>
      <c r="B400" s="1"/>
      <c r="C400" s="43"/>
      <c r="D400" s="116"/>
      <c r="E400" s="117"/>
      <c r="F400" s="50" t="str">
        <f>VLOOKUP(C400,'[2]Acha Air Sales Price List'!$B$1:$D$65536,3,FALSE)</f>
        <v>Exchange rate :</v>
      </c>
      <c r="G400" s="25">
        <f>ROUND(IF(ISBLANK(C400),0,VLOOKUP(C400,'[2]Acha Air Sales Price List'!$B$1:$X$65536,12,FALSE)*$L$14),2)</f>
        <v>0</v>
      </c>
      <c r="H400" s="26">
        <f t="shared" si="10"/>
        <v>0</v>
      </c>
      <c r="I400" s="18"/>
    </row>
    <row r="401" spans="1:9" ht="12.4" hidden="1" customHeight="1">
      <c r="A401" s="17"/>
      <c r="B401" s="1"/>
      <c r="C401" s="43"/>
      <c r="D401" s="116"/>
      <c r="E401" s="117"/>
      <c r="F401" s="50" t="str">
        <f>VLOOKUP(C401,'[2]Acha Air Sales Price List'!$B$1:$D$65536,3,FALSE)</f>
        <v>Exchange rate :</v>
      </c>
      <c r="G401" s="25">
        <f>ROUND(IF(ISBLANK(C401),0,VLOOKUP(C401,'[2]Acha Air Sales Price List'!$B$1:$X$65536,12,FALSE)*$L$14),2)</f>
        <v>0</v>
      </c>
      <c r="H401" s="26">
        <f t="shared" si="10"/>
        <v>0</v>
      </c>
      <c r="I401" s="18"/>
    </row>
    <row r="402" spans="1:9" ht="12.4" hidden="1" customHeight="1">
      <c r="A402" s="17"/>
      <c r="B402" s="1"/>
      <c r="C402" s="43"/>
      <c r="D402" s="116"/>
      <c r="E402" s="117"/>
      <c r="F402" s="50" t="str">
        <f>VLOOKUP(C402,'[2]Acha Air Sales Price List'!$B$1:$D$65536,3,FALSE)</f>
        <v>Exchange rate :</v>
      </c>
      <c r="G402" s="25">
        <f>ROUND(IF(ISBLANK(C402),0,VLOOKUP(C402,'[2]Acha Air Sales Price List'!$B$1:$X$65536,12,FALSE)*$L$14),2)</f>
        <v>0</v>
      </c>
      <c r="H402" s="26">
        <f t="shared" si="10"/>
        <v>0</v>
      </c>
      <c r="I402" s="18"/>
    </row>
    <row r="403" spans="1:9" ht="12.4" hidden="1" customHeight="1">
      <c r="A403" s="17"/>
      <c r="B403" s="1"/>
      <c r="C403" s="43"/>
      <c r="D403" s="116"/>
      <c r="E403" s="117"/>
      <c r="F403" s="50" t="str">
        <f>VLOOKUP(C403,'[2]Acha Air Sales Price List'!$B$1:$D$65536,3,FALSE)</f>
        <v>Exchange rate :</v>
      </c>
      <c r="G403" s="25">
        <f>ROUND(IF(ISBLANK(C403),0,VLOOKUP(C403,'[2]Acha Air Sales Price List'!$B$1:$X$65536,12,FALSE)*$L$14),2)</f>
        <v>0</v>
      </c>
      <c r="H403" s="26">
        <f t="shared" si="10"/>
        <v>0</v>
      </c>
      <c r="I403" s="18"/>
    </row>
    <row r="404" spans="1:9" ht="12.4" hidden="1" customHeight="1">
      <c r="A404" s="17"/>
      <c r="B404" s="1"/>
      <c r="C404" s="43"/>
      <c r="D404" s="116"/>
      <c r="E404" s="117"/>
      <c r="F404" s="50" t="str">
        <f>VLOOKUP(C404,'[2]Acha Air Sales Price List'!$B$1:$D$65536,3,FALSE)</f>
        <v>Exchange rate :</v>
      </c>
      <c r="G404" s="25">
        <f>ROUND(IF(ISBLANK(C404),0,VLOOKUP(C404,'[2]Acha Air Sales Price List'!$B$1:$X$65536,12,FALSE)*$L$14),2)</f>
        <v>0</v>
      </c>
      <c r="H404" s="26">
        <f t="shared" si="10"/>
        <v>0</v>
      </c>
      <c r="I404" s="18"/>
    </row>
    <row r="405" spans="1:9" ht="12.4" hidden="1" customHeight="1">
      <c r="A405" s="17"/>
      <c r="B405" s="1"/>
      <c r="C405" s="43"/>
      <c r="D405" s="116"/>
      <c r="E405" s="117"/>
      <c r="F405" s="50" t="str">
        <f>VLOOKUP(C405,'[2]Acha Air Sales Price List'!$B$1:$D$65536,3,FALSE)</f>
        <v>Exchange rate :</v>
      </c>
      <c r="G405" s="25">
        <f>ROUND(IF(ISBLANK(C405),0,VLOOKUP(C405,'[2]Acha Air Sales Price List'!$B$1:$X$65536,12,FALSE)*$L$14),2)</f>
        <v>0</v>
      </c>
      <c r="H405" s="26">
        <f t="shared" si="10"/>
        <v>0</v>
      </c>
      <c r="I405" s="18"/>
    </row>
    <row r="406" spans="1:9" ht="12.4" hidden="1" customHeight="1">
      <c r="A406" s="17"/>
      <c r="B406" s="1"/>
      <c r="C406" s="43"/>
      <c r="D406" s="116"/>
      <c r="E406" s="117"/>
      <c r="F406" s="50" t="str">
        <f>VLOOKUP(C406,'[2]Acha Air Sales Price List'!$B$1:$D$65536,3,FALSE)</f>
        <v>Exchange rate :</v>
      </c>
      <c r="G406" s="25">
        <f>ROUND(IF(ISBLANK(C406),0,VLOOKUP(C406,'[2]Acha Air Sales Price List'!$B$1:$X$65536,12,FALSE)*$L$14),2)</f>
        <v>0</v>
      </c>
      <c r="H406" s="26">
        <f t="shared" si="10"/>
        <v>0</v>
      </c>
      <c r="I406" s="18"/>
    </row>
    <row r="407" spans="1:9" ht="12.4" hidden="1" customHeight="1">
      <c r="A407" s="17"/>
      <c r="B407" s="1"/>
      <c r="C407" s="43"/>
      <c r="D407" s="116"/>
      <c r="E407" s="117"/>
      <c r="F407" s="50" t="str">
        <f>VLOOKUP(C407,'[2]Acha Air Sales Price List'!$B$1:$D$65536,3,FALSE)</f>
        <v>Exchange rate :</v>
      </c>
      <c r="G407" s="25">
        <f>ROUND(IF(ISBLANK(C407),0,VLOOKUP(C407,'[2]Acha Air Sales Price List'!$B$1:$X$65536,12,FALSE)*$L$14),2)</f>
        <v>0</v>
      </c>
      <c r="H407" s="26">
        <f t="shared" si="10"/>
        <v>0</v>
      </c>
      <c r="I407" s="18"/>
    </row>
    <row r="408" spans="1:9" ht="12.4" hidden="1" customHeight="1">
      <c r="A408" s="17"/>
      <c r="B408" s="1"/>
      <c r="C408" s="43"/>
      <c r="D408" s="116"/>
      <c r="E408" s="117"/>
      <c r="F408" s="50" t="str">
        <f>VLOOKUP(C408,'[2]Acha Air Sales Price List'!$B$1:$D$65536,3,FALSE)</f>
        <v>Exchange rate :</v>
      </c>
      <c r="G408" s="25">
        <f>ROUND(IF(ISBLANK(C408),0,VLOOKUP(C408,'[2]Acha Air Sales Price List'!$B$1:$X$65536,12,FALSE)*$L$14),2)</f>
        <v>0</v>
      </c>
      <c r="H408" s="26">
        <f t="shared" si="10"/>
        <v>0</v>
      </c>
      <c r="I408" s="18"/>
    </row>
    <row r="409" spans="1:9" ht="12.4" hidden="1" customHeight="1">
      <c r="A409" s="17"/>
      <c r="B409" s="1"/>
      <c r="C409" s="43"/>
      <c r="D409" s="116"/>
      <c r="E409" s="117"/>
      <c r="F409" s="50" t="str">
        <f>VLOOKUP(C409,'[2]Acha Air Sales Price List'!$B$1:$D$65536,3,FALSE)</f>
        <v>Exchange rate :</v>
      </c>
      <c r="G409" s="25">
        <f>ROUND(IF(ISBLANK(C409),0,VLOOKUP(C409,'[2]Acha Air Sales Price List'!$B$1:$X$65536,12,FALSE)*$L$14),2)</f>
        <v>0</v>
      </c>
      <c r="H409" s="26">
        <f t="shared" si="10"/>
        <v>0</v>
      </c>
      <c r="I409" s="18"/>
    </row>
    <row r="410" spans="1:9" ht="12.4" hidden="1" customHeight="1">
      <c r="A410" s="17"/>
      <c r="B410" s="1"/>
      <c r="C410" s="43"/>
      <c r="D410" s="116"/>
      <c r="E410" s="117"/>
      <c r="F410" s="50" t="str">
        <f>VLOOKUP(C410,'[2]Acha Air Sales Price List'!$B$1:$D$65536,3,FALSE)</f>
        <v>Exchange rate :</v>
      </c>
      <c r="G410" s="25">
        <f>ROUND(IF(ISBLANK(C410),0,VLOOKUP(C410,'[2]Acha Air Sales Price List'!$B$1:$X$65536,12,FALSE)*$L$14),2)</f>
        <v>0</v>
      </c>
      <c r="H410" s="26">
        <f t="shared" si="10"/>
        <v>0</v>
      </c>
      <c r="I410" s="18"/>
    </row>
    <row r="411" spans="1:9" ht="12.4" hidden="1" customHeight="1">
      <c r="A411" s="17"/>
      <c r="B411" s="1"/>
      <c r="C411" s="44"/>
      <c r="D411" s="116"/>
      <c r="E411" s="117"/>
      <c r="F411" s="50" t="str">
        <f>VLOOKUP(C411,'[2]Acha Air Sales Price List'!$B$1:$D$65536,3,FALSE)</f>
        <v>Exchange rate :</v>
      </c>
      <c r="G411" s="25">
        <f>ROUND(IF(ISBLANK(C411),0,VLOOKUP(C411,'[2]Acha Air Sales Price List'!$B$1:$X$65536,12,FALSE)*$L$14),2)</f>
        <v>0</v>
      </c>
      <c r="H411" s="26">
        <f t="shared" si="10"/>
        <v>0</v>
      </c>
      <c r="I411" s="18"/>
    </row>
    <row r="412" spans="1:9" ht="12.4" hidden="1" customHeight="1">
      <c r="A412" s="17"/>
      <c r="B412" s="1"/>
      <c r="C412" s="44"/>
      <c r="D412" s="116"/>
      <c r="E412" s="117"/>
      <c r="F412" s="50" t="str">
        <f>VLOOKUP(C412,'[2]Acha Air Sales Price List'!$B$1:$D$65536,3,FALSE)</f>
        <v>Exchange rate :</v>
      </c>
      <c r="G412" s="25">
        <f>ROUND(IF(ISBLANK(C412),0,VLOOKUP(C412,'[2]Acha Air Sales Price List'!$B$1:$X$65536,12,FALSE)*$L$14),2)</f>
        <v>0</v>
      </c>
      <c r="H412" s="26">
        <f t="shared" si="10"/>
        <v>0</v>
      </c>
      <c r="I412" s="18"/>
    </row>
    <row r="413" spans="1:9" ht="12.4" hidden="1" customHeight="1">
      <c r="A413" s="17"/>
      <c r="B413" s="1"/>
      <c r="C413" s="43"/>
      <c r="D413" s="116"/>
      <c r="E413" s="117"/>
      <c r="F413" s="50" t="str">
        <f>VLOOKUP(C413,'[2]Acha Air Sales Price List'!$B$1:$D$65536,3,FALSE)</f>
        <v>Exchange rate :</v>
      </c>
      <c r="G413" s="25">
        <f>ROUND(IF(ISBLANK(C413),0,VLOOKUP(C413,'[2]Acha Air Sales Price List'!$B$1:$X$65536,12,FALSE)*$L$14),2)</f>
        <v>0</v>
      </c>
      <c r="H413" s="26">
        <f t="shared" si="10"/>
        <v>0</v>
      </c>
      <c r="I413" s="18"/>
    </row>
    <row r="414" spans="1:9" ht="12.4" hidden="1" customHeight="1">
      <c r="A414" s="17"/>
      <c r="B414" s="1"/>
      <c r="C414" s="43"/>
      <c r="D414" s="116"/>
      <c r="E414" s="117"/>
      <c r="F414" s="50" t="str">
        <f>VLOOKUP(C414,'[2]Acha Air Sales Price List'!$B$1:$D$65536,3,FALSE)</f>
        <v>Exchange rate :</v>
      </c>
      <c r="G414" s="25">
        <f>ROUND(IF(ISBLANK(C414),0,VLOOKUP(C414,'[2]Acha Air Sales Price List'!$B$1:$X$65536,12,FALSE)*$L$14),2)</f>
        <v>0</v>
      </c>
      <c r="H414" s="26">
        <f t="shared" si="10"/>
        <v>0</v>
      </c>
      <c r="I414" s="18"/>
    </row>
    <row r="415" spans="1:9" ht="12.4" hidden="1" customHeight="1">
      <c r="A415" s="17"/>
      <c r="B415" s="1"/>
      <c r="C415" s="43"/>
      <c r="D415" s="116"/>
      <c r="E415" s="117"/>
      <c r="F415" s="50" t="str">
        <f>VLOOKUP(C415,'[2]Acha Air Sales Price List'!$B$1:$D$65536,3,FALSE)</f>
        <v>Exchange rate :</v>
      </c>
      <c r="G415" s="25">
        <f>ROUND(IF(ISBLANK(C415),0,VLOOKUP(C415,'[2]Acha Air Sales Price List'!$B$1:$X$65536,12,FALSE)*$L$14),2)</f>
        <v>0</v>
      </c>
      <c r="H415" s="26">
        <f t="shared" si="10"/>
        <v>0</v>
      </c>
      <c r="I415" s="18"/>
    </row>
    <row r="416" spans="1:9" ht="12.4" hidden="1" customHeight="1">
      <c r="A416" s="17"/>
      <c r="B416" s="1"/>
      <c r="C416" s="43"/>
      <c r="D416" s="116"/>
      <c r="E416" s="117"/>
      <c r="F416" s="50" t="str">
        <f>VLOOKUP(C416,'[2]Acha Air Sales Price List'!$B$1:$D$65536,3,FALSE)</f>
        <v>Exchange rate :</v>
      </c>
      <c r="G416" s="25">
        <f>ROUND(IF(ISBLANK(C416),0,VLOOKUP(C416,'[2]Acha Air Sales Price List'!$B$1:$X$65536,12,FALSE)*$L$14),2)</f>
        <v>0</v>
      </c>
      <c r="H416" s="26">
        <f t="shared" si="10"/>
        <v>0</v>
      </c>
      <c r="I416" s="18"/>
    </row>
    <row r="417" spans="1:9" ht="12.4" hidden="1" customHeight="1">
      <c r="A417" s="17"/>
      <c r="B417" s="1"/>
      <c r="C417" s="43"/>
      <c r="D417" s="116"/>
      <c r="E417" s="117"/>
      <c r="F417" s="50" t="str">
        <f>VLOOKUP(C417,'[2]Acha Air Sales Price List'!$B$1:$D$65536,3,FALSE)</f>
        <v>Exchange rate :</v>
      </c>
      <c r="G417" s="25">
        <f>ROUND(IF(ISBLANK(C417),0,VLOOKUP(C417,'[2]Acha Air Sales Price List'!$B$1:$X$65536,12,FALSE)*$L$14),2)</f>
        <v>0</v>
      </c>
      <c r="H417" s="26">
        <f t="shared" si="10"/>
        <v>0</v>
      </c>
      <c r="I417" s="18"/>
    </row>
    <row r="418" spans="1:9" ht="12.4" hidden="1" customHeight="1">
      <c r="A418" s="17"/>
      <c r="B418" s="1"/>
      <c r="C418" s="43"/>
      <c r="D418" s="116"/>
      <c r="E418" s="117"/>
      <c r="F418" s="50" t="str">
        <f>VLOOKUP(C418,'[2]Acha Air Sales Price List'!$B$1:$D$65536,3,FALSE)</f>
        <v>Exchange rate :</v>
      </c>
      <c r="G418" s="25">
        <f>ROUND(IF(ISBLANK(C418),0,VLOOKUP(C418,'[2]Acha Air Sales Price List'!$B$1:$X$65536,12,FALSE)*$L$14),2)</f>
        <v>0</v>
      </c>
      <c r="H418" s="26">
        <f t="shared" si="10"/>
        <v>0</v>
      </c>
      <c r="I418" s="18"/>
    </row>
    <row r="419" spans="1:9" ht="12.4" hidden="1" customHeight="1">
      <c r="A419" s="17"/>
      <c r="B419" s="1"/>
      <c r="C419" s="43"/>
      <c r="D419" s="116"/>
      <c r="E419" s="117"/>
      <c r="F419" s="50" t="str">
        <f>VLOOKUP(C419,'[2]Acha Air Sales Price List'!$B$1:$D$65536,3,FALSE)</f>
        <v>Exchange rate :</v>
      </c>
      <c r="G419" s="25">
        <f>ROUND(IF(ISBLANK(C419),0,VLOOKUP(C419,'[2]Acha Air Sales Price List'!$B$1:$X$65536,12,FALSE)*$L$14),2)</f>
        <v>0</v>
      </c>
      <c r="H419" s="26">
        <f t="shared" si="10"/>
        <v>0</v>
      </c>
      <c r="I419" s="18"/>
    </row>
    <row r="420" spans="1:9" ht="12.4" hidden="1" customHeight="1">
      <c r="A420" s="17"/>
      <c r="B420" s="1"/>
      <c r="C420" s="43"/>
      <c r="D420" s="116"/>
      <c r="E420" s="117"/>
      <c r="F420" s="50" t="str">
        <f>VLOOKUP(C420,'[2]Acha Air Sales Price List'!$B$1:$D$65536,3,FALSE)</f>
        <v>Exchange rate :</v>
      </c>
      <c r="G420" s="25">
        <f>ROUND(IF(ISBLANK(C420),0,VLOOKUP(C420,'[2]Acha Air Sales Price List'!$B$1:$X$65536,12,FALSE)*$L$14),2)</f>
        <v>0</v>
      </c>
      <c r="H420" s="26">
        <f t="shared" si="10"/>
        <v>0</v>
      </c>
      <c r="I420" s="18"/>
    </row>
    <row r="421" spans="1:9" ht="12.4" hidden="1" customHeight="1">
      <c r="A421" s="17"/>
      <c r="B421" s="1"/>
      <c r="C421" s="43"/>
      <c r="D421" s="116"/>
      <c r="E421" s="117"/>
      <c r="F421" s="50" t="str">
        <f>VLOOKUP(C421,'[2]Acha Air Sales Price List'!$B$1:$D$65536,3,FALSE)</f>
        <v>Exchange rate :</v>
      </c>
      <c r="G421" s="25">
        <f>ROUND(IF(ISBLANK(C421),0,VLOOKUP(C421,'[2]Acha Air Sales Price List'!$B$1:$X$65536,12,FALSE)*$L$14),2)</f>
        <v>0</v>
      </c>
      <c r="H421" s="26">
        <f t="shared" si="10"/>
        <v>0</v>
      </c>
      <c r="I421" s="18"/>
    </row>
    <row r="422" spans="1:9" ht="12.4" hidden="1" customHeight="1">
      <c r="A422" s="17"/>
      <c r="B422" s="1"/>
      <c r="C422" s="43"/>
      <c r="D422" s="116"/>
      <c r="E422" s="117"/>
      <c r="F422" s="50" t="str">
        <f>VLOOKUP(C422,'[2]Acha Air Sales Price List'!$B$1:$D$65536,3,FALSE)</f>
        <v>Exchange rate :</v>
      </c>
      <c r="G422" s="25">
        <f>ROUND(IF(ISBLANK(C422),0,VLOOKUP(C422,'[2]Acha Air Sales Price List'!$B$1:$X$65536,12,FALSE)*$L$14),2)</f>
        <v>0</v>
      </c>
      <c r="H422" s="26">
        <f t="shared" si="10"/>
        <v>0</v>
      </c>
      <c r="I422" s="18"/>
    </row>
    <row r="423" spans="1:9" ht="12.4" hidden="1" customHeight="1">
      <c r="A423" s="17"/>
      <c r="B423" s="1"/>
      <c r="C423" s="44"/>
      <c r="D423" s="116"/>
      <c r="E423" s="117"/>
      <c r="F423" s="50" t="str">
        <f>VLOOKUP(C423,'[2]Acha Air Sales Price List'!$B$1:$D$65536,3,FALSE)</f>
        <v>Exchange rate :</v>
      </c>
      <c r="G423" s="25">
        <f>ROUND(IF(ISBLANK(C423),0,VLOOKUP(C423,'[2]Acha Air Sales Price List'!$B$1:$X$65536,12,FALSE)*$L$14),2)</f>
        <v>0</v>
      </c>
      <c r="H423" s="26">
        <f t="shared" si="10"/>
        <v>0</v>
      </c>
      <c r="I423" s="18"/>
    </row>
    <row r="424" spans="1:9" ht="12" hidden="1" customHeight="1">
      <c r="A424" s="17"/>
      <c r="B424" s="1"/>
      <c r="C424" s="43"/>
      <c r="D424" s="116"/>
      <c r="E424" s="117"/>
      <c r="F424" s="50" t="str">
        <f>VLOOKUP(C424,'[2]Acha Air Sales Price List'!$B$1:$D$65536,3,FALSE)</f>
        <v>Exchange rate :</v>
      </c>
      <c r="G424" s="25">
        <f>ROUND(IF(ISBLANK(C424),0,VLOOKUP(C424,'[2]Acha Air Sales Price List'!$B$1:$X$65536,12,FALSE)*$L$14),2)</f>
        <v>0</v>
      </c>
      <c r="H424" s="26">
        <f t="shared" si="10"/>
        <v>0</v>
      </c>
      <c r="I424" s="18"/>
    </row>
    <row r="425" spans="1:9" ht="12.4" hidden="1" customHeight="1">
      <c r="A425" s="17"/>
      <c r="B425" s="1"/>
      <c r="C425" s="43"/>
      <c r="D425" s="116"/>
      <c r="E425" s="117"/>
      <c r="F425" s="50" t="str">
        <f>VLOOKUP(C425,'[2]Acha Air Sales Price List'!$B$1:$D$65536,3,FALSE)</f>
        <v>Exchange rate :</v>
      </c>
      <c r="G425" s="25">
        <f>ROUND(IF(ISBLANK(C425),0,VLOOKUP(C425,'[2]Acha Air Sales Price List'!$B$1:$X$65536,12,FALSE)*$L$14),2)</f>
        <v>0</v>
      </c>
      <c r="H425" s="26">
        <f t="shared" si="10"/>
        <v>0</v>
      </c>
      <c r="I425" s="18"/>
    </row>
    <row r="426" spans="1:9" ht="12.4" hidden="1" customHeight="1">
      <c r="A426" s="17"/>
      <c r="B426" s="1"/>
      <c r="C426" s="43"/>
      <c r="D426" s="116"/>
      <c r="E426" s="117"/>
      <c r="F426" s="50" t="str">
        <f>VLOOKUP(C426,'[2]Acha Air Sales Price List'!$B$1:$D$65536,3,FALSE)</f>
        <v>Exchange rate :</v>
      </c>
      <c r="G426" s="25">
        <f>ROUND(IF(ISBLANK(C426),0,VLOOKUP(C426,'[2]Acha Air Sales Price List'!$B$1:$X$65536,12,FALSE)*$L$14),2)</f>
        <v>0</v>
      </c>
      <c r="H426" s="26">
        <f t="shared" si="10"/>
        <v>0</v>
      </c>
      <c r="I426" s="18"/>
    </row>
    <row r="427" spans="1:9" ht="12.4" hidden="1" customHeight="1">
      <c r="A427" s="17"/>
      <c r="B427" s="1"/>
      <c r="C427" s="43"/>
      <c r="D427" s="116"/>
      <c r="E427" s="117"/>
      <c r="F427" s="50" t="str">
        <f>VLOOKUP(C427,'[2]Acha Air Sales Price List'!$B$1:$D$65536,3,FALSE)</f>
        <v>Exchange rate :</v>
      </c>
      <c r="G427" s="25">
        <f>ROUND(IF(ISBLANK(C427),0,VLOOKUP(C427,'[2]Acha Air Sales Price List'!$B$1:$X$65536,12,FALSE)*$L$14),2)</f>
        <v>0</v>
      </c>
      <c r="H427" s="26">
        <f t="shared" si="10"/>
        <v>0</v>
      </c>
      <c r="I427" s="18"/>
    </row>
    <row r="428" spans="1:9" ht="12.4" hidden="1" customHeight="1">
      <c r="A428" s="17"/>
      <c r="B428" s="1"/>
      <c r="C428" s="43"/>
      <c r="D428" s="116"/>
      <c r="E428" s="117"/>
      <c r="F428" s="50" t="str">
        <f>VLOOKUP(C428,'[2]Acha Air Sales Price List'!$B$1:$D$65536,3,FALSE)</f>
        <v>Exchange rate :</v>
      </c>
      <c r="G428" s="25">
        <f>ROUND(IF(ISBLANK(C428),0,VLOOKUP(C428,'[2]Acha Air Sales Price List'!$B$1:$X$65536,12,FALSE)*$L$14),2)</f>
        <v>0</v>
      </c>
      <c r="H428" s="26">
        <f t="shared" si="10"/>
        <v>0</v>
      </c>
      <c r="I428" s="18"/>
    </row>
    <row r="429" spans="1:9" ht="12.4" hidden="1" customHeight="1">
      <c r="A429" s="17"/>
      <c r="B429" s="1"/>
      <c r="C429" s="43"/>
      <c r="D429" s="116"/>
      <c r="E429" s="117"/>
      <c r="F429" s="50" t="str">
        <f>VLOOKUP(C429,'[2]Acha Air Sales Price List'!$B$1:$D$65536,3,FALSE)</f>
        <v>Exchange rate :</v>
      </c>
      <c r="G429" s="25">
        <f>ROUND(IF(ISBLANK(C429),0,VLOOKUP(C429,'[2]Acha Air Sales Price List'!$B$1:$X$65536,12,FALSE)*$L$14),2)</f>
        <v>0</v>
      </c>
      <c r="H429" s="26">
        <f t="shared" si="10"/>
        <v>0</v>
      </c>
      <c r="I429" s="18"/>
    </row>
    <row r="430" spans="1:9" ht="12.4" hidden="1" customHeight="1">
      <c r="A430" s="17"/>
      <c r="B430" s="1"/>
      <c r="C430" s="43"/>
      <c r="D430" s="116"/>
      <c r="E430" s="117"/>
      <c r="F430" s="50" t="str">
        <f>VLOOKUP(C430,'[2]Acha Air Sales Price List'!$B$1:$D$65536,3,FALSE)</f>
        <v>Exchange rate :</v>
      </c>
      <c r="G430" s="25">
        <f>ROUND(IF(ISBLANK(C430),0,VLOOKUP(C430,'[2]Acha Air Sales Price List'!$B$1:$X$65536,12,FALSE)*$L$14),2)</f>
        <v>0</v>
      </c>
      <c r="H430" s="26">
        <f t="shared" si="10"/>
        <v>0</v>
      </c>
      <c r="I430" s="18"/>
    </row>
    <row r="431" spans="1:9" ht="12.4" hidden="1" customHeight="1">
      <c r="A431" s="17"/>
      <c r="B431" s="1"/>
      <c r="C431" s="43"/>
      <c r="D431" s="116"/>
      <c r="E431" s="117"/>
      <c r="F431" s="50" t="str">
        <f>VLOOKUP(C431,'[2]Acha Air Sales Price List'!$B$1:$D$65536,3,FALSE)</f>
        <v>Exchange rate :</v>
      </c>
      <c r="G431" s="25">
        <f>ROUND(IF(ISBLANK(C431),0,VLOOKUP(C431,'[2]Acha Air Sales Price List'!$B$1:$X$65536,12,FALSE)*$L$14),2)</f>
        <v>0</v>
      </c>
      <c r="H431" s="26">
        <f t="shared" si="10"/>
        <v>0</v>
      </c>
      <c r="I431" s="18"/>
    </row>
    <row r="432" spans="1:9" ht="12.4" hidden="1" customHeight="1">
      <c r="A432" s="17"/>
      <c r="B432" s="1"/>
      <c r="C432" s="43"/>
      <c r="D432" s="116"/>
      <c r="E432" s="117"/>
      <c r="F432" s="50" t="str">
        <f>VLOOKUP(C432,'[2]Acha Air Sales Price List'!$B$1:$D$65536,3,FALSE)</f>
        <v>Exchange rate :</v>
      </c>
      <c r="G432" s="25">
        <f>ROUND(IF(ISBLANK(C432),0,VLOOKUP(C432,'[2]Acha Air Sales Price List'!$B$1:$X$65536,12,FALSE)*$L$14),2)</f>
        <v>0</v>
      </c>
      <c r="H432" s="26">
        <f t="shared" si="10"/>
        <v>0</v>
      </c>
      <c r="I432" s="18"/>
    </row>
    <row r="433" spans="1:9" ht="12.4" hidden="1" customHeight="1">
      <c r="A433" s="17"/>
      <c r="B433" s="1"/>
      <c r="C433" s="43"/>
      <c r="D433" s="116"/>
      <c r="E433" s="117"/>
      <c r="F433" s="50" t="str">
        <f>VLOOKUP(C433,'[2]Acha Air Sales Price List'!$B$1:$D$65536,3,FALSE)</f>
        <v>Exchange rate :</v>
      </c>
      <c r="G433" s="25">
        <f>ROUND(IF(ISBLANK(C433),0,VLOOKUP(C433,'[2]Acha Air Sales Price List'!$B$1:$X$65536,12,FALSE)*$L$14),2)</f>
        <v>0</v>
      </c>
      <c r="H433" s="26">
        <f t="shared" si="10"/>
        <v>0</v>
      </c>
      <c r="I433" s="18"/>
    </row>
    <row r="434" spans="1:9" ht="12.4" hidden="1" customHeight="1">
      <c r="A434" s="17"/>
      <c r="B434" s="1"/>
      <c r="C434" s="43"/>
      <c r="D434" s="116"/>
      <c r="E434" s="117"/>
      <c r="F434" s="50" t="str">
        <f>VLOOKUP(C434,'[2]Acha Air Sales Price List'!$B$1:$D$65536,3,FALSE)</f>
        <v>Exchange rate :</v>
      </c>
      <c r="G434" s="25">
        <f>ROUND(IF(ISBLANK(C434),0,VLOOKUP(C434,'[2]Acha Air Sales Price List'!$B$1:$X$65536,12,FALSE)*$L$14),2)</f>
        <v>0</v>
      </c>
      <c r="H434" s="26">
        <f t="shared" si="10"/>
        <v>0</v>
      </c>
      <c r="I434" s="18"/>
    </row>
    <row r="435" spans="1:9" ht="12.4" hidden="1" customHeight="1">
      <c r="A435" s="17"/>
      <c r="B435" s="1"/>
      <c r="C435" s="43"/>
      <c r="D435" s="116"/>
      <c r="E435" s="117"/>
      <c r="F435" s="50" t="str">
        <f>VLOOKUP(C435,'[2]Acha Air Sales Price List'!$B$1:$D$65536,3,FALSE)</f>
        <v>Exchange rate :</v>
      </c>
      <c r="G435" s="25">
        <f>ROUND(IF(ISBLANK(C435),0,VLOOKUP(C435,'[2]Acha Air Sales Price List'!$B$1:$X$65536,12,FALSE)*$L$14),2)</f>
        <v>0</v>
      </c>
      <c r="H435" s="26">
        <f t="shared" si="10"/>
        <v>0</v>
      </c>
      <c r="I435" s="18"/>
    </row>
    <row r="436" spans="1:9" ht="12.4" hidden="1" customHeight="1">
      <c r="A436" s="17"/>
      <c r="B436" s="1"/>
      <c r="C436" s="43"/>
      <c r="D436" s="116"/>
      <c r="E436" s="117"/>
      <c r="F436" s="50" t="str">
        <f>VLOOKUP(C436,'[2]Acha Air Sales Price List'!$B$1:$D$65536,3,FALSE)</f>
        <v>Exchange rate :</v>
      </c>
      <c r="G436" s="25">
        <f>ROUND(IF(ISBLANK(C436),0,VLOOKUP(C436,'[2]Acha Air Sales Price List'!$B$1:$X$65536,12,FALSE)*$L$14),2)</f>
        <v>0</v>
      </c>
      <c r="H436" s="26">
        <f t="shared" si="10"/>
        <v>0</v>
      </c>
      <c r="I436" s="18"/>
    </row>
    <row r="437" spans="1:9" ht="12.4" hidden="1" customHeight="1">
      <c r="A437" s="17"/>
      <c r="B437" s="1"/>
      <c r="C437" s="43"/>
      <c r="D437" s="116"/>
      <c r="E437" s="117"/>
      <c r="F437" s="50" t="str">
        <f>VLOOKUP(C437,'[2]Acha Air Sales Price List'!$B$1:$D$65536,3,FALSE)</f>
        <v>Exchange rate :</v>
      </c>
      <c r="G437" s="25">
        <f>ROUND(IF(ISBLANK(C437),0,VLOOKUP(C437,'[2]Acha Air Sales Price List'!$B$1:$X$65536,12,FALSE)*$L$14),2)</f>
        <v>0</v>
      </c>
      <c r="H437" s="26">
        <f t="shared" si="10"/>
        <v>0</v>
      </c>
      <c r="I437" s="18"/>
    </row>
    <row r="438" spans="1:9" ht="12.4" hidden="1" customHeight="1">
      <c r="A438" s="17"/>
      <c r="B438" s="1"/>
      <c r="C438" s="43"/>
      <c r="D438" s="116"/>
      <c r="E438" s="117"/>
      <c r="F438" s="50" t="str">
        <f>VLOOKUP(C438,'[2]Acha Air Sales Price List'!$B$1:$D$65536,3,FALSE)</f>
        <v>Exchange rate :</v>
      </c>
      <c r="G438" s="25">
        <f>ROUND(IF(ISBLANK(C438),0,VLOOKUP(C438,'[2]Acha Air Sales Price List'!$B$1:$X$65536,12,FALSE)*$L$14),2)</f>
        <v>0</v>
      </c>
      <c r="H438" s="26">
        <f t="shared" si="10"/>
        <v>0</v>
      </c>
      <c r="I438" s="18"/>
    </row>
    <row r="439" spans="1:9" ht="12.4" hidden="1" customHeight="1">
      <c r="A439" s="17"/>
      <c r="B439" s="1"/>
      <c r="C439" s="43"/>
      <c r="D439" s="116"/>
      <c r="E439" s="117"/>
      <c r="F439" s="50" t="str">
        <f>VLOOKUP(C439,'[2]Acha Air Sales Price List'!$B$1:$D$65536,3,FALSE)</f>
        <v>Exchange rate :</v>
      </c>
      <c r="G439" s="25">
        <f>ROUND(IF(ISBLANK(C439),0,VLOOKUP(C439,'[2]Acha Air Sales Price List'!$B$1:$X$65536,12,FALSE)*$L$14),2)</f>
        <v>0</v>
      </c>
      <c r="H439" s="26">
        <f t="shared" si="10"/>
        <v>0</v>
      </c>
      <c r="I439" s="18"/>
    </row>
    <row r="440" spans="1:9" ht="12.4" hidden="1" customHeight="1">
      <c r="A440" s="17"/>
      <c r="B440" s="1"/>
      <c r="C440" s="43"/>
      <c r="D440" s="116"/>
      <c r="E440" s="117"/>
      <c r="F440" s="50" t="str">
        <f>VLOOKUP(C440,'[2]Acha Air Sales Price List'!$B$1:$D$65536,3,FALSE)</f>
        <v>Exchange rate :</v>
      </c>
      <c r="G440" s="25">
        <f>ROUND(IF(ISBLANK(C440),0,VLOOKUP(C440,'[2]Acha Air Sales Price List'!$B$1:$X$65536,12,FALSE)*$L$14),2)</f>
        <v>0</v>
      </c>
      <c r="H440" s="26">
        <f t="shared" si="10"/>
        <v>0</v>
      </c>
      <c r="I440" s="18"/>
    </row>
    <row r="441" spans="1:9" ht="12.4" hidden="1" customHeight="1">
      <c r="A441" s="17"/>
      <c r="B441" s="1"/>
      <c r="C441" s="43"/>
      <c r="D441" s="116"/>
      <c r="E441" s="117"/>
      <c r="F441" s="50" t="str">
        <f>VLOOKUP(C441,'[2]Acha Air Sales Price List'!$B$1:$D$65536,3,FALSE)</f>
        <v>Exchange rate :</v>
      </c>
      <c r="G441" s="25">
        <f>ROUND(IF(ISBLANK(C441),0,VLOOKUP(C441,'[2]Acha Air Sales Price List'!$B$1:$X$65536,12,FALSE)*$L$14),2)</f>
        <v>0</v>
      </c>
      <c r="H441" s="26">
        <f t="shared" si="10"/>
        <v>0</v>
      </c>
      <c r="I441" s="18"/>
    </row>
    <row r="442" spans="1:9" ht="12.4" hidden="1" customHeight="1">
      <c r="A442" s="17"/>
      <c r="B442" s="1"/>
      <c r="C442" s="43"/>
      <c r="D442" s="116"/>
      <c r="E442" s="117"/>
      <c r="F442" s="50" t="str">
        <f>VLOOKUP(C442,'[2]Acha Air Sales Price List'!$B$1:$D$65536,3,FALSE)</f>
        <v>Exchange rate :</v>
      </c>
      <c r="G442" s="25">
        <f>ROUND(IF(ISBLANK(C442),0,VLOOKUP(C442,'[2]Acha Air Sales Price List'!$B$1:$X$65536,12,FALSE)*$L$14),2)</f>
        <v>0</v>
      </c>
      <c r="H442" s="26">
        <f t="shared" si="10"/>
        <v>0</v>
      </c>
      <c r="I442" s="18"/>
    </row>
    <row r="443" spans="1:9" ht="12.4" hidden="1" customHeight="1">
      <c r="A443" s="17"/>
      <c r="B443" s="1"/>
      <c r="C443" s="43"/>
      <c r="D443" s="116"/>
      <c r="E443" s="117"/>
      <c r="F443" s="50" t="str">
        <f>VLOOKUP(C443,'[2]Acha Air Sales Price List'!$B$1:$D$65536,3,FALSE)</f>
        <v>Exchange rate :</v>
      </c>
      <c r="G443" s="25">
        <f>ROUND(IF(ISBLANK(C443),0,VLOOKUP(C443,'[2]Acha Air Sales Price List'!$B$1:$X$65536,12,FALSE)*$L$14),2)</f>
        <v>0</v>
      </c>
      <c r="H443" s="26">
        <f t="shared" si="10"/>
        <v>0</v>
      </c>
      <c r="I443" s="18"/>
    </row>
    <row r="444" spans="1:9" ht="12.4" hidden="1" customHeight="1">
      <c r="A444" s="17"/>
      <c r="B444" s="1"/>
      <c r="C444" s="43"/>
      <c r="D444" s="116"/>
      <c r="E444" s="117"/>
      <c r="F444" s="50" t="str">
        <f>VLOOKUP(C444,'[2]Acha Air Sales Price List'!$B$1:$D$65536,3,FALSE)</f>
        <v>Exchange rate :</v>
      </c>
      <c r="G444" s="25">
        <f>ROUND(IF(ISBLANK(C444),0,VLOOKUP(C444,'[2]Acha Air Sales Price List'!$B$1:$X$65536,12,FALSE)*$L$14),2)</f>
        <v>0</v>
      </c>
      <c r="H444" s="26">
        <f t="shared" si="10"/>
        <v>0</v>
      </c>
      <c r="I444" s="18"/>
    </row>
    <row r="445" spans="1:9" ht="12.4" hidden="1" customHeight="1">
      <c r="A445" s="17"/>
      <c r="B445" s="1"/>
      <c r="C445" s="43"/>
      <c r="D445" s="116"/>
      <c r="E445" s="117"/>
      <c r="F445" s="50" t="str">
        <f>VLOOKUP(C445,'[2]Acha Air Sales Price List'!$B$1:$D$65536,3,FALSE)</f>
        <v>Exchange rate :</v>
      </c>
      <c r="G445" s="25">
        <f>ROUND(IF(ISBLANK(C445),0,VLOOKUP(C445,'[2]Acha Air Sales Price List'!$B$1:$X$65536,12,FALSE)*$L$14),2)</f>
        <v>0</v>
      </c>
      <c r="H445" s="26">
        <f t="shared" si="10"/>
        <v>0</v>
      </c>
      <c r="I445" s="18"/>
    </row>
    <row r="446" spans="1:9" ht="12.4" hidden="1" customHeight="1">
      <c r="A446" s="17"/>
      <c r="B446" s="1"/>
      <c r="C446" s="43"/>
      <c r="D446" s="116"/>
      <c r="E446" s="117"/>
      <c r="F446" s="50" t="str">
        <f>VLOOKUP(C446,'[2]Acha Air Sales Price List'!$B$1:$D$65536,3,FALSE)</f>
        <v>Exchange rate :</v>
      </c>
      <c r="G446" s="25">
        <f>ROUND(IF(ISBLANK(C446),0,VLOOKUP(C446,'[2]Acha Air Sales Price List'!$B$1:$X$65536,12,FALSE)*$L$14),2)</f>
        <v>0</v>
      </c>
      <c r="H446" s="26">
        <f t="shared" si="10"/>
        <v>0</v>
      </c>
      <c r="I446" s="18"/>
    </row>
    <row r="447" spans="1:9" ht="12.4" hidden="1" customHeight="1">
      <c r="A447" s="17"/>
      <c r="B447" s="1"/>
      <c r="C447" s="43"/>
      <c r="D447" s="116"/>
      <c r="E447" s="117"/>
      <c r="F447" s="50" t="str">
        <f>VLOOKUP(C447,'[2]Acha Air Sales Price List'!$B$1:$D$65536,3,FALSE)</f>
        <v>Exchange rate :</v>
      </c>
      <c r="G447" s="25">
        <f>ROUND(IF(ISBLANK(C447),0,VLOOKUP(C447,'[2]Acha Air Sales Price List'!$B$1:$X$65536,12,FALSE)*$L$14),2)</f>
        <v>0</v>
      </c>
      <c r="H447" s="26">
        <f t="shared" si="10"/>
        <v>0</v>
      </c>
      <c r="I447" s="18"/>
    </row>
    <row r="448" spans="1:9" ht="12.4" hidden="1" customHeight="1">
      <c r="A448" s="17"/>
      <c r="B448" s="1"/>
      <c r="C448" s="43"/>
      <c r="D448" s="116"/>
      <c r="E448" s="117"/>
      <c r="F448" s="50" t="str">
        <f>VLOOKUP(C448,'[2]Acha Air Sales Price List'!$B$1:$D$65536,3,FALSE)</f>
        <v>Exchange rate :</v>
      </c>
      <c r="G448" s="25">
        <f>ROUND(IF(ISBLANK(C448),0,VLOOKUP(C448,'[2]Acha Air Sales Price List'!$B$1:$X$65536,12,FALSE)*$L$14),2)</f>
        <v>0</v>
      </c>
      <c r="H448" s="26">
        <f t="shared" si="10"/>
        <v>0</v>
      </c>
      <c r="I448" s="18"/>
    </row>
    <row r="449" spans="1:9" ht="12.4" hidden="1" customHeight="1">
      <c r="A449" s="17"/>
      <c r="B449" s="1"/>
      <c r="C449" s="43"/>
      <c r="D449" s="116"/>
      <c r="E449" s="117"/>
      <c r="F449" s="50" t="str">
        <f>VLOOKUP(C449,'[2]Acha Air Sales Price List'!$B$1:$D$65536,3,FALSE)</f>
        <v>Exchange rate :</v>
      </c>
      <c r="G449" s="25">
        <f>ROUND(IF(ISBLANK(C449),0,VLOOKUP(C449,'[2]Acha Air Sales Price List'!$B$1:$X$65536,12,FALSE)*$L$14),2)</f>
        <v>0</v>
      </c>
      <c r="H449" s="26">
        <f t="shared" si="10"/>
        <v>0</v>
      </c>
      <c r="I449" s="18"/>
    </row>
    <row r="450" spans="1:9" ht="12.4" hidden="1" customHeight="1">
      <c r="A450" s="17"/>
      <c r="B450" s="1"/>
      <c r="C450" s="43"/>
      <c r="D450" s="116"/>
      <c r="E450" s="117"/>
      <c r="F450" s="50" t="str">
        <f>VLOOKUP(C450,'[2]Acha Air Sales Price List'!$B$1:$D$65536,3,FALSE)</f>
        <v>Exchange rate :</v>
      </c>
      <c r="G450" s="25">
        <f>ROUND(IF(ISBLANK(C450),0,VLOOKUP(C450,'[2]Acha Air Sales Price List'!$B$1:$X$65536,12,FALSE)*$L$14),2)</f>
        <v>0</v>
      </c>
      <c r="H450" s="26">
        <f t="shared" si="10"/>
        <v>0</v>
      </c>
      <c r="I450" s="18"/>
    </row>
    <row r="451" spans="1:9" ht="12.4" hidden="1" customHeight="1">
      <c r="A451" s="17"/>
      <c r="B451" s="1"/>
      <c r="C451" s="44"/>
      <c r="D451" s="116"/>
      <c r="E451" s="117"/>
      <c r="F451" s="50" t="str">
        <f>VLOOKUP(C451,'[2]Acha Air Sales Price List'!$B$1:$D$65536,3,FALSE)</f>
        <v>Exchange rate :</v>
      </c>
      <c r="G451" s="25">
        <f>ROUND(IF(ISBLANK(C451),0,VLOOKUP(C451,'[2]Acha Air Sales Price List'!$B$1:$X$65536,12,FALSE)*$L$14),2)</f>
        <v>0</v>
      </c>
      <c r="H451" s="26">
        <f>ROUND(IF(ISNUMBER(B451), G451*B451, 0),5)</f>
        <v>0</v>
      </c>
      <c r="I451" s="18"/>
    </row>
    <row r="452" spans="1:9" ht="12" hidden="1" customHeight="1">
      <c r="A452" s="17"/>
      <c r="B452" s="1"/>
      <c r="C452" s="43"/>
      <c r="D452" s="116"/>
      <c r="E452" s="117"/>
      <c r="F452" s="50" t="str">
        <f>VLOOKUP(C452,'[2]Acha Air Sales Price List'!$B$1:$D$65536,3,FALSE)</f>
        <v>Exchange rate :</v>
      </c>
      <c r="G452" s="25">
        <f>ROUND(IF(ISBLANK(C452),0,VLOOKUP(C452,'[2]Acha Air Sales Price List'!$B$1:$X$65536,12,FALSE)*$L$14),2)</f>
        <v>0</v>
      </c>
      <c r="H452" s="26">
        <f t="shared" ref="H452:H502" si="11">ROUND(IF(ISNUMBER(B452), G452*B452, 0),5)</f>
        <v>0</v>
      </c>
      <c r="I452" s="18"/>
    </row>
    <row r="453" spans="1:9" ht="12.4" hidden="1" customHeight="1">
      <c r="A453" s="17"/>
      <c r="B453" s="1"/>
      <c r="C453" s="43"/>
      <c r="D453" s="116"/>
      <c r="E453" s="117"/>
      <c r="F453" s="50" t="str">
        <f>VLOOKUP(C453,'[2]Acha Air Sales Price List'!$B$1:$D$65536,3,FALSE)</f>
        <v>Exchange rate :</v>
      </c>
      <c r="G453" s="25">
        <f>ROUND(IF(ISBLANK(C453),0,VLOOKUP(C453,'[2]Acha Air Sales Price List'!$B$1:$X$65536,12,FALSE)*$L$14),2)</f>
        <v>0</v>
      </c>
      <c r="H453" s="26">
        <f t="shared" si="11"/>
        <v>0</v>
      </c>
      <c r="I453" s="18"/>
    </row>
    <row r="454" spans="1:9" ht="12.4" hidden="1" customHeight="1">
      <c r="A454" s="17"/>
      <c r="B454" s="1"/>
      <c r="C454" s="43"/>
      <c r="D454" s="116"/>
      <c r="E454" s="117"/>
      <c r="F454" s="50" t="str">
        <f>VLOOKUP(C454,'[2]Acha Air Sales Price List'!$B$1:$D$65536,3,FALSE)</f>
        <v>Exchange rate :</v>
      </c>
      <c r="G454" s="25">
        <f>ROUND(IF(ISBLANK(C454),0,VLOOKUP(C454,'[2]Acha Air Sales Price List'!$B$1:$X$65536,12,FALSE)*$L$14),2)</f>
        <v>0</v>
      </c>
      <c r="H454" s="26">
        <f t="shared" si="11"/>
        <v>0</v>
      </c>
      <c r="I454" s="18"/>
    </row>
    <row r="455" spans="1:9" ht="12.4" hidden="1" customHeight="1">
      <c r="A455" s="17"/>
      <c r="B455" s="1"/>
      <c r="C455" s="43"/>
      <c r="D455" s="116"/>
      <c r="E455" s="117"/>
      <c r="F455" s="50" t="str">
        <f>VLOOKUP(C455,'[2]Acha Air Sales Price List'!$B$1:$D$65536,3,FALSE)</f>
        <v>Exchange rate :</v>
      </c>
      <c r="G455" s="25">
        <f>ROUND(IF(ISBLANK(C455),0,VLOOKUP(C455,'[2]Acha Air Sales Price List'!$B$1:$X$65536,12,FALSE)*$L$14),2)</f>
        <v>0</v>
      </c>
      <c r="H455" s="26">
        <f t="shared" si="11"/>
        <v>0</v>
      </c>
      <c r="I455" s="18"/>
    </row>
    <row r="456" spans="1:9" ht="12.4" hidden="1" customHeight="1">
      <c r="A456" s="17"/>
      <c r="B456" s="1"/>
      <c r="C456" s="43"/>
      <c r="D456" s="116"/>
      <c r="E456" s="117"/>
      <c r="F456" s="50" t="str">
        <f>VLOOKUP(C456,'[2]Acha Air Sales Price List'!$B$1:$D$65536,3,FALSE)</f>
        <v>Exchange rate :</v>
      </c>
      <c r="G456" s="25">
        <f>ROUND(IF(ISBLANK(C456),0,VLOOKUP(C456,'[2]Acha Air Sales Price List'!$B$1:$X$65536,12,FALSE)*$L$14),2)</f>
        <v>0</v>
      </c>
      <c r="H456" s="26">
        <f t="shared" si="11"/>
        <v>0</v>
      </c>
      <c r="I456" s="18"/>
    </row>
    <row r="457" spans="1:9" ht="12.4" hidden="1" customHeight="1">
      <c r="A457" s="17"/>
      <c r="B457" s="1"/>
      <c r="C457" s="43"/>
      <c r="D457" s="116"/>
      <c r="E457" s="117"/>
      <c r="F457" s="50" t="str">
        <f>VLOOKUP(C457,'[2]Acha Air Sales Price List'!$B$1:$D$65536,3,FALSE)</f>
        <v>Exchange rate :</v>
      </c>
      <c r="G457" s="25">
        <f>ROUND(IF(ISBLANK(C457),0,VLOOKUP(C457,'[2]Acha Air Sales Price List'!$B$1:$X$65536,12,FALSE)*$L$14),2)</f>
        <v>0</v>
      </c>
      <c r="H457" s="26">
        <f t="shared" si="11"/>
        <v>0</v>
      </c>
      <c r="I457" s="18"/>
    </row>
    <row r="458" spans="1:9" ht="12.4" hidden="1" customHeight="1">
      <c r="A458" s="17"/>
      <c r="B458" s="1"/>
      <c r="C458" s="43"/>
      <c r="D458" s="116"/>
      <c r="E458" s="117"/>
      <c r="F458" s="50" t="str">
        <f>VLOOKUP(C458,'[2]Acha Air Sales Price List'!$B$1:$D$65536,3,FALSE)</f>
        <v>Exchange rate :</v>
      </c>
      <c r="G458" s="25">
        <f>ROUND(IF(ISBLANK(C458),0,VLOOKUP(C458,'[2]Acha Air Sales Price List'!$B$1:$X$65536,12,FALSE)*$L$14),2)</f>
        <v>0</v>
      </c>
      <c r="H458" s="26">
        <f t="shared" si="11"/>
        <v>0</v>
      </c>
      <c r="I458" s="18"/>
    </row>
    <row r="459" spans="1:9" ht="12.4" hidden="1" customHeight="1">
      <c r="A459" s="17"/>
      <c r="B459" s="1"/>
      <c r="C459" s="43"/>
      <c r="D459" s="116"/>
      <c r="E459" s="117"/>
      <c r="F459" s="50" t="str">
        <f>VLOOKUP(C459,'[2]Acha Air Sales Price List'!$B$1:$D$65536,3,FALSE)</f>
        <v>Exchange rate :</v>
      </c>
      <c r="G459" s="25">
        <f>ROUND(IF(ISBLANK(C459),0,VLOOKUP(C459,'[2]Acha Air Sales Price List'!$B$1:$X$65536,12,FALSE)*$L$14),2)</f>
        <v>0</v>
      </c>
      <c r="H459" s="26">
        <f t="shared" si="11"/>
        <v>0</v>
      </c>
      <c r="I459" s="18"/>
    </row>
    <row r="460" spans="1:9" ht="12.4" hidden="1" customHeight="1">
      <c r="A460" s="17"/>
      <c r="B460" s="1"/>
      <c r="C460" s="43"/>
      <c r="D460" s="116"/>
      <c r="E460" s="117"/>
      <c r="F460" s="50" t="str">
        <f>VLOOKUP(C460,'[2]Acha Air Sales Price List'!$B$1:$D$65536,3,FALSE)</f>
        <v>Exchange rate :</v>
      </c>
      <c r="G460" s="25">
        <f>ROUND(IF(ISBLANK(C460),0,VLOOKUP(C460,'[2]Acha Air Sales Price List'!$B$1:$X$65536,12,FALSE)*$L$14),2)</f>
        <v>0</v>
      </c>
      <c r="H460" s="26">
        <f t="shared" si="11"/>
        <v>0</v>
      </c>
      <c r="I460" s="18"/>
    </row>
    <row r="461" spans="1:9" ht="12.4" hidden="1" customHeight="1">
      <c r="A461" s="17"/>
      <c r="B461" s="1"/>
      <c r="C461" s="43"/>
      <c r="D461" s="116"/>
      <c r="E461" s="117"/>
      <c r="F461" s="50" t="str">
        <f>VLOOKUP(C461,'[2]Acha Air Sales Price List'!$B$1:$D$65536,3,FALSE)</f>
        <v>Exchange rate :</v>
      </c>
      <c r="G461" s="25">
        <f>ROUND(IF(ISBLANK(C461),0,VLOOKUP(C461,'[2]Acha Air Sales Price List'!$B$1:$X$65536,12,FALSE)*$L$14),2)</f>
        <v>0</v>
      </c>
      <c r="H461" s="26">
        <f t="shared" si="11"/>
        <v>0</v>
      </c>
      <c r="I461" s="18"/>
    </row>
    <row r="462" spans="1:9" ht="12.4" hidden="1" customHeight="1">
      <c r="A462" s="17"/>
      <c r="B462" s="1"/>
      <c r="C462" s="43"/>
      <c r="D462" s="116"/>
      <c r="E462" s="117"/>
      <c r="F462" s="50" t="str">
        <f>VLOOKUP(C462,'[2]Acha Air Sales Price List'!$B$1:$D$65536,3,FALSE)</f>
        <v>Exchange rate :</v>
      </c>
      <c r="G462" s="25">
        <f>ROUND(IF(ISBLANK(C462),0,VLOOKUP(C462,'[2]Acha Air Sales Price List'!$B$1:$X$65536,12,FALSE)*$L$14),2)</f>
        <v>0</v>
      </c>
      <c r="H462" s="26">
        <f t="shared" si="11"/>
        <v>0</v>
      </c>
      <c r="I462" s="18"/>
    </row>
    <row r="463" spans="1:9" ht="12.4" hidden="1" customHeight="1">
      <c r="A463" s="17"/>
      <c r="B463" s="1"/>
      <c r="C463" s="43"/>
      <c r="D463" s="116"/>
      <c r="E463" s="117"/>
      <c r="F463" s="50" t="str">
        <f>VLOOKUP(C463,'[2]Acha Air Sales Price List'!$B$1:$D$65536,3,FALSE)</f>
        <v>Exchange rate :</v>
      </c>
      <c r="G463" s="25">
        <f>ROUND(IF(ISBLANK(C463),0,VLOOKUP(C463,'[2]Acha Air Sales Price List'!$B$1:$X$65536,12,FALSE)*$L$14),2)</f>
        <v>0</v>
      </c>
      <c r="H463" s="26">
        <f t="shared" si="11"/>
        <v>0</v>
      </c>
      <c r="I463" s="18"/>
    </row>
    <row r="464" spans="1:9" ht="12.4" hidden="1" customHeight="1">
      <c r="A464" s="17"/>
      <c r="B464" s="1"/>
      <c r="C464" s="43"/>
      <c r="D464" s="116"/>
      <c r="E464" s="117"/>
      <c r="F464" s="50" t="str">
        <f>VLOOKUP(C464,'[2]Acha Air Sales Price List'!$B$1:$D$65536,3,FALSE)</f>
        <v>Exchange rate :</v>
      </c>
      <c r="G464" s="25">
        <f>ROUND(IF(ISBLANK(C464),0,VLOOKUP(C464,'[2]Acha Air Sales Price List'!$B$1:$X$65536,12,FALSE)*$L$14),2)</f>
        <v>0</v>
      </c>
      <c r="H464" s="26">
        <f t="shared" si="11"/>
        <v>0</v>
      </c>
      <c r="I464" s="18"/>
    </row>
    <row r="465" spans="1:9" ht="12.4" hidden="1" customHeight="1">
      <c r="A465" s="17"/>
      <c r="B465" s="1"/>
      <c r="C465" s="43"/>
      <c r="D465" s="116"/>
      <c r="E465" s="117"/>
      <c r="F465" s="50" t="str">
        <f>VLOOKUP(C465,'[2]Acha Air Sales Price List'!$B$1:$D$65536,3,FALSE)</f>
        <v>Exchange rate :</v>
      </c>
      <c r="G465" s="25">
        <f>ROUND(IF(ISBLANK(C465),0,VLOOKUP(C465,'[2]Acha Air Sales Price List'!$B$1:$X$65536,12,FALSE)*$L$14),2)</f>
        <v>0</v>
      </c>
      <c r="H465" s="26">
        <f t="shared" si="11"/>
        <v>0</v>
      </c>
      <c r="I465" s="18"/>
    </row>
    <row r="466" spans="1:9" ht="12.4" hidden="1" customHeight="1">
      <c r="A466" s="17"/>
      <c r="B466" s="1"/>
      <c r="C466" s="43"/>
      <c r="D466" s="116"/>
      <c r="E466" s="117"/>
      <c r="F466" s="50" t="str">
        <f>VLOOKUP(C466,'[2]Acha Air Sales Price List'!$B$1:$D$65536,3,FALSE)</f>
        <v>Exchange rate :</v>
      </c>
      <c r="G466" s="25">
        <f>ROUND(IF(ISBLANK(C466),0,VLOOKUP(C466,'[2]Acha Air Sales Price List'!$B$1:$X$65536,12,FALSE)*$L$14),2)</f>
        <v>0</v>
      </c>
      <c r="H466" s="26">
        <f t="shared" si="11"/>
        <v>0</v>
      </c>
      <c r="I466" s="18"/>
    </row>
    <row r="467" spans="1:9" ht="12.4" hidden="1" customHeight="1">
      <c r="A467" s="17"/>
      <c r="B467" s="1"/>
      <c r="C467" s="43"/>
      <c r="D467" s="116"/>
      <c r="E467" s="117"/>
      <c r="F467" s="50" t="str">
        <f>VLOOKUP(C467,'[2]Acha Air Sales Price List'!$B$1:$D$65536,3,FALSE)</f>
        <v>Exchange rate :</v>
      </c>
      <c r="G467" s="25">
        <f>ROUND(IF(ISBLANK(C467),0,VLOOKUP(C467,'[2]Acha Air Sales Price List'!$B$1:$X$65536,12,FALSE)*$L$14),2)</f>
        <v>0</v>
      </c>
      <c r="H467" s="26">
        <f t="shared" si="11"/>
        <v>0</v>
      </c>
      <c r="I467" s="18"/>
    </row>
    <row r="468" spans="1:9" ht="12.4" hidden="1" customHeight="1">
      <c r="A468" s="17"/>
      <c r="B468" s="1"/>
      <c r="C468" s="43"/>
      <c r="D468" s="116"/>
      <c r="E468" s="117"/>
      <c r="F468" s="50" t="str">
        <f>VLOOKUP(C468,'[2]Acha Air Sales Price List'!$B$1:$D$65536,3,FALSE)</f>
        <v>Exchange rate :</v>
      </c>
      <c r="G468" s="25">
        <f>ROUND(IF(ISBLANK(C468),0,VLOOKUP(C468,'[2]Acha Air Sales Price List'!$B$1:$X$65536,12,FALSE)*$L$14),2)</f>
        <v>0</v>
      </c>
      <c r="H468" s="26">
        <f t="shared" si="11"/>
        <v>0</v>
      </c>
      <c r="I468" s="18"/>
    </row>
    <row r="469" spans="1:9" ht="12.4" hidden="1" customHeight="1">
      <c r="A469" s="17"/>
      <c r="B469" s="1"/>
      <c r="C469" s="43"/>
      <c r="D469" s="116"/>
      <c r="E469" s="117"/>
      <c r="F469" s="50" t="str">
        <f>VLOOKUP(C469,'[2]Acha Air Sales Price List'!$B$1:$D$65536,3,FALSE)</f>
        <v>Exchange rate :</v>
      </c>
      <c r="G469" s="25">
        <f>ROUND(IF(ISBLANK(C469),0,VLOOKUP(C469,'[2]Acha Air Sales Price List'!$B$1:$X$65536,12,FALSE)*$L$14),2)</f>
        <v>0</v>
      </c>
      <c r="H469" s="26">
        <f t="shared" si="11"/>
        <v>0</v>
      </c>
      <c r="I469" s="18"/>
    </row>
    <row r="470" spans="1:9" ht="12.4" hidden="1" customHeight="1">
      <c r="A470" s="17"/>
      <c r="B470" s="1"/>
      <c r="C470" s="43"/>
      <c r="D470" s="116"/>
      <c r="E470" s="117"/>
      <c r="F470" s="50" t="str">
        <f>VLOOKUP(C470,'[2]Acha Air Sales Price List'!$B$1:$D$65536,3,FALSE)</f>
        <v>Exchange rate :</v>
      </c>
      <c r="G470" s="25">
        <f>ROUND(IF(ISBLANK(C470),0,VLOOKUP(C470,'[2]Acha Air Sales Price List'!$B$1:$X$65536,12,FALSE)*$L$14),2)</f>
        <v>0</v>
      </c>
      <c r="H470" s="26">
        <f t="shared" si="11"/>
        <v>0</v>
      </c>
      <c r="I470" s="18"/>
    </row>
    <row r="471" spans="1:9" ht="12.4" hidden="1" customHeight="1">
      <c r="A471" s="17"/>
      <c r="B471" s="1"/>
      <c r="C471" s="43"/>
      <c r="D471" s="116"/>
      <c r="E471" s="117"/>
      <c r="F471" s="50" t="str">
        <f>VLOOKUP(C471,'[2]Acha Air Sales Price List'!$B$1:$D$65536,3,FALSE)</f>
        <v>Exchange rate :</v>
      </c>
      <c r="G471" s="25">
        <f>ROUND(IF(ISBLANK(C471),0,VLOOKUP(C471,'[2]Acha Air Sales Price List'!$B$1:$X$65536,12,FALSE)*$L$14),2)</f>
        <v>0</v>
      </c>
      <c r="H471" s="26">
        <f t="shared" si="11"/>
        <v>0</v>
      </c>
      <c r="I471" s="18"/>
    </row>
    <row r="472" spans="1:9" ht="12.4" hidden="1" customHeight="1">
      <c r="A472" s="17"/>
      <c r="B472" s="1"/>
      <c r="C472" s="43"/>
      <c r="D472" s="116"/>
      <c r="E472" s="117"/>
      <c r="F472" s="50" t="str">
        <f>VLOOKUP(C472,'[2]Acha Air Sales Price List'!$B$1:$D$65536,3,FALSE)</f>
        <v>Exchange rate :</v>
      </c>
      <c r="G472" s="25">
        <f>ROUND(IF(ISBLANK(C472),0,VLOOKUP(C472,'[2]Acha Air Sales Price List'!$B$1:$X$65536,12,FALSE)*$L$14),2)</f>
        <v>0</v>
      </c>
      <c r="H472" s="26">
        <f t="shared" si="11"/>
        <v>0</v>
      </c>
      <c r="I472" s="18"/>
    </row>
    <row r="473" spans="1:9" ht="12.4" hidden="1" customHeight="1">
      <c r="A473" s="17"/>
      <c r="B473" s="1"/>
      <c r="C473" s="43"/>
      <c r="D473" s="116"/>
      <c r="E473" s="117"/>
      <c r="F473" s="50" t="str">
        <f>VLOOKUP(C473,'[2]Acha Air Sales Price List'!$B$1:$D$65536,3,FALSE)</f>
        <v>Exchange rate :</v>
      </c>
      <c r="G473" s="25">
        <f>ROUND(IF(ISBLANK(C473),0,VLOOKUP(C473,'[2]Acha Air Sales Price List'!$B$1:$X$65536,12,FALSE)*$L$14),2)</f>
        <v>0</v>
      </c>
      <c r="H473" s="26">
        <f t="shared" si="11"/>
        <v>0</v>
      </c>
      <c r="I473" s="18"/>
    </row>
    <row r="474" spans="1:9" ht="12.4" hidden="1" customHeight="1">
      <c r="A474" s="17"/>
      <c r="B474" s="1"/>
      <c r="C474" s="43"/>
      <c r="D474" s="116"/>
      <c r="E474" s="117"/>
      <c r="F474" s="50" t="str">
        <f>VLOOKUP(C474,'[2]Acha Air Sales Price List'!$B$1:$D$65536,3,FALSE)</f>
        <v>Exchange rate :</v>
      </c>
      <c r="G474" s="25">
        <f>ROUND(IF(ISBLANK(C474),0,VLOOKUP(C474,'[2]Acha Air Sales Price List'!$B$1:$X$65536,12,FALSE)*$L$14),2)</f>
        <v>0</v>
      </c>
      <c r="H474" s="26">
        <f t="shared" si="11"/>
        <v>0</v>
      </c>
      <c r="I474" s="18"/>
    </row>
    <row r="475" spans="1:9" ht="12.4" hidden="1" customHeight="1">
      <c r="A475" s="17"/>
      <c r="B475" s="1"/>
      <c r="C475" s="44"/>
      <c r="D475" s="116"/>
      <c r="E475" s="117"/>
      <c r="F475" s="50" t="str">
        <f>VLOOKUP(C475,'[2]Acha Air Sales Price List'!$B$1:$D$65536,3,FALSE)</f>
        <v>Exchange rate :</v>
      </c>
      <c r="G475" s="25">
        <f>ROUND(IF(ISBLANK(C475),0,VLOOKUP(C475,'[2]Acha Air Sales Price List'!$B$1:$X$65536,12,FALSE)*$L$14),2)</f>
        <v>0</v>
      </c>
      <c r="H475" s="26">
        <f t="shared" si="11"/>
        <v>0</v>
      </c>
      <c r="I475" s="18"/>
    </row>
    <row r="476" spans="1:9" ht="12" hidden="1" customHeight="1">
      <c r="A476" s="17"/>
      <c r="B476" s="1"/>
      <c r="C476" s="43"/>
      <c r="D476" s="116"/>
      <c r="E476" s="117"/>
      <c r="F476" s="50" t="str">
        <f>VLOOKUP(C476,'[2]Acha Air Sales Price List'!$B$1:$D$65536,3,FALSE)</f>
        <v>Exchange rate :</v>
      </c>
      <c r="G476" s="25">
        <f>ROUND(IF(ISBLANK(C476),0,VLOOKUP(C476,'[2]Acha Air Sales Price List'!$B$1:$X$65536,12,FALSE)*$L$14),2)</f>
        <v>0</v>
      </c>
      <c r="H476" s="26">
        <f t="shared" si="11"/>
        <v>0</v>
      </c>
      <c r="I476" s="18"/>
    </row>
    <row r="477" spans="1:9" ht="12.4" hidden="1" customHeight="1">
      <c r="A477" s="17"/>
      <c r="B477" s="1"/>
      <c r="C477" s="43"/>
      <c r="D477" s="116"/>
      <c r="E477" s="117"/>
      <c r="F477" s="50" t="str">
        <f>VLOOKUP(C477,'[2]Acha Air Sales Price List'!$B$1:$D$65536,3,FALSE)</f>
        <v>Exchange rate :</v>
      </c>
      <c r="G477" s="25">
        <f>ROUND(IF(ISBLANK(C477),0,VLOOKUP(C477,'[2]Acha Air Sales Price List'!$B$1:$X$65536,12,FALSE)*$L$14),2)</f>
        <v>0</v>
      </c>
      <c r="H477" s="26">
        <f t="shared" si="11"/>
        <v>0</v>
      </c>
      <c r="I477" s="18"/>
    </row>
    <row r="478" spans="1:9" ht="12.4" hidden="1" customHeight="1">
      <c r="A478" s="17"/>
      <c r="B478" s="1"/>
      <c r="C478" s="43"/>
      <c r="D478" s="116"/>
      <c r="E478" s="117"/>
      <c r="F478" s="50" t="str">
        <f>VLOOKUP(C478,'[2]Acha Air Sales Price List'!$B$1:$D$65536,3,FALSE)</f>
        <v>Exchange rate :</v>
      </c>
      <c r="G478" s="25">
        <f>ROUND(IF(ISBLANK(C478),0,VLOOKUP(C478,'[2]Acha Air Sales Price List'!$B$1:$X$65536,12,FALSE)*$L$14),2)</f>
        <v>0</v>
      </c>
      <c r="H478" s="26">
        <f t="shared" si="11"/>
        <v>0</v>
      </c>
      <c r="I478" s="18"/>
    </row>
    <row r="479" spans="1:9" ht="12.4" hidden="1" customHeight="1">
      <c r="A479" s="17"/>
      <c r="B479" s="1"/>
      <c r="C479" s="43"/>
      <c r="D479" s="116"/>
      <c r="E479" s="117"/>
      <c r="F479" s="50" t="str">
        <f>VLOOKUP(C479,'[2]Acha Air Sales Price List'!$B$1:$D$65536,3,FALSE)</f>
        <v>Exchange rate :</v>
      </c>
      <c r="G479" s="25">
        <f>ROUND(IF(ISBLANK(C479),0,VLOOKUP(C479,'[2]Acha Air Sales Price List'!$B$1:$X$65536,12,FALSE)*$L$14),2)</f>
        <v>0</v>
      </c>
      <c r="H479" s="26">
        <f t="shared" si="11"/>
        <v>0</v>
      </c>
      <c r="I479" s="18"/>
    </row>
    <row r="480" spans="1:9" ht="12.4" hidden="1" customHeight="1">
      <c r="A480" s="17"/>
      <c r="B480" s="1"/>
      <c r="C480" s="43"/>
      <c r="D480" s="116"/>
      <c r="E480" s="117"/>
      <c r="F480" s="50" t="str">
        <f>VLOOKUP(C480,'[2]Acha Air Sales Price List'!$B$1:$D$65536,3,FALSE)</f>
        <v>Exchange rate :</v>
      </c>
      <c r="G480" s="25">
        <f>ROUND(IF(ISBLANK(C480),0,VLOOKUP(C480,'[2]Acha Air Sales Price List'!$B$1:$X$65536,12,FALSE)*$L$14),2)</f>
        <v>0</v>
      </c>
      <c r="H480" s="26">
        <f t="shared" si="11"/>
        <v>0</v>
      </c>
      <c r="I480" s="18"/>
    </row>
    <row r="481" spans="1:9" ht="12.4" hidden="1" customHeight="1">
      <c r="A481" s="17"/>
      <c r="B481" s="1"/>
      <c r="C481" s="43"/>
      <c r="D481" s="116"/>
      <c r="E481" s="117"/>
      <c r="F481" s="50" t="str">
        <f>VLOOKUP(C481,'[2]Acha Air Sales Price List'!$B$1:$D$65536,3,FALSE)</f>
        <v>Exchange rate :</v>
      </c>
      <c r="G481" s="25">
        <f>ROUND(IF(ISBLANK(C481),0,VLOOKUP(C481,'[2]Acha Air Sales Price List'!$B$1:$X$65536,12,FALSE)*$L$14),2)</f>
        <v>0</v>
      </c>
      <c r="H481" s="26">
        <f t="shared" si="11"/>
        <v>0</v>
      </c>
      <c r="I481" s="18"/>
    </row>
    <row r="482" spans="1:9" ht="12.4" hidden="1" customHeight="1">
      <c r="A482" s="17"/>
      <c r="B482" s="1"/>
      <c r="C482" s="43"/>
      <c r="D482" s="116"/>
      <c r="E482" s="117"/>
      <c r="F482" s="50" t="str">
        <f>VLOOKUP(C482,'[2]Acha Air Sales Price List'!$B$1:$D$65536,3,FALSE)</f>
        <v>Exchange rate :</v>
      </c>
      <c r="G482" s="25">
        <f>ROUND(IF(ISBLANK(C482),0,VLOOKUP(C482,'[2]Acha Air Sales Price List'!$B$1:$X$65536,12,FALSE)*$L$14),2)</f>
        <v>0</v>
      </c>
      <c r="H482" s="26">
        <f t="shared" si="11"/>
        <v>0</v>
      </c>
      <c r="I482" s="18"/>
    </row>
    <row r="483" spans="1:9" ht="12.4" hidden="1" customHeight="1">
      <c r="A483" s="17"/>
      <c r="B483" s="1"/>
      <c r="C483" s="43"/>
      <c r="D483" s="116"/>
      <c r="E483" s="117"/>
      <c r="F483" s="50" t="str">
        <f>VLOOKUP(C483,'[2]Acha Air Sales Price List'!$B$1:$D$65536,3,FALSE)</f>
        <v>Exchange rate :</v>
      </c>
      <c r="G483" s="25">
        <f>ROUND(IF(ISBLANK(C483),0,VLOOKUP(C483,'[2]Acha Air Sales Price List'!$B$1:$X$65536,12,FALSE)*$L$14),2)</f>
        <v>0</v>
      </c>
      <c r="H483" s="26">
        <f t="shared" si="11"/>
        <v>0</v>
      </c>
      <c r="I483" s="18"/>
    </row>
    <row r="484" spans="1:9" ht="12.4" hidden="1" customHeight="1">
      <c r="A484" s="17"/>
      <c r="B484" s="1"/>
      <c r="C484" s="43"/>
      <c r="D484" s="116"/>
      <c r="E484" s="117"/>
      <c r="F484" s="50" t="str">
        <f>VLOOKUP(C484,'[2]Acha Air Sales Price List'!$B$1:$D$65536,3,FALSE)</f>
        <v>Exchange rate :</v>
      </c>
      <c r="G484" s="25">
        <f>ROUND(IF(ISBLANK(C484),0,VLOOKUP(C484,'[2]Acha Air Sales Price List'!$B$1:$X$65536,12,FALSE)*$L$14),2)</f>
        <v>0</v>
      </c>
      <c r="H484" s="26">
        <f t="shared" si="11"/>
        <v>0</v>
      </c>
      <c r="I484" s="18"/>
    </row>
    <row r="485" spans="1:9" ht="12.4" hidden="1" customHeight="1">
      <c r="A485" s="17"/>
      <c r="B485" s="1"/>
      <c r="C485" s="43"/>
      <c r="D485" s="116"/>
      <c r="E485" s="117"/>
      <c r="F485" s="50" t="str">
        <f>VLOOKUP(C485,'[2]Acha Air Sales Price List'!$B$1:$D$65536,3,FALSE)</f>
        <v>Exchange rate :</v>
      </c>
      <c r="G485" s="25">
        <f>ROUND(IF(ISBLANK(C485),0,VLOOKUP(C485,'[2]Acha Air Sales Price List'!$B$1:$X$65536,12,FALSE)*$L$14),2)</f>
        <v>0</v>
      </c>
      <c r="H485" s="26">
        <f t="shared" si="11"/>
        <v>0</v>
      </c>
      <c r="I485" s="18"/>
    </row>
    <row r="486" spans="1:9" ht="12.4" hidden="1" customHeight="1">
      <c r="A486" s="17"/>
      <c r="B486" s="1"/>
      <c r="C486" s="43"/>
      <c r="D486" s="116"/>
      <c r="E486" s="117"/>
      <c r="F486" s="50" t="str">
        <f>VLOOKUP(C486,'[2]Acha Air Sales Price List'!$B$1:$D$65536,3,FALSE)</f>
        <v>Exchange rate :</v>
      </c>
      <c r="G486" s="25">
        <f>ROUND(IF(ISBLANK(C486),0,VLOOKUP(C486,'[2]Acha Air Sales Price List'!$B$1:$X$65536,12,FALSE)*$L$14),2)</f>
        <v>0</v>
      </c>
      <c r="H486" s="26">
        <f t="shared" si="11"/>
        <v>0</v>
      </c>
      <c r="I486" s="18"/>
    </row>
    <row r="487" spans="1:9" ht="12.4" hidden="1" customHeight="1">
      <c r="A487" s="17"/>
      <c r="B487" s="1"/>
      <c r="C487" s="43"/>
      <c r="D487" s="116"/>
      <c r="E487" s="117"/>
      <c r="F487" s="50" t="str">
        <f>VLOOKUP(C487,'[2]Acha Air Sales Price List'!$B$1:$D$65536,3,FALSE)</f>
        <v>Exchange rate :</v>
      </c>
      <c r="G487" s="25">
        <f>ROUND(IF(ISBLANK(C487),0,VLOOKUP(C487,'[2]Acha Air Sales Price List'!$B$1:$X$65536,12,FALSE)*$L$14),2)</f>
        <v>0</v>
      </c>
      <c r="H487" s="26">
        <f t="shared" si="11"/>
        <v>0</v>
      </c>
      <c r="I487" s="18"/>
    </row>
    <row r="488" spans="1:9" ht="12.4" hidden="1" customHeight="1">
      <c r="A488" s="17"/>
      <c r="B488" s="1"/>
      <c r="C488" s="43"/>
      <c r="D488" s="116"/>
      <c r="E488" s="117"/>
      <c r="F488" s="50" t="str">
        <f>VLOOKUP(C488,'[2]Acha Air Sales Price List'!$B$1:$D$65536,3,FALSE)</f>
        <v>Exchange rate :</v>
      </c>
      <c r="G488" s="25">
        <f>ROUND(IF(ISBLANK(C488),0,VLOOKUP(C488,'[2]Acha Air Sales Price List'!$B$1:$X$65536,12,FALSE)*$L$14),2)</f>
        <v>0</v>
      </c>
      <c r="H488" s="26">
        <f t="shared" si="11"/>
        <v>0</v>
      </c>
      <c r="I488" s="18"/>
    </row>
    <row r="489" spans="1:9" ht="12.4" hidden="1" customHeight="1">
      <c r="A489" s="17"/>
      <c r="B489" s="1"/>
      <c r="C489" s="43"/>
      <c r="D489" s="116"/>
      <c r="E489" s="117"/>
      <c r="F489" s="50" t="str">
        <f>VLOOKUP(C489,'[2]Acha Air Sales Price List'!$B$1:$D$65536,3,FALSE)</f>
        <v>Exchange rate :</v>
      </c>
      <c r="G489" s="25">
        <f>ROUND(IF(ISBLANK(C489),0,VLOOKUP(C489,'[2]Acha Air Sales Price List'!$B$1:$X$65536,12,FALSE)*$L$14),2)</f>
        <v>0</v>
      </c>
      <c r="H489" s="26">
        <f t="shared" si="11"/>
        <v>0</v>
      </c>
      <c r="I489" s="18"/>
    </row>
    <row r="490" spans="1:9" ht="12.4" hidden="1" customHeight="1">
      <c r="A490" s="17"/>
      <c r="B490" s="1"/>
      <c r="C490" s="43"/>
      <c r="D490" s="116"/>
      <c r="E490" s="117"/>
      <c r="F490" s="50" t="str">
        <f>VLOOKUP(C490,'[2]Acha Air Sales Price List'!$B$1:$D$65536,3,FALSE)</f>
        <v>Exchange rate :</v>
      </c>
      <c r="G490" s="25">
        <f>ROUND(IF(ISBLANK(C490),0,VLOOKUP(C490,'[2]Acha Air Sales Price List'!$B$1:$X$65536,12,FALSE)*$L$14),2)</f>
        <v>0</v>
      </c>
      <c r="H490" s="26">
        <f t="shared" si="11"/>
        <v>0</v>
      </c>
      <c r="I490" s="18"/>
    </row>
    <row r="491" spans="1:9" ht="12.4" hidden="1" customHeight="1">
      <c r="A491" s="17"/>
      <c r="B491" s="1"/>
      <c r="C491" s="43"/>
      <c r="D491" s="116"/>
      <c r="E491" s="117"/>
      <c r="F491" s="50" t="str">
        <f>VLOOKUP(C491,'[2]Acha Air Sales Price List'!$B$1:$D$65536,3,FALSE)</f>
        <v>Exchange rate :</v>
      </c>
      <c r="G491" s="25">
        <f>ROUND(IF(ISBLANK(C491),0,VLOOKUP(C491,'[2]Acha Air Sales Price List'!$B$1:$X$65536,12,FALSE)*$L$14),2)</f>
        <v>0</v>
      </c>
      <c r="H491" s="26">
        <f t="shared" si="11"/>
        <v>0</v>
      </c>
      <c r="I491" s="18"/>
    </row>
    <row r="492" spans="1:9" ht="12.4" hidden="1" customHeight="1">
      <c r="A492" s="17"/>
      <c r="B492" s="1"/>
      <c r="C492" s="43"/>
      <c r="D492" s="116"/>
      <c r="E492" s="117"/>
      <c r="F492" s="50" t="str">
        <f>VLOOKUP(C492,'[2]Acha Air Sales Price List'!$B$1:$D$65536,3,FALSE)</f>
        <v>Exchange rate :</v>
      </c>
      <c r="G492" s="25">
        <f>ROUND(IF(ISBLANK(C492),0,VLOOKUP(C492,'[2]Acha Air Sales Price List'!$B$1:$X$65536,12,FALSE)*$L$14),2)</f>
        <v>0</v>
      </c>
      <c r="H492" s="26">
        <f t="shared" si="11"/>
        <v>0</v>
      </c>
      <c r="I492" s="18"/>
    </row>
    <row r="493" spans="1:9" ht="12.4" hidden="1" customHeight="1">
      <c r="A493" s="17"/>
      <c r="B493" s="1"/>
      <c r="C493" s="43"/>
      <c r="D493" s="116"/>
      <c r="E493" s="117"/>
      <c r="F493" s="50" t="str">
        <f>VLOOKUP(C493,'[2]Acha Air Sales Price List'!$B$1:$D$65536,3,FALSE)</f>
        <v>Exchange rate :</v>
      </c>
      <c r="G493" s="25">
        <f>ROUND(IF(ISBLANK(C493),0,VLOOKUP(C493,'[2]Acha Air Sales Price List'!$B$1:$X$65536,12,FALSE)*$L$14),2)</f>
        <v>0</v>
      </c>
      <c r="H493" s="26">
        <f t="shared" si="11"/>
        <v>0</v>
      </c>
      <c r="I493" s="18"/>
    </row>
    <row r="494" spans="1:9" ht="12.4" hidden="1" customHeight="1">
      <c r="A494" s="17"/>
      <c r="B494" s="1"/>
      <c r="C494" s="43"/>
      <c r="D494" s="116"/>
      <c r="E494" s="117"/>
      <c r="F494" s="50" t="str">
        <f>VLOOKUP(C494,'[2]Acha Air Sales Price List'!$B$1:$D$65536,3,FALSE)</f>
        <v>Exchange rate :</v>
      </c>
      <c r="G494" s="25">
        <f>ROUND(IF(ISBLANK(C494),0,VLOOKUP(C494,'[2]Acha Air Sales Price List'!$B$1:$X$65536,12,FALSE)*$L$14),2)</f>
        <v>0</v>
      </c>
      <c r="H494" s="26">
        <f t="shared" si="11"/>
        <v>0</v>
      </c>
      <c r="I494" s="18"/>
    </row>
    <row r="495" spans="1:9" ht="12.4" hidden="1" customHeight="1">
      <c r="A495" s="17"/>
      <c r="B495" s="1"/>
      <c r="C495" s="43"/>
      <c r="D495" s="116"/>
      <c r="E495" s="117"/>
      <c r="F495" s="50" t="str">
        <f>VLOOKUP(C495,'[2]Acha Air Sales Price List'!$B$1:$D$65536,3,FALSE)</f>
        <v>Exchange rate :</v>
      </c>
      <c r="G495" s="25">
        <f>ROUND(IF(ISBLANK(C495),0,VLOOKUP(C495,'[2]Acha Air Sales Price List'!$B$1:$X$65536,12,FALSE)*$L$14),2)</f>
        <v>0</v>
      </c>
      <c r="H495" s="26">
        <f t="shared" si="11"/>
        <v>0</v>
      </c>
      <c r="I495" s="18"/>
    </row>
    <row r="496" spans="1:9" ht="12.4" hidden="1" customHeight="1">
      <c r="A496" s="17"/>
      <c r="B496" s="1"/>
      <c r="C496" s="43"/>
      <c r="D496" s="116"/>
      <c r="E496" s="117"/>
      <c r="F496" s="50" t="str">
        <f>VLOOKUP(C496,'[2]Acha Air Sales Price List'!$B$1:$D$65536,3,FALSE)</f>
        <v>Exchange rate :</v>
      </c>
      <c r="G496" s="25">
        <f>ROUND(IF(ISBLANK(C496),0,VLOOKUP(C496,'[2]Acha Air Sales Price List'!$B$1:$X$65536,12,FALSE)*$L$14),2)</f>
        <v>0</v>
      </c>
      <c r="H496" s="26">
        <f t="shared" si="11"/>
        <v>0</v>
      </c>
      <c r="I496" s="18"/>
    </row>
    <row r="497" spans="1:9" ht="12.4" hidden="1" customHeight="1">
      <c r="A497" s="17"/>
      <c r="B497" s="1"/>
      <c r="C497" s="43"/>
      <c r="D497" s="116"/>
      <c r="E497" s="117"/>
      <c r="F497" s="50" t="str">
        <f>VLOOKUP(C497,'[2]Acha Air Sales Price List'!$B$1:$D$65536,3,FALSE)</f>
        <v>Exchange rate :</v>
      </c>
      <c r="G497" s="25">
        <f>ROUND(IF(ISBLANK(C497),0,VLOOKUP(C497,'[2]Acha Air Sales Price List'!$B$1:$X$65536,12,FALSE)*$L$14),2)</f>
        <v>0</v>
      </c>
      <c r="H497" s="26">
        <f t="shared" si="11"/>
        <v>0</v>
      </c>
      <c r="I497" s="18"/>
    </row>
    <row r="498" spans="1:9" ht="12.4" hidden="1" customHeight="1">
      <c r="A498" s="17"/>
      <c r="B498" s="1"/>
      <c r="C498" s="43"/>
      <c r="D498" s="116"/>
      <c r="E498" s="117"/>
      <c r="F498" s="50" t="str">
        <f>VLOOKUP(C498,'[2]Acha Air Sales Price List'!$B$1:$D$65536,3,FALSE)</f>
        <v>Exchange rate :</v>
      </c>
      <c r="G498" s="25">
        <f>ROUND(IF(ISBLANK(C498),0,VLOOKUP(C498,'[2]Acha Air Sales Price List'!$B$1:$X$65536,12,FALSE)*$L$14),2)</f>
        <v>0</v>
      </c>
      <c r="H498" s="26">
        <f t="shared" si="11"/>
        <v>0</v>
      </c>
      <c r="I498" s="18"/>
    </row>
    <row r="499" spans="1:9" ht="12.4" hidden="1" customHeight="1">
      <c r="A499" s="17"/>
      <c r="B499" s="1"/>
      <c r="C499" s="43"/>
      <c r="D499" s="116"/>
      <c r="E499" s="117"/>
      <c r="F499" s="50" t="str">
        <f>VLOOKUP(C499,'[2]Acha Air Sales Price List'!$B$1:$D$65536,3,FALSE)</f>
        <v>Exchange rate :</v>
      </c>
      <c r="G499" s="25">
        <f>ROUND(IF(ISBLANK(C499),0,VLOOKUP(C499,'[2]Acha Air Sales Price List'!$B$1:$X$65536,12,FALSE)*$L$14),2)</f>
        <v>0</v>
      </c>
      <c r="H499" s="26">
        <f t="shared" si="11"/>
        <v>0</v>
      </c>
      <c r="I499" s="18"/>
    </row>
    <row r="500" spans="1:9" ht="12.4" hidden="1" customHeight="1">
      <c r="A500" s="17"/>
      <c r="B500" s="1"/>
      <c r="C500" s="43"/>
      <c r="D500" s="116"/>
      <c r="E500" s="117"/>
      <c r="F500" s="50" t="str">
        <f>VLOOKUP(C500,'[2]Acha Air Sales Price List'!$B$1:$D$65536,3,FALSE)</f>
        <v>Exchange rate :</v>
      </c>
      <c r="G500" s="25">
        <f>ROUND(IF(ISBLANK(C500),0,VLOOKUP(C500,'[2]Acha Air Sales Price List'!$B$1:$X$65536,12,FALSE)*$L$14),2)</f>
        <v>0</v>
      </c>
      <c r="H500" s="26">
        <f t="shared" si="11"/>
        <v>0</v>
      </c>
      <c r="I500" s="18"/>
    </row>
    <row r="501" spans="1:9" ht="12.4" hidden="1" customHeight="1">
      <c r="A501" s="17"/>
      <c r="B501" s="1"/>
      <c r="C501" s="43"/>
      <c r="D501" s="116"/>
      <c r="E501" s="117"/>
      <c r="F501" s="50" t="str">
        <f>VLOOKUP(C501,'[2]Acha Air Sales Price List'!$B$1:$D$65536,3,FALSE)</f>
        <v>Exchange rate :</v>
      </c>
      <c r="G501" s="25">
        <f>ROUND(IF(ISBLANK(C501),0,VLOOKUP(C501,'[2]Acha Air Sales Price List'!$B$1:$X$65536,12,FALSE)*$L$14),2)</f>
        <v>0</v>
      </c>
      <c r="H501" s="26">
        <f t="shared" si="11"/>
        <v>0</v>
      </c>
      <c r="I501" s="18"/>
    </row>
    <row r="502" spans="1:9" ht="12.4" hidden="1" customHeight="1">
      <c r="A502" s="17"/>
      <c r="B502" s="1"/>
      <c r="C502" s="43"/>
      <c r="D502" s="116"/>
      <c r="E502" s="117"/>
      <c r="F502" s="50" t="str">
        <f>VLOOKUP(C502,'[2]Acha Air Sales Price List'!$B$1:$D$65536,3,FALSE)</f>
        <v>Exchange rate :</v>
      </c>
      <c r="G502" s="25">
        <f>ROUND(IF(ISBLANK(C502),0,VLOOKUP(C502,'[2]Acha Air Sales Price List'!$B$1:$X$65536,12,FALSE)*$L$14),2)</f>
        <v>0</v>
      </c>
      <c r="H502" s="26">
        <f t="shared" si="11"/>
        <v>0</v>
      </c>
      <c r="I502" s="18"/>
    </row>
    <row r="503" spans="1:9" ht="12.4" hidden="1" customHeight="1">
      <c r="A503" s="17"/>
      <c r="B503" s="1"/>
      <c r="C503" s="44"/>
      <c r="D503" s="116"/>
      <c r="E503" s="117"/>
      <c r="F503" s="50" t="str">
        <f>VLOOKUP(C503,'[2]Acha Air Sales Price List'!$B$1:$D$65536,3,FALSE)</f>
        <v>Exchange rate :</v>
      </c>
      <c r="G503" s="25">
        <f>ROUND(IF(ISBLANK(C503),0,VLOOKUP(C503,'[2]Acha Air Sales Price List'!$B$1:$X$65536,12,FALSE)*$L$14),2)</f>
        <v>0</v>
      </c>
      <c r="H503" s="26">
        <f>ROUND(IF(ISNUMBER(B503), G503*B503, 0),5)</f>
        <v>0</v>
      </c>
      <c r="I503" s="18"/>
    </row>
    <row r="504" spans="1:9" ht="12" hidden="1" customHeight="1">
      <c r="A504" s="17"/>
      <c r="B504" s="1"/>
      <c r="C504" s="43"/>
      <c r="D504" s="116"/>
      <c r="E504" s="117"/>
      <c r="F504" s="50" t="str">
        <f>VLOOKUP(C504,'[2]Acha Air Sales Price List'!$B$1:$D$65536,3,FALSE)</f>
        <v>Exchange rate :</v>
      </c>
      <c r="G504" s="25">
        <f>ROUND(IF(ISBLANK(C504),0,VLOOKUP(C504,'[2]Acha Air Sales Price List'!$B$1:$X$65536,12,FALSE)*$L$14),2)</f>
        <v>0</v>
      </c>
      <c r="H504" s="26">
        <f t="shared" ref="H504:H520" si="12">ROUND(IF(ISNUMBER(B504), G504*B504, 0),5)</f>
        <v>0</v>
      </c>
      <c r="I504" s="18"/>
    </row>
    <row r="505" spans="1:9" ht="12.4" hidden="1" customHeight="1">
      <c r="A505" s="17"/>
      <c r="B505" s="1"/>
      <c r="C505" s="43"/>
      <c r="D505" s="116"/>
      <c r="E505" s="117"/>
      <c r="F505" s="50" t="str">
        <f>VLOOKUP(C505,'[2]Acha Air Sales Price List'!$B$1:$D$65536,3,FALSE)</f>
        <v>Exchange rate :</v>
      </c>
      <c r="G505" s="25">
        <f>ROUND(IF(ISBLANK(C505),0,VLOOKUP(C505,'[2]Acha Air Sales Price List'!$B$1:$X$65536,12,FALSE)*$L$14),2)</f>
        <v>0</v>
      </c>
      <c r="H505" s="26">
        <f t="shared" si="12"/>
        <v>0</v>
      </c>
      <c r="I505" s="18"/>
    </row>
    <row r="506" spans="1:9" ht="12.4" hidden="1" customHeight="1">
      <c r="A506" s="17"/>
      <c r="B506" s="1"/>
      <c r="C506" s="43"/>
      <c r="D506" s="116"/>
      <c r="E506" s="117"/>
      <c r="F506" s="50" t="str">
        <f>VLOOKUP(C506,'[2]Acha Air Sales Price List'!$B$1:$D$65536,3,FALSE)</f>
        <v>Exchange rate :</v>
      </c>
      <c r="G506" s="25">
        <f>ROUND(IF(ISBLANK(C506),0,VLOOKUP(C506,'[2]Acha Air Sales Price List'!$B$1:$X$65536,12,FALSE)*$L$14),2)</f>
        <v>0</v>
      </c>
      <c r="H506" s="26">
        <f t="shared" si="12"/>
        <v>0</v>
      </c>
      <c r="I506" s="18"/>
    </row>
    <row r="507" spans="1:9" ht="12.4" hidden="1" customHeight="1">
      <c r="A507" s="17"/>
      <c r="B507" s="1"/>
      <c r="C507" s="43"/>
      <c r="D507" s="116"/>
      <c r="E507" s="117"/>
      <c r="F507" s="50" t="str">
        <f>VLOOKUP(C507,'[2]Acha Air Sales Price List'!$B$1:$D$65536,3,FALSE)</f>
        <v>Exchange rate :</v>
      </c>
      <c r="G507" s="25">
        <f>ROUND(IF(ISBLANK(C507),0,VLOOKUP(C507,'[2]Acha Air Sales Price List'!$B$1:$X$65536,12,FALSE)*$L$14),2)</f>
        <v>0</v>
      </c>
      <c r="H507" s="26">
        <f t="shared" si="12"/>
        <v>0</v>
      </c>
      <c r="I507" s="18"/>
    </row>
    <row r="508" spans="1:9" ht="12.4" hidden="1" customHeight="1">
      <c r="A508" s="17"/>
      <c r="B508" s="1"/>
      <c r="C508" s="43"/>
      <c r="D508" s="116"/>
      <c r="E508" s="117"/>
      <c r="F508" s="50" t="str">
        <f>VLOOKUP(C508,'[2]Acha Air Sales Price List'!$B$1:$D$65536,3,FALSE)</f>
        <v>Exchange rate :</v>
      </c>
      <c r="G508" s="25">
        <f>ROUND(IF(ISBLANK(C508),0,VLOOKUP(C508,'[2]Acha Air Sales Price List'!$B$1:$X$65536,12,FALSE)*$L$14),2)</f>
        <v>0</v>
      </c>
      <c r="H508" s="26">
        <f t="shared" si="12"/>
        <v>0</v>
      </c>
      <c r="I508" s="18"/>
    </row>
    <row r="509" spans="1:9" ht="12.4" hidden="1" customHeight="1">
      <c r="A509" s="17"/>
      <c r="B509" s="1"/>
      <c r="C509" s="43"/>
      <c r="D509" s="116"/>
      <c r="E509" s="117"/>
      <c r="F509" s="50" t="str">
        <f>VLOOKUP(C509,'[2]Acha Air Sales Price List'!$B$1:$D$65536,3,FALSE)</f>
        <v>Exchange rate :</v>
      </c>
      <c r="G509" s="25">
        <f>ROUND(IF(ISBLANK(C509),0,VLOOKUP(C509,'[2]Acha Air Sales Price List'!$B$1:$X$65536,12,FALSE)*$L$14),2)</f>
        <v>0</v>
      </c>
      <c r="H509" s="26">
        <f t="shared" si="12"/>
        <v>0</v>
      </c>
      <c r="I509" s="18"/>
    </row>
    <row r="510" spans="1:9" ht="12.4" hidden="1" customHeight="1">
      <c r="A510" s="17"/>
      <c r="B510" s="1"/>
      <c r="C510" s="43"/>
      <c r="D510" s="116"/>
      <c r="E510" s="117"/>
      <c r="F510" s="50" t="str">
        <f>VLOOKUP(C510,'[2]Acha Air Sales Price List'!$B$1:$D$65536,3,FALSE)</f>
        <v>Exchange rate :</v>
      </c>
      <c r="G510" s="25">
        <f>ROUND(IF(ISBLANK(C510),0,VLOOKUP(C510,'[2]Acha Air Sales Price List'!$B$1:$X$65536,12,FALSE)*$L$14),2)</f>
        <v>0</v>
      </c>
      <c r="H510" s="26">
        <f t="shared" si="12"/>
        <v>0</v>
      </c>
      <c r="I510" s="18"/>
    </row>
    <row r="511" spans="1:9" ht="12.4" hidden="1" customHeight="1">
      <c r="A511" s="17"/>
      <c r="B511" s="1"/>
      <c r="C511" s="43"/>
      <c r="D511" s="116"/>
      <c r="E511" s="117"/>
      <c r="F511" s="50" t="str">
        <f>VLOOKUP(C511,'[2]Acha Air Sales Price List'!$B$1:$D$65536,3,FALSE)</f>
        <v>Exchange rate :</v>
      </c>
      <c r="G511" s="25">
        <f>ROUND(IF(ISBLANK(C511),0,VLOOKUP(C511,'[2]Acha Air Sales Price List'!$B$1:$X$65536,12,FALSE)*$L$14),2)</f>
        <v>0</v>
      </c>
      <c r="H511" s="26">
        <f t="shared" si="12"/>
        <v>0</v>
      </c>
      <c r="I511" s="18"/>
    </row>
    <row r="512" spans="1:9" ht="12.4" hidden="1" customHeight="1">
      <c r="A512" s="17"/>
      <c r="B512" s="1"/>
      <c r="C512" s="43"/>
      <c r="D512" s="116"/>
      <c r="E512" s="117"/>
      <c r="F512" s="50" t="str">
        <f>VLOOKUP(C512,'[2]Acha Air Sales Price List'!$B$1:$D$65536,3,FALSE)</f>
        <v>Exchange rate :</v>
      </c>
      <c r="G512" s="25">
        <f>ROUND(IF(ISBLANK(C512),0,VLOOKUP(C512,'[2]Acha Air Sales Price List'!$B$1:$X$65536,12,FALSE)*$L$14),2)</f>
        <v>0</v>
      </c>
      <c r="H512" s="26">
        <f t="shared" si="12"/>
        <v>0</v>
      </c>
      <c r="I512" s="18"/>
    </row>
    <row r="513" spans="1:9" ht="12.4" hidden="1" customHeight="1">
      <c r="A513" s="17"/>
      <c r="B513" s="1"/>
      <c r="C513" s="43"/>
      <c r="D513" s="116"/>
      <c r="E513" s="117"/>
      <c r="F513" s="50" t="str">
        <f>VLOOKUP(C513,'[2]Acha Air Sales Price List'!$B$1:$D$65536,3,FALSE)</f>
        <v>Exchange rate :</v>
      </c>
      <c r="G513" s="25">
        <f>ROUND(IF(ISBLANK(C513),0,VLOOKUP(C513,'[2]Acha Air Sales Price List'!$B$1:$X$65536,12,FALSE)*$L$14),2)</f>
        <v>0</v>
      </c>
      <c r="H513" s="26">
        <f t="shared" si="12"/>
        <v>0</v>
      </c>
      <c r="I513" s="18"/>
    </row>
    <row r="514" spans="1:9" ht="12.4" hidden="1" customHeight="1">
      <c r="A514" s="17"/>
      <c r="B514" s="1"/>
      <c r="C514" s="43"/>
      <c r="D514" s="116"/>
      <c r="E514" s="117"/>
      <c r="F514" s="50" t="str">
        <f>VLOOKUP(C514,'[2]Acha Air Sales Price List'!$B$1:$D$65536,3,FALSE)</f>
        <v>Exchange rate :</v>
      </c>
      <c r="G514" s="25">
        <f>ROUND(IF(ISBLANK(C514),0,VLOOKUP(C514,'[2]Acha Air Sales Price List'!$B$1:$X$65536,12,FALSE)*$L$14),2)</f>
        <v>0</v>
      </c>
      <c r="H514" s="26">
        <f t="shared" si="12"/>
        <v>0</v>
      </c>
      <c r="I514" s="18"/>
    </row>
    <row r="515" spans="1:9" ht="12.4" hidden="1" customHeight="1">
      <c r="A515" s="17"/>
      <c r="B515" s="1"/>
      <c r="C515" s="43"/>
      <c r="D515" s="116"/>
      <c r="E515" s="117"/>
      <c r="F515" s="50" t="str">
        <f>VLOOKUP(C515,'[2]Acha Air Sales Price List'!$B$1:$D$65536,3,FALSE)</f>
        <v>Exchange rate :</v>
      </c>
      <c r="G515" s="25">
        <f>ROUND(IF(ISBLANK(C515),0,VLOOKUP(C515,'[2]Acha Air Sales Price List'!$B$1:$X$65536,12,FALSE)*$L$14),2)</f>
        <v>0</v>
      </c>
      <c r="H515" s="26">
        <f t="shared" si="12"/>
        <v>0</v>
      </c>
      <c r="I515" s="18"/>
    </row>
    <row r="516" spans="1:9" ht="12.4" hidden="1" customHeight="1">
      <c r="A516" s="17"/>
      <c r="B516" s="1"/>
      <c r="C516" s="43"/>
      <c r="D516" s="116"/>
      <c r="E516" s="117"/>
      <c r="F516" s="50" t="str">
        <f>VLOOKUP(C516,'[2]Acha Air Sales Price List'!$B$1:$D$65536,3,FALSE)</f>
        <v>Exchange rate :</v>
      </c>
      <c r="G516" s="25">
        <f>ROUND(IF(ISBLANK(C516),0,VLOOKUP(C516,'[2]Acha Air Sales Price List'!$B$1:$X$65536,12,FALSE)*$L$14),2)</f>
        <v>0</v>
      </c>
      <c r="H516" s="26">
        <f t="shared" si="12"/>
        <v>0</v>
      </c>
      <c r="I516" s="18"/>
    </row>
    <row r="517" spans="1:9" ht="12.4" hidden="1" customHeight="1">
      <c r="A517" s="17"/>
      <c r="B517" s="1"/>
      <c r="C517" s="43"/>
      <c r="D517" s="116"/>
      <c r="E517" s="117"/>
      <c r="F517" s="50" t="str">
        <f>VLOOKUP(C517,'[2]Acha Air Sales Price List'!$B$1:$D$65536,3,FALSE)</f>
        <v>Exchange rate :</v>
      </c>
      <c r="G517" s="25">
        <f>ROUND(IF(ISBLANK(C517),0,VLOOKUP(C517,'[2]Acha Air Sales Price List'!$B$1:$X$65536,12,FALSE)*$L$14),2)</f>
        <v>0</v>
      </c>
      <c r="H517" s="26">
        <f t="shared" si="12"/>
        <v>0</v>
      </c>
      <c r="I517" s="18"/>
    </row>
    <row r="518" spans="1:9" ht="12.4" hidden="1" customHeight="1">
      <c r="A518" s="17"/>
      <c r="B518" s="1"/>
      <c r="C518" s="43"/>
      <c r="D518" s="116"/>
      <c r="E518" s="117"/>
      <c r="F518" s="50" t="str">
        <f>VLOOKUP(C518,'[2]Acha Air Sales Price List'!$B$1:$D$65536,3,FALSE)</f>
        <v>Exchange rate :</v>
      </c>
      <c r="G518" s="25">
        <f>ROUND(IF(ISBLANK(C518),0,VLOOKUP(C518,'[2]Acha Air Sales Price List'!$B$1:$X$65536,12,FALSE)*$L$14),2)</f>
        <v>0</v>
      </c>
      <c r="H518" s="26">
        <f t="shared" si="12"/>
        <v>0</v>
      </c>
      <c r="I518" s="18"/>
    </row>
    <row r="519" spans="1:9" ht="12.4" hidden="1" customHeight="1">
      <c r="A519" s="17"/>
      <c r="B519" s="1"/>
      <c r="C519" s="44"/>
      <c r="D519" s="116"/>
      <c r="E519" s="117"/>
      <c r="F519" s="50" t="str">
        <f>VLOOKUP(C519,'[2]Acha Air Sales Price List'!$B$1:$D$65536,3,FALSE)</f>
        <v>Exchange rate :</v>
      </c>
      <c r="G519" s="25">
        <f>ROUND(IF(ISBLANK(C519),0,VLOOKUP(C519,'[2]Acha Air Sales Price List'!$B$1:$X$65536,12,FALSE)*$L$14),2)</f>
        <v>0</v>
      </c>
      <c r="H519" s="26">
        <f t="shared" si="12"/>
        <v>0</v>
      </c>
      <c r="I519" s="18"/>
    </row>
    <row r="520" spans="1:9" ht="12.4" hidden="1" customHeight="1">
      <c r="A520" s="17"/>
      <c r="B520" s="1"/>
      <c r="C520" s="44"/>
      <c r="D520" s="116"/>
      <c r="E520" s="117"/>
      <c r="F520" s="50" t="str">
        <f>VLOOKUP(C520,'[2]Acha Air Sales Price List'!$B$1:$D$65536,3,FALSE)</f>
        <v>Exchange rate :</v>
      </c>
      <c r="G520" s="25">
        <f>ROUND(IF(ISBLANK(C520),0,VLOOKUP(C520,'[2]Acha Air Sales Price List'!$B$1:$X$65536,12,FALSE)*$L$14),2)</f>
        <v>0</v>
      </c>
      <c r="H520" s="26">
        <f t="shared" si="12"/>
        <v>0</v>
      </c>
      <c r="I520" s="18"/>
    </row>
    <row r="521" spans="1:9" ht="12.4" hidden="1" customHeight="1">
      <c r="A521" s="17"/>
      <c r="B521" s="1"/>
      <c r="C521" s="43"/>
      <c r="D521" s="116"/>
      <c r="E521" s="117"/>
      <c r="F521" s="50" t="str">
        <f>VLOOKUP(C521,'[2]Acha Air Sales Price List'!$B$1:$D$65536,3,FALSE)</f>
        <v>Exchange rate :</v>
      </c>
      <c r="G521" s="25">
        <f>ROUND(IF(ISBLANK(C521),0,VLOOKUP(C521,'[2]Acha Air Sales Price List'!$B$1:$X$65536,12,FALSE)*$L$14),2)</f>
        <v>0</v>
      </c>
      <c r="H521" s="26">
        <f>ROUND(IF(ISNUMBER(B521), G521*B521, 0),5)</f>
        <v>0</v>
      </c>
      <c r="I521" s="18"/>
    </row>
    <row r="522" spans="1:9" ht="12.4" hidden="1" customHeight="1">
      <c r="A522" s="17"/>
      <c r="B522" s="1"/>
      <c r="C522" s="43"/>
      <c r="D522" s="116"/>
      <c r="E522" s="117"/>
      <c r="F522" s="50" t="str">
        <f>VLOOKUP(C522,'[2]Acha Air Sales Price List'!$B$1:$D$65536,3,FALSE)</f>
        <v>Exchange rate :</v>
      </c>
      <c r="G522" s="25">
        <f>ROUND(IF(ISBLANK(C522),0,VLOOKUP(C522,'[2]Acha Air Sales Price List'!$B$1:$X$65536,12,FALSE)*$L$14),2)</f>
        <v>0</v>
      </c>
      <c r="H522" s="26">
        <f t="shared" ref="H522:H559" si="13">ROUND(IF(ISNUMBER(B522), G522*B522, 0),5)</f>
        <v>0</v>
      </c>
      <c r="I522" s="18"/>
    </row>
    <row r="523" spans="1:9" ht="12.4" hidden="1" customHeight="1">
      <c r="A523" s="17"/>
      <c r="B523" s="1"/>
      <c r="C523" s="43"/>
      <c r="D523" s="116"/>
      <c r="E523" s="117"/>
      <c r="F523" s="50" t="str">
        <f>VLOOKUP(C523,'[2]Acha Air Sales Price List'!$B$1:$D$65536,3,FALSE)</f>
        <v>Exchange rate :</v>
      </c>
      <c r="G523" s="25">
        <f>ROUND(IF(ISBLANK(C523),0,VLOOKUP(C523,'[2]Acha Air Sales Price List'!$B$1:$X$65536,12,FALSE)*$L$14),2)</f>
        <v>0</v>
      </c>
      <c r="H523" s="26">
        <f t="shared" si="13"/>
        <v>0</v>
      </c>
      <c r="I523" s="18"/>
    </row>
    <row r="524" spans="1:9" ht="12.4" hidden="1" customHeight="1">
      <c r="A524" s="17"/>
      <c r="B524" s="1"/>
      <c r="C524" s="43"/>
      <c r="D524" s="116"/>
      <c r="E524" s="117"/>
      <c r="F524" s="50" t="str">
        <f>VLOOKUP(C524,'[2]Acha Air Sales Price List'!$B$1:$D$65536,3,FALSE)</f>
        <v>Exchange rate :</v>
      </c>
      <c r="G524" s="25">
        <f>ROUND(IF(ISBLANK(C524),0,VLOOKUP(C524,'[2]Acha Air Sales Price List'!$B$1:$X$65536,12,FALSE)*$L$14),2)</f>
        <v>0</v>
      </c>
      <c r="H524" s="26">
        <f t="shared" si="13"/>
        <v>0</v>
      </c>
      <c r="I524" s="18"/>
    </row>
    <row r="525" spans="1:9" ht="12.4" hidden="1" customHeight="1">
      <c r="A525" s="17"/>
      <c r="B525" s="1"/>
      <c r="C525" s="43"/>
      <c r="D525" s="116"/>
      <c r="E525" s="117"/>
      <c r="F525" s="50" t="str">
        <f>VLOOKUP(C525,'[2]Acha Air Sales Price List'!$B$1:$D$65536,3,FALSE)</f>
        <v>Exchange rate :</v>
      </c>
      <c r="G525" s="25">
        <f>ROUND(IF(ISBLANK(C525),0,VLOOKUP(C525,'[2]Acha Air Sales Price List'!$B$1:$X$65536,12,FALSE)*$L$14),2)</f>
        <v>0</v>
      </c>
      <c r="H525" s="26">
        <f t="shared" si="13"/>
        <v>0</v>
      </c>
      <c r="I525" s="18"/>
    </row>
    <row r="526" spans="1:9" ht="12.4" hidden="1" customHeight="1">
      <c r="A526" s="17"/>
      <c r="B526" s="1"/>
      <c r="C526" s="43"/>
      <c r="D526" s="116"/>
      <c r="E526" s="117"/>
      <c r="F526" s="50" t="str">
        <f>VLOOKUP(C526,'[2]Acha Air Sales Price List'!$B$1:$D$65536,3,FALSE)</f>
        <v>Exchange rate :</v>
      </c>
      <c r="G526" s="25">
        <f>ROUND(IF(ISBLANK(C526),0,VLOOKUP(C526,'[2]Acha Air Sales Price List'!$B$1:$X$65536,12,FALSE)*$L$14),2)</f>
        <v>0</v>
      </c>
      <c r="H526" s="26">
        <f t="shared" si="13"/>
        <v>0</v>
      </c>
      <c r="I526" s="18"/>
    </row>
    <row r="527" spans="1:9" ht="12.4" hidden="1" customHeight="1">
      <c r="A527" s="17"/>
      <c r="B527" s="1"/>
      <c r="C527" s="43"/>
      <c r="D527" s="116"/>
      <c r="E527" s="117"/>
      <c r="F527" s="50" t="str">
        <f>VLOOKUP(C527,'[2]Acha Air Sales Price List'!$B$1:$D$65536,3,FALSE)</f>
        <v>Exchange rate :</v>
      </c>
      <c r="G527" s="25">
        <f>ROUND(IF(ISBLANK(C527),0,VLOOKUP(C527,'[2]Acha Air Sales Price List'!$B$1:$X$65536,12,FALSE)*$L$14),2)</f>
        <v>0</v>
      </c>
      <c r="H527" s="26">
        <f t="shared" si="13"/>
        <v>0</v>
      </c>
      <c r="I527" s="18"/>
    </row>
    <row r="528" spans="1:9" ht="12.4" hidden="1" customHeight="1">
      <c r="A528" s="17"/>
      <c r="B528" s="1"/>
      <c r="C528" s="43"/>
      <c r="D528" s="116"/>
      <c r="E528" s="117"/>
      <c r="F528" s="50" t="str">
        <f>VLOOKUP(C528,'[2]Acha Air Sales Price List'!$B$1:$D$65536,3,FALSE)</f>
        <v>Exchange rate :</v>
      </c>
      <c r="G528" s="25">
        <f>ROUND(IF(ISBLANK(C528),0,VLOOKUP(C528,'[2]Acha Air Sales Price List'!$B$1:$X$65536,12,FALSE)*$L$14),2)</f>
        <v>0</v>
      </c>
      <c r="H528" s="26">
        <f t="shared" si="13"/>
        <v>0</v>
      </c>
      <c r="I528" s="18"/>
    </row>
    <row r="529" spans="1:9" ht="12.4" hidden="1" customHeight="1">
      <c r="A529" s="17"/>
      <c r="B529" s="1"/>
      <c r="C529" s="43"/>
      <c r="D529" s="116"/>
      <c r="E529" s="117"/>
      <c r="F529" s="50" t="str">
        <f>VLOOKUP(C529,'[2]Acha Air Sales Price List'!$B$1:$D$65536,3,FALSE)</f>
        <v>Exchange rate :</v>
      </c>
      <c r="G529" s="25">
        <f>ROUND(IF(ISBLANK(C529),0,VLOOKUP(C529,'[2]Acha Air Sales Price List'!$B$1:$X$65536,12,FALSE)*$L$14),2)</f>
        <v>0</v>
      </c>
      <c r="H529" s="26">
        <f t="shared" si="13"/>
        <v>0</v>
      </c>
      <c r="I529" s="18"/>
    </row>
    <row r="530" spans="1:9" ht="12.4" hidden="1" customHeight="1">
      <c r="A530" s="17"/>
      <c r="B530" s="1"/>
      <c r="C530" s="43"/>
      <c r="D530" s="116"/>
      <c r="E530" s="117"/>
      <c r="F530" s="50" t="str">
        <f>VLOOKUP(C530,'[2]Acha Air Sales Price List'!$B$1:$D$65536,3,FALSE)</f>
        <v>Exchange rate :</v>
      </c>
      <c r="G530" s="25">
        <f>ROUND(IF(ISBLANK(C530),0,VLOOKUP(C530,'[2]Acha Air Sales Price List'!$B$1:$X$65536,12,FALSE)*$L$14),2)</f>
        <v>0</v>
      </c>
      <c r="H530" s="26">
        <f t="shared" si="13"/>
        <v>0</v>
      </c>
      <c r="I530" s="18"/>
    </row>
    <row r="531" spans="1:9" ht="12.4" hidden="1" customHeight="1">
      <c r="A531" s="17"/>
      <c r="B531" s="1"/>
      <c r="C531" s="43"/>
      <c r="D531" s="116"/>
      <c r="E531" s="117"/>
      <c r="F531" s="50" t="str">
        <f>VLOOKUP(C531,'[2]Acha Air Sales Price List'!$B$1:$D$65536,3,FALSE)</f>
        <v>Exchange rate :</v>
      </c>
      <c r="G531" s="25">
        <f>ROUND(IF(ISBLANK(C531),0,VLOOKUP(C531,'[2]Acha Air Sales Price List'!$B$1:$X$65536,12,FALSE)*$L$14),2)</f>
        <v>0</v>
      </c>
      <c r="H531" s="26">
        <f t="shared" si="13"/>
        <v>0</v>
      </c>
      <c r="I531" s="18"/>
    </row>
    <row r="532" spans="1:9" ht="12.4" hidden="1" customHeight="1">
      <c r="A532" s="17"/>
      <c r="B532" s="1"/>
      <c r="C532" s="44"/>
      <c r="D532" s="116"/>
      <c r="E532" s="117"/>
      <c r="F532" s="50" t="str">
        <f>VLOOKUP(C532,'[2]Acha Air Sales Price List'!$B$1:$D$65536,3,FALSE)</f>
        <v>Exchange rate :</v>
      </c>
      <c r="G532" s="25">
        <f>ROUND(IF(ISBLANK(C532),0,VLOOKUP(C532,'[2]Acha Air Sales Price List'!$B$1:$X$65536,12,FALSE)*$L$14),2)</f>
        <v>0</v>
      </c>
      <c r="H532" s="26">
        <f t="shared" si="13"/>
        <v>0</v>
      </c>
      <c r="I532" s="18"/>
    </row>
    <row r="533" spans="1:9" ht="12" hidden="1" customHeight="1">
      <c r="A533" s="17"/>
      <c r="B533" s="1"/>
      <c r="C533" s="43"/>
      <c r="D533" s="116"/>
      <c r="E533" s="117"/>
      <c r="F533" s="50" t="str">
        <f>VLOOKUP(C533,'[2]Acha Air Sales Price List'!$B$1:$D$65536,3,FALSE)</f>
        <v>Exchange rate :</v>
      </c>
      <c r="G533" s="25">
        <f>ROUND(IF(ISBLANK(C533),0,VLOOKUP(C533,'[2]Acha Air Sales Price List'!$B$1:$X$65536,12,FALSE)*$L$14),2)</f>
        <v>0</v>
      </c>
      <c r="H533" s="26">
        <f t="shared" si="13"/>
        <v>0</v>
      </c>
      <c r="I533" s="18"/>
    </row>
    <row r="534" spans="1:9" ht="12.4" hidden="1" customHeight="1">
      <c r="A534" s="17"/>
      <c r="B534" s="1"/>
      <c r="C534" s="43"/>
      <c r="D534" s="116"/>
      <c r="E534" s="117"/>
      <c r="F534" s="50" t="str">
        <f>VLOOKUP(C534,'[2]Acha Air Sales Price List'!$B$1:$D$65536,3,FALSE)</f>
        <v>Exchange rate :</v>
      </c>
      <c r="G534" s="25">
        <f>ROUND(IF(ISBLANK(C534),0,VLOOKUP(C534,'[2]Acha Air Sales Price List'!$B$1:$X$65536,12,FALSE)*$L$14),2)</f>
        <v>0</v>
      </c>
      <c r="H534" s="26">
        <f t="shared" si="13"/>
        <v>0</v>
      </c>
      <c r="I534" s="18"/>
    </row>
    <row r="535" spans="1:9" ht="12.4" hidden="1" customHeight="1">
      <c r="A535" s="17"/>
      <c r="B535" s="1"/>
      <c r="C535" s="43"/>
      <c r="D535" s="116"/>
      <c r="E535" s="117"/>
      <c r="F535" s="50" t="str">
        <f>VLOOKUP(C535,'[2]Acha Air Sales Price List'!$B$1:$D$65536,3,FALSE)</f>
        <v>Exchange rate :</v>
      </c>
      <c r="G535" s="25">
        <f>ROUND(IF(ISBLANK(C535),0,VLOOKUP(C535,'[2]Acha Air Sales Price List'!$B$1:$X$65536,12,FALSE)*$L$14),2)</f>
        <v>0</v>
      </c>
      <c r="H535" s="26">
        <f t="shared" si="13"/>
        <v>0</v>
      </c>
      <c r="I535" s="18"/>
    </row>
    <row r="536" spans="1:9" ht="12.4" hidden="1" customHeight="1">
      <c r="A536" s="17"/>
      <c r="B536" s="1"/>
      <c r="C536" s="43"/>
      <c r="D536" s="116"/>
      <c r="E536" s="117"/>
      <c r="F536" s="50" t="str">
        <f>VLOOKUP(C536,'[2]Acha Air Sales Price List'!$B$1:$D$65536,3,FALSE)</f>
        <v>Exchange rate :</v>
      </c>
      <c r="G536" s="25">
        <f>ROUND(IF(ISBLANK(C536),0,VLOOKUP(C536,'[2]Acha Air Sales Price List'!$B$1:$X$65536,12,FALSE)*$L$14),2)</f>
        <v>0</v>
      </c>
      <c r="H536" s="26">
        <f t="shared" si="13"/>
        <v>0</v>
      </c>
      <c r="I536" s="18"/>
    </row>
    <row r="537" spans="1:9" ht="12.4" hidden="1" customHeight="1">
      <c r="A537" s="17"/>
      <c r="B537" s="1"/>
      <c r="C537" s="43"/>
      <c r="D537" s="116"/>
      <c r="E537" s="117"/>
      <c r="F537" s="50" t="str">
        <f>VLOOKUP(C537,'[2]Acha Air Sales Price List'!$B$1:$D$65536,3,FALSE)</f>
        <v>Exchange rate :</v>
      </c>
      <c r="G537" s="25">
        <f>ROUND(IF(ISBLANK(C537),0,VLOOKUP(C537,'[2]Acha Air Sales Price List'!$B$1:$X$65536,12,FALSE)*$L$14),2)</f>
        <v>0</v>
      </c>
      <c r="H537" s="26">
        <f t="shared" si="13"/>
        <v>0</v>
      </c>
      <c r="I537" s="18"/>
    </row>
    <row r="538" spans="1:9" ht="12.4" hidden="1" customHeight="1">
      <c r="A538" s="17"/>
      <c r="B538" s="1"/>
      <c r="C538" s="43"/>
      <c r="D538" s="116"/>
      <c r="E538" s="117"/>
      <c r="F538" s="50" t="str">
        <f>VLOOKUP(C538,'[2]Acha Air Sales Price List'!$B$1:$D$65536,3,FALSE)</f>
        <v>Exchange rate :</v>
      </c>
      <c r="G538" s="25">
        <f>ROUND(IF(ISBLANK(C538),0,VLOOKUP(C538,'[2]Acha Air Sales Price List'!$B$1:$X$65536,12,FALSE)*$L$14),2)</f>
        <v>0</v>
      </c>
      <c r="H538" s="26">
        <f t="shared" si="13"/>
        <v>0</v>
      </c>
      <c r="I538" s="18"/>
    </row>
    <row r="539" spans="1:9" ht="12.4" hidden="1" customHeight="1">
      <c r="A539" s="17"/>
      <c r="B539" s="1"/>
      <c r="C539" s="43"/>
      <c r="D539" s="116"/>
      <c r="E539" s="117"/>
      <c r="F539" s="50" t="str">
        <f>VLOOKUP(C539,'[2]Acha Air Sales Price List'!$B$1:$D$65536,3,FALSE)</f>
        <v>Exchange rate :</v>
      </c>
      <c r="G539" s="25">
        <f>ROUND(IF(ISBLANK(C539),0,VLOOKUP(C539,'[2]Acha Air Sales Price List'!$B$1:$X$65536,12,FALSE)*$L$14),2)</f>
        <v>0</v>
      </c>
      <c r="H539" s="26">
        <f t="shared" si="13"/>
        <v>0</v>
      </c>
      <c r="I539" s="18"/>
    </row>
    <row r="540" spans="1:9" ht="12.4" hidden="1" customHeight="1">
      <c r="A540" s="17"/>
      <c r="B540" s="1"/>
      <c r="C540" s="43"/>
      <c r="D540" s="116"/>
      <c r="E540" s="117"/>
      <c r="F540" s="50" t="str">
        <f>VLOOKUP(C540,'[2]Acha Air Sales Price List'!$B$1:$D$65536,3,FALSE)</f>
        <v>Exchange rate :</v>
      </c>
      <c r="G540" s="25">
        <f>ROUND(IF(ISBLANK(C540),0,VLOOKUP(C540,'[2]Acha Air Sales Price List'!$B$1:$X$65536,12,FALSE)*$L$14),2)</f>
        <v>0</v>
      </c>
      <c r="H540" s="26">
        <f t="shared" si="13"/>
        <v>0</v>
      </c>
      <c r="I540" s="18"/>
    </row>
    <row r="541" spans="1:9" ht="12.4" hidden="1" customHeight="1">
      <c r="A541" s="17"/>
      <c r="B541" s="1"/>
      <c r="C541" s="43"/>
      <c r="D541" s="116"/>
      <c r="E541" s="117"/>
      <c r="F541" s="50" t="str">
        <f>VLOOKUP(C541,'[2]Acha Air Sales Price List'!$B$1:$D$65536,3,FALSE)</f>
        <v>Exchange rate :</v>
      </c>
      <c r="G541" s="25">
        <f>ROUND(IF(ISBLANK(C541),0,VLOOKUP(C541,'[2]Acha Air Sales Price List'!$B$1:$X$65536,12,FALSE)*$L$14),2)</f>
        <v>0</v>
      </c>
      <c r="H541" s="26">
        <f t="shared" si="13"/>
        <v>0</v>
      </c>
      <c r="I541" s="18"/>
    </row>
    <row r="542" spans="1:9" ht="12.4" hidden="1" customHeight="1">
      <c r="A542" s="17"/>
      <c r="B542" s="1"/>
      <c r="C542" s="43"/>
      <c r="D542" s="116"/>
      <c r="E542" s="117"/>
      <c r="F542" s="50" t="str">
        <f>VLOOKUP(C542,'[2]Acha Air Sales Price List'!$B$1:$D$65536,3,FALSE)</f>
        <v>Exchange rate :</v>
      </c>
      <c r="G542" s="25">
        <f>ROUND(IF(ISBLANK(C542),0,VLOOKUP(C542,'[2]Acha Air Sales Price List'!$B$1:$X$65536,12,FALSE)*$L$14),2)</f>
        <v>0</v>
      </c>
      <c r="H542" s="26">
        <f t="shared" si="13"/>
        <v>0</v>
      </c>
      <c r="I542" s="18"/>
    </row>
    <row r="543" spans="1:9" ht="12.4" hidden="1" customHeight="1">
      <c r="A543" s="17"/>
      <c r="B543" s="1"/>
      <c r="C543" s="43"/>
      <c r="D543" s="116"/>
      <c r="E543" s="117"/>
      <c r="F543" s="50" t="str">
        <f>VLOOKUP(C543,'[2]Acha Air Sales Price List'!$B$1:$D$65536,3,FALSE)</f>
        <v>Exchange rate :</v>
      </c>
      <c r="G543" s="25">
        <f>ROUND(IF(ISBLANK(C543),0,VLOOKUP(C543,'[2]Acha Air Sales Price List'!$B$1:$X$65536,12,FALSE)*$L$14),2)</f>
        <v>0</v>
      </c>
      <c r="H543" s="26">
        <f t="shared" si="13"/>
        <v>0</v>
      </c>
      <c r="I543" s="18"/>
    </row>
    <row r="544" spans="1:9" ht="12.4" hidden="1" customHeight="1">
      <c r="A544" s="17"/>
      <c r="B544" s="1"/>
      <c r="C544" s="43"/>
      <c r="D544" s="116"/>
      <c r="E544" s="117"/>
      <c r="F544" s="50" t="str">
        <f>VLOOKUP(C544,'[2]Acha Air Sales Price List'!$B$1:$D$65536,3,FALSE)</f>
        <v>Exchange rate :</v>
      </c>
      <c r="G544" s="25">
        <f>ROUND(IF(ISBLANK(C544),0,VLOOKUP(C544,'[2]Acha Air Sales Price List'!$B$1:$X$65536,12,FALSE)*$L$14),2)</f>
        <v>0</v>
      </c>
      <c r="H544" s="26">
        <f t="shared" si="13"/>
        <v>0</v>
      </c>
      <c r="I544" s="18"/>
    </row>
    <row r="545" spans="1:9" ht="12.4" hidden="1" customHeight="1">
      <c r="A545" s="17"/>
      <c r="B545" s="1"/>
      <c r="C545" s="43"/>
      <c r="D545" s="116"/>
      <c r="E545" s="117"/>
      <c r="F545" s="50" t="str">
        <f>VLOOKUP(C545,'[2]Acha Air Sales Price List'!$B$1:$D$65536,3,FALSE)</f>
        <v>Exchange rate :</v>
      </c>
      <c r="G545" s="25">
        <f>ROUND(IF(ISBLANK(C545),0,VLOOKUP(C545,'[2]Acha Air Sales Price List'!$B$1:$X$65536,12,FALSE)*$L$14),2)</f>
        <v>0</v>
      </c>
      <c r="H545" s="26">
        <f t="shared" si="13"/>
        <v>0</v>
      </c>
      <c r="I545" s="18"/>
    </row>
    <row r="546" spans="1:9" ht="12.4" hidden="1" customHeight="1">
      <c r="A546" s="17"/>
      <c r="B546" s="1"/>
      <c r="C546" s="43"/>
      <c r="D546" s="116"/>
      <c r="E546" s="117"/>
      <c r="F546" s="50" t="str">
        <f>VLOOKUP(C546,'[2]Acha Air Sales Price List'!$B$1:$D$65536,3,FALSE)</f>
        <v>Exchange rate :</v>
      </c>
      <c r="G546" s="25">
        <f>ROUND(IF(ISBLANK(C546),0,VLOOKUP(C546,'[2]Acha Air Sales Price List'!$B$1:$X$65536,12,FALSE)*$L$14),2)</f>
        <v>0</v>
      </c>
      <c r="H546" s="26">
        <f t="shared" si="13"/>
        <v>0</v>
      </c>
      <c r="I546" s="18"/>
    </row>
    <row r="547" spans="1:9" ht="12.4" hidden="1" customHeight="1">
      <c r="A547" s="17"/>
      <c r="B547" s="1"/>
      <c r="C547" s="43"/>
      <c r="D547" s="116"/>
      <c r="E547" s="117"/>
      <c r="F547" s="50" t="str">
        <f>VLOOKUP(C547,'[2]Acha Air Sales Price List'!$B$1:$D$65536,3,FALSE)</f>
        <v>Exchange rate :</v>
      </c>
      <c r="G547" s="25">
        <f>ROUND(IF(ISBLANK(C547),0,VLOOKUP(C547,'[2]Acha Air Sales Price List'!$B$1:$X$65536,12,FALSE)*$L$14),2)</f>
        <v>0</v>
      </c>
      <c r="H547" s="26">
        <f t="shared" si="13"/>
        <v>0</v>
      </c>
      <c r="I547" s="18"/>
    </row>
    <row r="548" spans="1:9" ht="12.4" hidden="1" customHeight="1">
      <c r="A548" s="17"/>
      <c r="B548" s="1"/>
      <c r="C548" s="43"/>
      <c r="D548" s="116"/>
      <c r="E548" s="117"/>
      <c r="F548" s="50" t="str">
        <f>VLOOKUP(C548,'[2]Acha Air Sales Price List'!$B$1:$D$65536,3,FALSE)</f>
        <v>Exchange rate :</v>
      </c>
      <c r="G548" s="25">
        <f>ROUND(IF(ISBLANK(C548),0,VLOOKUP(C548,'[2]Acha Air Sales Price List'!$B$1:$X$65536,12,FALSE)*$L$14),2)</f>
        <v>0</v>
      </c>
      <c r="H548" s="26">
        <f t="shared" si="13"/>
        <v>0</v>
      </c>
      <c r="I548" s="18"/>
    </row>
    <row r="549" spans="1:9" ht="12.4" hidden="1" customHeight="1">
      <c r="A549" s="17"/>
      <c r="B549" s="1"/>
      <c r="C549" s="43"/>
      <c r="D549" s="116"/>
      <c r="E549" s="117"/>
      <c r="F549" s="50" t="str">
        <f>VLOOKUP(C549,'[2]Acha Air Sales Price List'!$B$1:$D$65536,3,FALSE)</f>
        <v>Exchange rate :</v>
      </c>
      <c r="G549" s="25">
        <f>ROUND(IF(ISBLANK(C549),0,VLOOKUP(C549,'[2]Acha Air Sales Price List'!$B$1:$X$65536,12,FALSE)*$L$14),2)</f>
        <v>0</v>
      </c>
      <c r="H549" s="26">
        <f t="shared" si="13"/>
        <v>0</v>
      </c>
      <c r="I549" s="18"/>
    </row>
    <row r="550" spans="1:9" ht="12.4" hidden="1" customHeight="1">
      <c r="A550" s="17"/>
      <c r="B550" s="1"/>
      <c r="C550" s="43"/>
      <c r="D550" s="116"/>
      <c r="E550" s="117"/>
      <c r="F550" s="50" t="str">
        <f>VLOOKUP(C550,'[2]Acha Air Sales Price List'!$B$1:$D$65536,3,FALSE)</f>
        <v>Exchange rate :</v>
      </c>
      <c r="G550" s="25">
        <f>ROUND(IF(ISBLANK(C550),0,VLOOKUP(C550,'[2]Acha Air Sales Price List'!$B$1:$X$65536,12,FALSE)*$L$14),2)</f>
        <v>0</v>
      </c>
      <c r="H550" s="26">
        <f t="shared" si="13"/>
        <v>0</v>
      </c>
      <c r="I550" s="18"/>
    </row>
    <row r="551" spans="1:9" ht="12.4" hidden="1" customHeight="1">
      <c r="A551" s="17"/>
      <c r="B551" s="1"/>
      <c r="C551" s="43"/>
      <c r="D551" s="116"/>
      <c r="E551" s="117"/>
      <c r="F551" s="50" t="str">
        <f>VLOOKUP(C551,'[2]Acha Air Sales Price List'!$B$1:$D$65536,3,FALSE)</f>
        <v>Exchange rate :</v>
      </c>
      <c r="G551" s="25">
        <f>ROUND(IF(ISBLANK(C551),0,VLOOKUP(C551,'[2]Acha Air Sales Price List'!$B$1:$X$65536,12,FALSE)*$L$14),2)</f>
        <v>0</v>
      </c>
      <c r="H551" s="26">
        <f t="shared" si="13"/>
        <v>0</v>
      </c>
      <c r="I551" s="18"/>
    </row>
    <row r="552" spans="1:9" ht="12.4" hidden="1" customHeight="1">
      <c r="A552" s="17"/>
      <c r="B552" s="1"/>
      <c r="C552" s="43"/>
      <c r="D552" s="116"/>
      <c r="E552" s="117"/>
      <c r="F552" s="50" t="str">
        <f>VLOOKUP(C552,'[2]Acha Air Sales Price List'!$B$1:$D$65536,3,FALSE)</f>
        <v>Exchange rate :</v>
      </c>
      <c r="G552" s="25">
        <f>ROUND(IF(ISBLANK(C552),0,VLOOKUP(C552,'[2]Acha Air Sales Price List'!$B$1:$X$65536,12,FALSE)*$L$14),2)</f>
        <v>0</v>
      </c>
      <c r="H552" s="26">
        <f t="shared" si="13"/>
        <v>0</v>
      </c>
      <c r="I552" s="18"/>
    </row>
    <row r="553" spans="1:9" ht="12.4" hidden="1" customHeight="1">
      <c r="A553" s="17"/>
      <c r="B553" s="1"/>
      <c r="C553" s="43"/>
      <c r="D553" s="116"/>
      <c r="E553" s="117"/>
      <c r="F553" s="50" t="str">
        <f>VLOOKUP(C553,'[2]Acha Air Sales Price List'!$B$1:$D$65536,3,FALSE)</f>
        <v>Exchange rate :</v>
      </c>
      <c r="G553" s="25">
        <f>ROUND(IF(ISBLANK(C553),0,VLOOKUP(C553,'[2]Acha Air Sales Price List'!$B$1:$X$65536,12,FALSE)*$L$14),2)</f>
        <v>0</v>
      </c>
      <c r="H553" s="26">
        <f t="shared" si="13"/>
        <v>0</v>
      </c>
      <c r="I553" s="18"/>
    </row>
    <row r="554" spans="1:9" ht="12.4" hidden="1" customHeight="1">
      <c r="A554" s="17"/>
      <c r="B554" s="1"/>
      <c r="C554" s="43"/>
      <c r="D554" s="116"/>
      <c r="E554" s="117"/>
      <c r="F554" s="50" t="str">
        <f>VLOOKUP(C554,'[2]Acha Air Sales Price List'!$B$1:$D$65536,3,FALSE)</f>
        <v>Exchange rate :</v>
      </c>
      <c r="G554" s="25">
        <f>ROUND(IF(ISBLANK(C554),0,VLOOKUP(C554,'[2]Acha Air Sales Price List'!$B$1:$X$65536,12,FALSE)*$L$14),2)</f>
        <v>0</v>
      </c>
      <c r="H554" s="26">
        <f t="shared" si="13"/>
        <v>0</v>
      </c>
      <c r="I554" s="18"/>
    </row>
    <row r="555" spans="1:9" ht="12.4" hidden="1" customHeight="1">
      <c r="A555" s="17"/>
      <c r="B555" s="1"/>
      <c r="C555" s="43"/>
      <c r="D555" s="116"/>
      <c r="E555" s="117"/>
      <c r="F555" s="50" t="str">
        <f>VLOOKUP(C555,'[2]Acha Air Sales Price List'!$B$1:$D$65536,3,FALSE)</f>
        <v>Exchange rate :</v>
      </c>
      <c r="G555" s="25">
        <f>ROUND(IF(ISBLANK(C555),0,VLOOKUP(C555,'[2]Acha Air Sales Price List'!$B$1:$X$65536,12,FALSE)*$L$14),2)</f>
        <v>0</v>
      </c>
      <c r="H555" s="26">
        <f t="shared" si="13"/>
        <v>0</v>
      </c>
      <c r="I555" s="18"/>
    </row>
    <row r="556" spans="1:9" ht="12.4" hidden="1" customHeight="1">
      <c r="A556" s="17"/>
      <c r="B556" s="1"/>
      <c r="C556" s="43"/>
      <c r="D556" s="116"/>
      <c r="E556" s="117"/>
      <c r="F556" s="50" t="str">
        <f>VLOOKUP(C556,'[2]Acha Air Sales Price List'!$B$1:$D$65536,3,FALSE)</f>
        <v>Exchange rate :</v>
      </c>
      <c r="G556" s="25">
        <f>ROUND(IF(ISBLANK(C556),0,VLOOKUP(C556,'[2]Acha Air Sales Price List'!$B$1:$X$65536,12,FALSE)*$L$14),2)</f>
        <v>0</v>
      </c>
      <c r="H556" s="26">
        <f t="shared" si="13"/>
        <v>0</v>
      </c>
      <c r="I556" s="18"/>
    </row>
    <row r="557" spans="1:9" ht="12.4" hidden="1" customHeight="1">
      <c r="A557" s="17"/>
      <c r="B557" s="1"/>
      <c r="C557" s="43"/>
      <c r="D557" s="116"/>
      <c r="E557" s="117"/>
      <c r="F557" s="50" t="str">
        <f>VLOOKUP(C557,'[2]Acha Air Sales Price List'!$B$1:$D$65536,3,FALSE)</f>
        <v>Exchange rate :</v>
      </c>
      <c r="G557" s="25">
        <f>ROUND(IF(ISBLANK(C557),0,VLOOKUP(C557,'[2]Acha Air Sales Price List'!$B$1:$X$65536,12,FALSE)*$L$14),2)</f>
        <v>0</v>
      </c>
      <c r="H557" s="26">
        <f t="shared" si="13"/>
        <v>0</v>
      </c>
      <c r="I557" s="18"/>
    </row>
    <row r="558" spans="1:9" ht="12.4" hidden="1" customHeight="1">
      <c r="A558" s="17"/>
      <c r="B558" s="1"/>
      <c r="C558" s="43"/>
      <c r="D558" s="116"/>
      <c r="E558" s="117"/>
      <c r="F558" s="50" t="str">
        <f>VLOOKUP(C558,'[2]Acha Air Sales Price List'!$B$1:$D$65536,3,FALSE)</f>
        <v>Exchange rate :</v>
      </c>
      <c r="G558" s="25">
        <f>ROUND(IF(ISBLANK(C558),0,VLOOKUP(C558,'[2]Acha Air Sales Price List'!$B$1:$X$65536,12,FALSE)*$L$14),2)</f>
        <v>0</v>
      </c>
      <c r="H558" s="26">
        <f t="shared" si="13"/>
        <v>0</v>
      </c>
      <c r="I558" s="18"/>
    </row>
    <row r="559" spans="1:9" ht="12.4" hidden="1" customHeight="1">
      <c r="A559" s="17"/>
      <c r="B559" s="1"/>
      <c r="C559" s="43"/>
      <c r="D559" s="116"/>
      <c r="E559" s="117"/>
      <c r="F559" s="50" t="str">
        <f>VLOOKUP(C559,'[2]Acha Air Sales Price List'!$B$1:$D$65536,3,FALSE)</f>
        <v>Exchange rate :</v>
      </c>
      <c r="G559" s="25">
        <f>ROUND(IF(ISBLANK(C559),0,VLOOKUP(C559,'[2]Acha Air Sales Price List'!$B$1:$X$65536,12,FALSE)*$L$14),2)</f>
        <v>0</v>
      </c>
      <c r="H559" s="26">
        <f t="shared" si="13"/>
        <v>0</v>
      </c>
      <c r="I559" s="18"/>
    </row>
    <row r="560" spans="1:9" ht="12.4" hidden="1" customHeight="1">
      <c r="A560" s="17"/>
      <c r="B560" s="1"/>
      <c r="C560" s="44"/>
      <c r="D560" s="116"/>
      <c r="E560" s="117"/>
      <c r="F560" s="50" t="str">
        <f>VLOOKUP(C560,'[2]Acha Air Sales Price List'!$B$1:$D$65536,3,FALSE)</f>
        <v>Exchange rate :</v>
      </c>
      <c r="G560" s="25">
        <f>ROUND(IF(ISBLANK(C560),0,VLOOKUP(C560,'[2]Acha Air Sales Price List'!$B$1:$X$65536,12,FALSE)*$L$14),2)</f>
        <v>0</v>
      </c>
      <c r="H560" s="26">
        <f>ROUND(IF(ISNUMBER(B560), G560*B560, 0),5)</f>
        <v>0</v>
      </c>
      <c r="I560" s="18"/>
    </row>
    <row r="561" spans="1:9" ht="12" hidden="1" customHeight="1">
      <c r="A561" s="17"/>
      <c r="B561" s="1"/>
      <c r="C561" s="43"/>
      <c r="D561" s="116"/>
      <c r="E561" s="117"/>
      <c r="F561" s="50" t="str">
        <f>VLOOKUP(C561,'[2]Acha Air Sales Price List'!$B$1:$D$65536,3,FALSE)</f>
        <v>Exchange rate :</v>
      </c>
      <c r="G561" s="25">
        <f>ROUND(IF(ISBLANK(C561),0,VLOOKUP(C561,'[2]Acha Air Sales Price List'!$B$1:$X$65536,12,FALSE)*$L$14),2)</f>
        <v>0</v>
      </c>
      <c r="H561" s="26">
        <f t="shared" ref="H561:H611" si="14">ROUND(IF(ISNUMBER(B561), G561*B561, 0),5)</f>
        <v>0</v>
      </c>
      <c r="I561" s="18"/>
    </row>
    <row r="562" spans="1:9" ht="12.4" hidden="1" customHeight="1">
      <c r="A562" s="17"/>
      <c r="B562" s="1"/>
      <c r="C562" s="43"/>
      <c r="D562" s="116"/>
      <c r="E562" s="117"/>
      <c r="F562" s="50" t="str">
        <f>VLOOKUP(C562,'[2]Acha Air Sales Price List'!$B$1:$D$65536,3,FALSE)</f>
        <v>Exchange rate :</v>
      </c>
      <c r="G562" s="25">
        <f>ROUND(IF(ISBLANK(C562),0,VLOOKUP(C562,'[2]Acha Air Sales Price List'!$B$1:$X$65536,12,FALSE)*$L$14),2)</f>
        <v>0</v>
      </c>
      <c r="H562" s="26">
        <f t="shared" si="14"/>
        <v>0</v>
      </c>
      <c r="I562" s="18"/>
    </row>
    <row r="563" spans="1:9" ht="12.4" hidden="1" customHeight="1">
      <c r="A563" s="17"/>
      <c r="B563" s="1"/>
      <c r="C563" s="43"/>
      <c r="D563" s="116"/>
      <c r="E563" s="117"/>
      <c r="F563" s="50" t="str">
        <f>VLOOKUP(C563,'[2]Acha Air Sales Price List'!$B$1:$D$65536,3,FALSE)</f>
        <v>Exchange rate :</v>
      </c>
      <c r="G563" s="25">
        <f>ROUND(IF(ISBLANK(C563),0,VLOOKUP(C563,'[2]Acha Air Sales Price List'!$B$1:$X$65536,12,FALSE)*$L$14),2)</f>
        <v>0</v>
      </c>
      <c r="H563" s="26">
        <f t="shared" si="14"/>
        <v>0</v>
      </c>
      <c r="I563" s="18"/>
    </row>
    <row r="564" spans="1:9" ht="12.4" hidden="1" customHeight="1">
      <c r="A564" s="17"/>
      <c r="B564" s="1"/>
      <c r="C564" s="43"/>
      <c r="D564" s="116"/>
      <c r="E564" s="117"/>
      <c r="F564" s="50" t="str">
        <f>VLOOKUP(C564,'[2]Acha Air Sales Price List'!$B$1:$D$65536,3,FALSE)</f>
        <v>Exchange rate :</v>
      </c>
      <c r="G564" s="25">
        <f>ROUND(IF(ISBLANK(C564),0,VLOOKUP(C564,'[2]Acha Air Sales Price List'!$B$1:$X$65536,12,FALSE)*$L$14),2)</f>
        <v>0</v>
      </c>
      <c r="H564" s="26">
        <f t="shared" si="14"/>
        <v>0</v>
      </c>
      <c r="I564" s="18"/>
    </row>
    <row r="565" spans="1:9" ht="12.4" hidden="1" customHeight="1">
      <c r="A565" s="17"/>
      <c r="B565" s="1"/>
      <c r="C565" s="43"/>
      <c r="D565" s="116"/>
      <c r="E565" s="117"/>
      <c r="F565" s="50" t="str">
        <f>VLOOKUP(C565,'[2]Acha Air Sales Price List'!$B$1:$D$65536,3,FALSE)</f>
        <v>Exchange rate :</v>
      </c>
      <c r="G565" s="25">
        <f>ROUND(IF(ISBLANK(C565),0,VLOOKUP(C565,'[2]Acha Air Sales Price List'!$B$1:$X$65536,12,FALSE)*$L$14),2)</f>
        <v>0</v>
      </c>
      <c r="H565" s="26">
        <f t="shared" si="14"/>
        <v>0</v>
      </c>
      <c r="I565" s="18"/>
    </row>
    <row r="566" spans="1:9" ht="12.4" hidden="1" customHeight="1">
      <c r="A566" s="17"/>
      <c r="B566" s="1"/>
      <c r="C566" s="43"/>
      <c r="D566" s="116"/>
      <c r="E566" s="117"/>
      <c r="F566" s="50" t="str">
        <f>VLOOKUP(C566,'[2]Acha Air Sales Price List'!$B$1:$D$65536,3,FALSE)</f>
        <v>Exchange rate :</v>
      </c>
      <c r="G566" s="25">
        <f>ROUND(IF(ISBLANK(C566),0,VLOOKUP(C566,'[2]Acha Air Sales Price List'!$B$1:$X$65536,12,FALSE)*$L$14),2)</f>
        <v>0</v>
      </c>
      <c r="H566" s="26">
        <f t="shared" si="14"/>
        <v>0</v>
      </c>
      <c r="I566" s="18"/>
    </row>
    <row r="567" spans="1:9" ht="12.4" hidden="1" customHeight="1">
      <c r="A567" s="17"/>
      <c r="B567" s="1"/>
      <c r="C567" s="43"/>
      <c r="D567" s="116"/>
      <c r="E567" s="117"/>
      <c r="F567" s="50" t="str">
        <f>VLOOKUP(C567,'[2]Acha Air Sales Price List'!$B$1:$D$65536,3,FALSE)</f>
        <v>Exchange rate :</v>
      </c>
      <c r="G567" s="25">
        <f>ROUND(IF(ISBLANK(C567),0,VLOOKUP(C567,'[2]Acha Air Sales Price List'!$B$1:$X$65536,12,FALSE)*$L$14),2)</f>
        <v>0</v>
      </c>
      <c r="H567" s="26">
        <f t="shared" si="14"/>
        <v>0</v>
      </c>
      <c r="I567" s="18"/>
    </row>
    <row r="568" spans="1:9" ht="12.4" hidden="1" customHeight="1">
      <c r="A568" s="17"/>
      <c r="B568" s="1"/>
      <c r="C568" s="43"/>
      <c r="D568" s="116"/>
      <c r="E568" s="117"/>
      <c r="F568" s="50" t="str">
        <f>VLOOKUP(C568,'[2]Acha Air Sales Price List'!$B$1:$D$65536,3,FALSE)</f>
        <v>Exchange rate :</v>
      </c>
      <c r="G568" s="25">
        <f>ROUND(IF(ISBLANK(C568),0,VLOOKUP(C568,'[2]Acha Air Sales Price List'!$B$1:$X$65536,12,FALSE)*$L$14),2)</f>
        <v>0</v>
      </c>
      <c r="H568" s="26">
        <f t="shared" si="14"/>
        <v>0</v>
      </c>
      <c r="I568" s="18"/>
    </row>
    <row r="569" spans="1:9" ht="12.4" hidden="1" customHeight="1">
      <c r="A569" s="17"/>
      <c r="B569" s="1"/>
      <c r="C569" s="43"/>
      <c r="D569" s="116"/>
      <c r="E569" s="117"/>
      <c r="F569" s="50" t="str">
        <f>VLOOKUP(C569,'[2]Acha Air Sales Price List'!$B$1:$D$65536,3,FALSE)</f>
        <v>Exchange rate :</v>
      </c>
      <c r="G569" s="25">
        <f>ROUND(IF(ISBLANK(C569),0,VLOOKUP(C569,'[2]Acha Air Sales Price List'!$B$1:$X$65536,12,FALSE)*$L$14),2)</f>
        <v>0</v>
      </c>
      <c r="H569" s="26">
        <f t="shared" si="14"/>
        <v>0</v>
      </c>
      <c r="I569" s="18"/>
    </row>
    <row r="570" spans="1:9" ht="12.4" hidden="1" customHeight="1">
      <c r="A570" s="17"/>
      <c r="B570" s="1"/>
      <c r="C570" s="43"/>
      <c r="D570" s="116"/>
      <c r="E570" s="117"/>
      <c r="F570" s="50" t="str">
        <f>VLOOKUP(C570,'[2]Acha Air Sales Price List'!$B$1:$D$65536,3,FALSE)</f>
        <v>Exchange rate :</v>
      </c>
      <c r="G570" s="25">
        <f>ROUND(IF(ISBLANK(C570),0,VLOOKUP(C570,'[2]Acha Air Sales Price List'!$B$1:$X$65536,12,FALSE)*$L$14),2)</f>
        <v>0</v>
      </c>
      <c r="H570" s="26">
        <f t="shared" si="14"/>
        <v>0</v>
      </c>
      <c r="I570" s="18"/>
    </row>
    <row r="571" spans="1:9" ht="12.4" hidden="1" customHeight="1">
      <c r="A571" s="17"/>
      <c r="B571" s="1"/>
      <c r="C571" s="43"/>
      <c r="D571" s="116"/>
      <c r="E571" s="117"/>
      <c r="F571" s="50" t="str">
        <f>VLOOKUP(C571,'[2]Acha Air Sales Price List'!$B$1:$D$65536,3,FALSE)</f>
        <v>Exchange rate :</v>
      </c>
      <c r="G571" s="25">
        <f>ROUND(IF(ISBLANK(C571),0,VLOOKUP(C571,'[2]Acha Air Sales Price List'!$B$1:$X$65536,12,FALSE)*$L$14),2)</f>
        <v>0</v>
      </c>
      <c r="H571" s="26">
        <f t="shared" si="14"/>
        <v>0</v>
      </c>
      <c r="I571" s="18"/>
    </row>
    <row r="572" spans="1:9" ht="12.4" hidden="1" customHeight="1">
      <c r="A572" s="17"/>
      <c r="B572" s="1"/>
      <c r="C572" s="43"/>
      <c r="D572" s="116"/>
      <c r="E572" s="117"/>
      <c r="F572" s="50" t="str">
        <f>VLOOKUP(C572,'[2]Acha Air Sales Price List'!$B$1:$D$65536,3,FALSE)</f>
        <v>Exchange rate :</v>
      </c>
      <c r="G572" s="25">
        <f>ROUND(IF(ISBLANK(C572),0,VLOOKUP(C572,'[2]Acha Air Sales Price List'!$B$1:$X$65536,12,FALSE)*$L$14),2)</f>
        <v>0</v>
      </c>
      <c r="H572" s="26">
        <f t="shared" si="14"/>
        <v>0</v>
      </c>
      <c r="I572" s="18"/>
    </row>
    <row r="573" spans="1:9" ht="12.4" hidden="1" customHeight="1">
      <c r="A573" s="17"/>
      <c r="B573" s="1"/>
      <c r="C573" s="43"/>
      <c r="D573" s="116"/>
      <c r="E573" s="117"/>
      <c r="F573" s="50" t="str">
        <f>VLOOKUP(C573,'[2]Acha Air Sales Price List'!$B$1:$D$65536,3,FALSE)</f>
        <v>Exchange rate :</v>
      </c>
      <c r="G573" s="25">
        <f>ROUND(IF(ISBLANK(C573),0,VLOOKUP(C573,'[2]Acha Air Sales Price List'!$B$1:$X$65536,12,FALSE)*$L$14),2)</f>
        <v>0</v>
      </c>
      <c r="H573" s="26">
        <f t="shared" si="14"/>
        <v>0</v>
      </c>
      <c r="I573" s="18"/>
    </row>
    <row r="574" spans="1:9" ht="12.4" hidden="1" customHeight="1">
      <c r="A574" s="17"/>
      <c r="B574" s="1"/>
      <c r="C574" s="43"/>
      <c r="D574" s="116"/>
      <c r="E574" s="117"/>
      <c r="F574" s="50" t="str">
        <f>VLOOKUP(C574,'[2]Acha Air Sales Price List'!$B$1:$D$65536,3,FALSE)</f>
        <v>Exchange rate :</v>
      </c>
      <c r="G574" s="25">
        <f>ROUND(IF(ISBLANK(C574),0,VLOOKUP(C574,'[2]Acha Air Sales Price List'!$B$1:$X$65536,12,FALSE)*$L$14),2)</f>
        <v>0</v>
      </c>
      <c r="H574" s="26">
        <f t="shared" si="14"/>
        <v>0</v>
      </c>
      <c r="I574" s="18"/>
    </row>
    <row r="575" spans="1:9" ht="12.4" hidden="1" customHeight="1">
      <c r="A575" s="17"/>
      <c r="B575" s="1"/>
      <c r="C575" s="43"/>
      <c r="D575" s="116"/>
      <c r="E575" s="117"/>
      <c r="F575" s="50" t="str">
        <f>VLOOKUP(C575,'[2]Acha Air Sales Price List'!$B$1:$D$65536,3,FALSE)</f>
        <v>Exchange rate :</v>
      </c>
      <c r="G575" s="25">
        <f>ROUND(IF(ISBLANK(C575),0,VLOOKUP(C575,'[2]Acha Air Sales Price List'!$B$1:$X$65536,12,FALSE)*$L$14),2)</f>
        <v>0</v>
      </c>
      <c r="H575" s="26">
        <f t="shared" si="14"/>
        <v>0</v>
      </c>
      <c r="I575" s="18"/>
    </row>
    <row r="576" spans="1:9" ht="12.4" hidden="1" customHeight="1">
      <c r="A576" s="17"/>
      <c r="B576" s="1"/>
      <c r="C576" s="43"/>
      <c r="D576" s="116"/>
      <c r="E576" s="117"/>
      <c r="F576" s="50" t="str">
        <f>VLOOKUP(C576,'[2]Acha Air Sales Price List'!$B$1:$D$65536,3,FALSE)</f>
        <v>Exchange rate :</v>
      </c>
      <c r="G576" s="25">
        <f>ROUND(IF(ISBLANK(C576),0,VLOOKUP(C576,'[2]Acha Air Sales Price List'!$B$1:$X$65536,12,FALSE)*$L$14),2)</f>
        <v>0</v>
      </c>
      <c r="H576" s="26">
        <f t="shared" si="14"/>
        <v>0</v>
      </c>
      <c r="I576" s="18"/>
    </row>
    <row r="577" spans="1:9" ht="12.4" hidden="1" customHeight="1">
      <c r="A577" s="17"/>
      <c r="B577" s="1"/>
      <c r="C577" s="43"/>
      <c r="D577" s="116"/>
      <c r="E577" s="117"/>
      <c r="F577" s="50" t="str">
        <f>VLOOKUP(C577,'[2]Acha Air Sales Price List'!$B$1:$D$65536,3,FALSE)</f>
        <v>Exchange rate :</v>
      </c>
      <c r="G577" s="25">
        <f>ROUND(IF(ISBLANK(C577),0,VLOOKUP(C577,'[2]Acha Air Sales Price List'!$B$1:$X$65536,12,FALSE)*$L$14),2)</f>
        <v>0</v>
      </c>
      <c r="H577" s="26">
        <f t="shared" si="14"/>
        <v>0</v>
      </c>
      <c r="I577" s="18"/>
    </row>
    <row r="578" spans="1:9" ht="12.4" hidden="1" customHeight="1">
      <c r="A578" s="17"/>
      <c r="B578" s="1"/>
      <c r="C578" s="43"/>
      <c r="D578" s="116"/>
      <c r="E578" s="117"/>
      <c r="F578" s="50" t="str">
        <f>VLOOKUP(C578,'[2]Acha Air Sales Price List'!$B$1:$D$65536,3,FALSE)</f>
        <v>Exchange rate :</v>
      </c>
      <c r="G578" s="25">
        <f>ROUND(IF(ISBLANK(C578),0,VLOOKUP(C578,'[2]Acha Air Sales Price List'!$B$1:$X$65536,12,FALSE)*$L$14),2)</f>
        <v>0</v>
      </c>
      <c r="H578" s="26">
        <f t="shared" si="14"/>
        <v>0</v>
      </c>
      <c r="I578" s="18"/>
    </row>
    <row r="579" spans="1:9" ht="12.4" hidden="1" customHeight="1">
      <c r="A579" s="17"/>
      <c r="B579" s="1"/>
      <c r="C579" s="43"/>
      <c r="D579" s="116"/>
      <c r="E579" s="117"/>
      <c r="F579" s="50" t="str">
        <f>VLOOKUP(C579,'[2]Acha Air Sales Price List'!$B$1:$D$65536,3,FALSE)</f>
        <v>Exchange rate :</v>
      </c>
      <c r="G579" s="25">
        <f>ROUND(IF(ISBLANK(C579),0,VLOOKUP(C579,'[2]Acha Air Sales Price List'!$B$1:$X$65536,12,FALSE)*$L$14),2)</f>
        <v>0</v>
      </c>
      <c r="H579" s="26">
        <f t="shared" si="14"/>
        <v>0</v>
      </c>
      <c r="I579" s="18"/>
    </row>
    <row r="580" spans="1:9" ht="12.4" hidden="1" customHeight="1">
      <c r="A580" s="17"/>
      <c r="B580" s="1"/>
      <c r="C580" s="43"/>
      <c r="D580" s="116"/>
      <c r="E580" s="117"/>
      <c r="F580" s="50" t="str">
        <f>VLOOKUP(C580,'[2]Acha Air Sales Price List'!$B$1:$D$65536,3,FALSE)</f>
        <v>Exchange rate :</v>
      </c>
      <c r="G580" s="25">
        <f>ROUND(IF(ISBLANK(C580),0,VLOOKUP(C580,'[2]Acha Air Sales Price List'!$B$1:$X$65536,12,FALSE)*$L$14),2)</f>
        <v>0</v>
      </c>
      <c r="H580" s="26">
        <f t="shared" si="14"/>
        <v>0</v>
      </c>
      <c r="I580" s="18"/>
    </row>
    <row r="581" spans="1:9" ht="12.4" hidden="1" customHeight="1">
      <c r="A581" s="17"/>
      <c r="B581" s="1"/>
      <c r="C581" s="43"/>
      <c r="D581" s="116"/>
      <c r="E581" s="117"/>
      <c r="F581" s="50" t="str">
        <f>VLOOKUP(C581,'[2]Acha Air Sales Price List'!$B$1:$D$65536,3,FALSE)</f>
        <v>Exchange rate :</v>
      </c>
      <c r="G581" s="25">
        <f>ROUND(IF(ISBLANK(C581),0,VLOOKUP(C581,'[2]Acha Air Sales Price List'!$B$1:$X$65536,12,FALSE)*$L$14),2)</f>
        <v>0</v>
      </c>
      <c r="H581" s="26">
        <f t="shared" si="14"/>
        <v>0</v>
      </c>
      <c r="I581" s="18"/>
    </row>
    <row r="582" spans="1:9" ht="12.4" hidden="1" customHeight="1">
      <c r="A582" s="17"/>
      <c r="B582" s="1"/>
      <c r="C582" s="43"/>
      <c r="D582" s="116"/>
      <c r="E582" s="117"/>
      <c r="F582" s="50" t="str">
        <f>VLOOKUP(C582,'[2]Acha Air Sales Price List'!$B$1:$D$65536,3,FALSE)</f>
        <v>Exchange rate :</v>
      </c>
      <c r="G582" s="25">
        <f>ROUND(IF(ISBLANK(C582),0,VLOOKUP(C582,'[2]Acha Air Sales Price List'!$B$1:$X$65536,12,FALSE)*$L$14),2)</f>
        <v>0</v>
      </c>
      <c r="H582" s="26">
        <f t="shared" si="14"/>
        <v>0</v>
      </c>
      <c r="I582" s="18"/>
    </row>
    <row r="583" spans="1:9" ht="12.4" hidden="1" customHeight="1">
      <c r="A583" s="17"/>
      <c r="B583" s="1"/>
      <c r="C583" s="43"/>
      <c r="D583" s="116"/>
      <c r="E583" s="117"/>
      <c r="F583" s="50" t="str">
        <f>VLOOKUP(C583,'[2]Acha Air Sales Price List'!$B$1:$D$65536,3,FALSE)</f>
        <v>Exchange rate :</v>
      </c>
      <c r="G583" s="25">
        <f>ROUND(IF(ISBLANK(C583),0,VLOOKUP(C583,'[2]Acha Air Sales Price List'!$B$1:$X$65536,12,FALSE)*$L$14),2)</f>
        <v>0</v>
      </c>
      <c r="H583" s="26">
        <f t="shared" si="14"/>
        <v>0</v>
      </c>
      <c r="I583" s="18"/>
    </row>
    <row r="584" spans="1:9" ht="12.4" hidden="1" customHeight="1">
      <c r="A584" s="17"/>
      <c r="B584" s="1"/>
      <c r="C584" s="44"/>
      <c r="D584" s="116"/>
      <c r="E584" s="117"/>
      <c r="F584" s="50" t="str">
        <f>VLOOKUP(C584,'[2]Acha Air Sales Price List'!$B$1:$D$65536,3,FALSE)</f>
        <v>Exchange rate :</v>
      </c>
      <c r="G584" s="25">
        <f>ROUND(IF(ISBLANK(C584),0,VLOOKUP(C584,'[2]Acha Air Sales Price List'!$B$1:$X$65536,12,FALSE)*$L$14),2)</f>
        <v>0</v>
      </c>
      <c r="H584" s="26">
        <f t="shared" si="14"/>
        <v>0</v>
      </c>
      <c r="I584" s="18"/>
    </row>
    <row r="585" spans="1:9" ht="12" hidden="1" customHeight="1">
      <c r="A585" s="17"/>
      <c r="B585" s="1"/>
      <c r="C585" s="43"/>
      <c r="D585" s="116"/>
      <c r="E585" s="117"/>
      <c r="F585" s="50" t="str">
        <f>VLOOKUP(C585,'[2]Acha Air Sales Price List'!$B$1:$D$65536,3,FALSE)</f>
        <v>Exchange rate :</v>
      </c>
      <c r="G585" s="25">
        <f>ROUND(IF(ISBLANK(C585),0,VLOOKUP(C585,'[2]Acha Air Sales Price List'!$B$1:$X$65536,12,FALSE)*$L$14),2)</f>
        <v>0</v>
      </c>
      <c r="H585" s="26">
        <f t="shared" si="14"/>
        <v>0</v>
      </c>
      <c r="I585" s="18"/>
    </row>
    <row r="586" spans="1:9" ht="12.4" hidden="1" customHeight="1">
      <c r="A586" s="17"/>
      <c r="B586" s="1"/>
      <c r="C586" s="43"/>
      <c r="D586" s="116"/>
      <c r="E586" s="117"/>
      <c r="F586" s="50" t="str">
        <f>VLOOKUP(C586,'[2]Acha Air Sales Price List'!$B$1:$D$65536,3,FALSE)</f>
        <v>Exchange rate :</v>
      </c>
      <c r="G586" s="25">
        <f>ROUND(IF(ISBLANK(C586),0,VLOOKUP(C586,'[2]Acha Air Sales Price List'!$B$1:$X$65536,12,FALSE)*$L$14),2)</f>
        <v>0</v>
      </c>
      <c r="H586" s="26">
        <f t="shared" si="14"/>
        <v>0</v>
      </c>
      <c r="I586" s="18"/>
    </row>
    <row r="587" spans="1:9" ht="12.4" hidden="1" customHeight="1">
      <c r="A587" s="17"/>
      <c r="B587" s="1"/>
      <c r="C587" s="43"/>
      <c r="D587" s="116"/>
      <c r="E587" s="117"/>
      <c r="F587" s="50" t="str">
        <f>VLOOKUP(C587,'[2]Acha Air Sales Price List'!$B$1:$D$65536,3,FALSE)</f>
        <v>Exchange rate :</v>
      </c>
      <c r="G587" s="25">
        <f>ROUND(IF(ISBLANK(C587),0,VLOOKUP(C587,'[2]Acha Air Sales Price List'!$B$1:$X$65536,12,FALSE)*$L$14),2)</f>
        <v>0</v>
      </c>
      <c r="H587" s="26">
        <f t="shared" si="14"/>
        <v>0</v>
      </c>
      <c r="I587" s="18"/>
    </row>
    <row r="588" spans="1:9" ht="12.4" hidden="1" customHeight="1">
      <c r="A588" s="17"/>
      <c r="B588" s="1"/>
      <c r="C588" s="43"/>
      <c r="D588" s="116"/>
      <c r="E588" s="117"/>
      <c r="F588" s="50" t="str">
        <f>VLOOKUP(C588,'[2]Acha Air Sales Price List'!$B$1:$D$65536,3,FALSE)</f>
        <v>Exchange rate :</v>
      </c>
      <c r="G588" s="25">
        <f>ROUND(IF(ISBLANK(C588),0,VLOOKUP(C588,'[2]Acha Air Sales Price List'!$B$1:$X$65536,12,FALSE)*$L$14),2)</f>
        <v>0</v>
      </c>
      <c r="H588" s="26">
        <f t="shared" si="14"/>
        <v>0</v>
      </c>
      <c r="I588" s="18"/>
    </row>
    <row r="589" spans="1:9" ht="12.4" hidden="1" customHeight="1">
      <c r="A589" s="17"/>
      <c r="B589" s="1"/>
      <c r="C589" s="43"/>
      <c r="D589" s="116"/>
      <c r="E589" s="117"/>
      <c r="F589" s="50" t="str">
        <f>VLOOKUP(C589,'[2]Acha Air Sales Price List'!$B$1:$D$65536,3,FALSE)</f>
        <v>Exchange rate :</v>
      </c>
      <c r="G589" s="25">
        <f>ROUND(IF(ISBLANK(C589),0,VLOOKUP(C589,'[2]Acha Air Sales Price List'!$B$1:$X$65536,12,FALSE)*$L$14),2)</f>
        <v>0</v>
      </c>
      <c r="H589" s="26">
        <f t="shared" si="14"/>
        <v>0</v>
      </c>
      <c r="I589" s="18"/>
    </row>
    <row r="590" spans="1:9" ht="12.4" hidden="1" customHeight="1">
      <c r="A590" s="17"/>
      <c r="B590" s="1"/>
      <c r="C590" s="43"/>
      <c r="D590" s="116"/>
      <c r="E590" s="117"/>
      <c r="F590" s="50" t="str">
        <f>VLOOKUP(C590,'[2]Acha Air Sales Price List'!$B$1:$D$65536,3,FALSE)</f>
        <v>Exchange rate :</v>
      </c>
      <c r="G590" s="25">
        <f>ROUND(IF(ISBLANK(C590),0,VLOOKUP(C590,'[2]Acha Air Sales Price List'!$B$1:$X$65536,12,FALSE)*$L$14),2)</f>
        <v>0</v>
      </c>
      <c r="H590" s="26">
        <f t="shared" si="14"/>
        <v>0</v>
      </c>
      <c r="I590" s="18"/>
    </row>
    <row r="591" spans="1:9" ht="12.4" hidden="1" customHeight="1">
      <c r="A591" s="17"/>
      <c r="B591" s="1"/>
      <c r="C591" s="43"/>
      <c r="D591" s="116"/>
      <c r="E591" s="117"/>
      <c r="F591" s="50" t="str">
        <f>VLOOKUP(C591,'[2]Acha Air Sales Price List'!$B$1:$D$65536,3,FALSE)</f>
        <v>Exchange rate :</v>
      </c>
      <c r="G591" s="25">
        <f>ROUND(IF(ISBLANK(C591),0,VLOOKUP(C591,'[2]Acha Air Sales Price List'!$B$1:$X$65536,12,FALSE)*$L$14),2)</f>
        <v>0</v>
      </c>
      <c r="H591" s="26">
        <f t="shared" si="14"/>
        <v>0</v>
      </c>
      <c r="I591" s="18"/>
    </row>
    <row r="592" spans="1:9" ht="12.4" hidden="1" customHeight="1">
      <c r="A592" s="17"/>
      <c r="B592" s="1"/>
      <c r="C592" s="43"/>
      <c r="D592" s="116"/>
      <c r="E592" s="117"/>
      <c r="F592" s="50" t="str">
        <f>VLOOKUP(C592,'[2]Acha Air Sales Price List'!$B$1:$D$65536,3,FALSE)</f>
        <v>Exchange rate :</v>
      </c>
      <c r="G592" s="25">
        <f>ROUND(IF(ISBLANK(C592),0,VLOOKUP(C592,'[2]Acha Air Sales Price List'!$B$1:$X$65536,12,FALSE)*$L$14),2)</f>
        <v>0</v>
      </c>
      <c r="H592" s="26">
        <f t="shared" si="14"/>
        <v>0</v>
      </c>
      <c r="I592" s="18"/>
    </row>
    <row r="593" spans="1:9" ht="12.4" hidden="1" customHeight="1">
      <c r="A593" s="17"/>
      <c r="B593" s="1"/>
      <c r="C593" s="43"/>
      <c r="D593" s="116"/>
      <c r="E593" s="117"/>
      <c r="F593" s="50" t="str">
        <f>VLOOKUP(C593,'[2]Acha Air Sales Price List'!$B$1:$D$65536,3,FALSE)</f>
        <v>Exchange rate :</v>
      </c>
      <c r="G593" s="25">
        <f>ROUND(IF(ISBLANK(C593),0,VLOOKUP(C593,'[2]Acha Air Sales Price List'!$B$1:$X$65536,12,FALSE)*$L$14),2)</f>
        <v>0</v>
      </c>
      <c r="H593" s="26">
        <f t="shared" si="14"/>
        <v>0</v>
      </c>
      <c r="I593" s="18"/>
    </row>
    <row r="594" spans="1:9" ht="12.4" hidden="1" customHeight="1">
      <c r="A594" s="17"/>
      <c r="B594" s="1"/>
      <c r="C594" s="43"/>
      <c r="D594" s="116"/>
      <c r="E594" s="117"/>
      <c r="F594" s="50" t="str">
        <f>VLOOKUP(C594,'[2]Acha Air Sales Price List'!$B$1:$D$65536,3,FALSE)</f>
        <v>Exchange rate :</v>
      </c>
      <c r="G594" s="25">
        <f>ROUND(IF(ISBLANK(C594),0,VLOOKUP(C594,'[2]Acha Air Sales Price List'!$B$1:$X$65536,12,FALSE)*$L$14),2)</f>
        <v>0</v>
      </c>
      <c r="H594" s="26">
        <f t="shared" si="14"/>
        <v>0</v>
      </c>
      <c r="I594" s="18"/>
    </row>
    <row r="595" spans="1:9" ht="12.4" hidden="1" customHeight="1">
      <c r="A595" s="17"/>
      <c r="B595" s="1"/>
      <c r="C595" s="43"/>
      <c r="D595" s="116"/>
      <c r="E595" s="117"/>
      <c r="F595" s="50" t="str">
        <f>VLOOKUP(C595,'[2]Acha Air Sales Price List'!$B$1:$D$65536,3,FALSE)</f>
        <v>Exchange rate :</v>
      </c>
      <c r="G595" s="25">
        <f>ROUND(IF(ISBLANK(C595),0,VLOOKUP(C595,'[2]Acha Air Sales Price List'!$B$1:$X$65536,12,FALSE)*$L$14),2)</f>
        <v>0</v>
      </c>
      <c r="H595" s="26">
        <f t="shared" si="14"/>
        <v>0</v>
      </c>
      <c r="I595" s="18"/>
    </row>
    <row r="596" spans="1:9" ht="12.4" hidden="1" customHeight="1">
      <c r="A596" s="17"/>
      <c r="B596" s="1"/>
      <c r="C596" s="43"/>
      <c r="D596" s="116"/>
      <c r="E596" s="117"/>
      <c r="F596" s="50" t="str">
        <f>VLOOKUP(C596,'[2]Acha Air Sales Price List'!$B$1:$D$65536,3,FALSE)</f>
        <v>Exchange rate :</v>
      </c>
      <c r="G596" s="25">
        <f>ROUND(IF(ISBLANK(C596),0,VLOOKUP(C596,'[2]Acha Air Sales Price List'!$B$1:$X$65536,12,FALSE)*$L$14),2)</f>
        <v>0</v>
      </c>
      <c r="H596" s="26">
        <f t="shared" si="14"/>
        <v>0</v>
      </c>
      <c r="I596" s="18"/>
    </row>
    <row r="597" spans="1:9" ht="12.4" hidden="1" customHeight="1">
      <c r="A597" s="17"/>
      <c r="B597" s="1"/>
      <c r="C597" s="43"/>
      <c r="D597" s="116"/>
      <c r="E597" s="117"/>
      <c r="F597" s="50" t="str">
        <f>VLOOKUP(C597,'[2]Acha Air Sales Price List'!$B$1:$D$65536,3,FALSE)</f>
        <v>Exchange rate :</v>
      </c>
      <c r="G597" s="25">
        <f>ROUND(IF(ISBLANK(C597),0,VLOOKUP(C597,'[2]Acha Air Sales Price List'!$B$1:$X$65536,12,FALSE)*$L$14),2)</f>
        <v>0</v>
      </c>
      <c r="H597" s="26">
        <f t="shared" si="14"/>
        <v>0</v>
      </c>
      <c r="I597" s="18"/>
    </row>
    <row r="598" spans="1:9" ht="12.4" hidden="1" customHeight="1">
      <c r="A598" s="17"/>
      <c r="B598" s="1"/>
      <c r="C598" s="43"/>
      <c r="D598" s="116"/>
      <c r="E598" s="117"/>
      <c r="F598" s="50" t="str">
        <f>VLOOKUP(C598,'[2]Acha Air Sales Price List'!$B$1:$D$65536,3,FALSE)</f>
        <v>Exchange rate :</v>
      </c>
      <c r="G598" s="25">
        <f>ROUND(IF(ISBLANK(C598),0,VLOOKUP(C598,'[2]Acha Air Sales Price List'!$B$1:$X$65536,12,FALSE)*$L$14),2)</f>
        <v>0</v>
      </c>
      <c r="H598" s="26">
        <f t="shared" si="14"/>
        <v>0</v>
      </c>
      <c r="I598" s="18"/>
    </row>
    <row r="599" spans="1:9" ht="12.4" hidden="1" customHeight="1">
      <c r="A599" s="17"/>
      <c r="B599" s="1"/>
      <c r="C599" s="43"/>
      <c r="D599" s="116"/>
      <c r="E599" s="117"/>
      <c r="F599" s="50" t="str">
        <f>VLOOKUP(C599,'[2]Acha Air Sales Price List'!$B$1:$D$65536,3,FALSE)</f>
        <v>Exchange rate :</v>
      </c>
      <c r="G599" s="25">
        <f>ROUND(IF(ISBLANK(C599),0,VLOOKUP(C599,'[2]Acha Air Sales Price List'!$B$1:$X$65536,12,FALSE)*$L$14),2)</f>
        <v>0</v>
      </c>
      <c r="H599" s="26">
        <f t="shared" si="14"/>
        <v>0</v>
      </c>
      <c r="I599" s="18"/>
    </row>
    <row r="600" spans="1:9" ht="12.4" hidden="1" customHeight="1">
      <c r="A600" s="17"/>
      <c r="B600" s="1"/>
      <c r="C600" s="43"/>
      <c r="D600" s="116"/>
      <c r="E600" s="117"/>
      <c r="F600" s="50" t="str">
        <f>VLOOKUP(C600,'[2]Acha Air Sales Price List'!$B$1:$D$65536,3,FALSE)</f>
        <v>Exchange rate :</v>
      </c>
      <c r="G600" s="25">
        <f>ROUND(IF(ISBLANK(C600),0,VLOOKUP(C600,'[2]Acha Air Sales Price List'!$B$1:$X$65536,12,FALSE)*$L$14),2)</f>
        <v>0</v>
      </c>
      <c r="H600" s="26">
        <f t="shared" si="14"/>
        <v>0</v>
      </c>
      <c r="I600" s="18"/>
    </row>
    <row r="601" spans="1:9" ht="12.4" hidden="1" customHeight="1">
      <c r="A601" s="17"/>
      <c r="B601" s="1"/>
      <c r="C601" s="43"/>
      <c r="D601" s="116"/>
      <c r="E601" s="117"/>
      <c r="F601" s="50" t="str">
        <f>VLOOKUP(C601,'[2]Acha Air Sales Price List'!$B$1:$D$65536,3,FALSE)</f>
        <v>Exchange rate :</v>
      </c>
      <c r="G601" s="25">
        <f>ROUND(IF(ISBLANK(C601),0,VLOOKUP(C601,'[2]Acha Air Sales Price List'!$B$1:$X$65536,12,FALSE)*$L$14),2)</f>
        <v>0</v>
      </c>
      <c r="H601" s="26">
        <f t="shared" si="14"/>
        <v>0</v>
      </c>
      <c r="I601" s="18"/>
    </row>
    <row r="602" spans="1:9" ht="12.4" hidden="1" customHeight="1">
      <c r="A602" s="17"/>
      <c r="B602" s="1"/>
      <c r="C602" s="43"/>
      <c r="D602" s="116"/>
      <c r="E602" s="117"/>
      <c r="F602" s="50" t="str">
        <f>VLOOKUP(C602,'[2]Acha Air Sales Price List'!$B$1:$D$65536,3,FALSE)</f>
        <v>Exchange rate :</v>
      </c>
      <c r="G602" s="25">
        <f>ROUND(IF(ISBLANK(C602),0,VLOOKUP(C602,'[2]Acha Air Sales Price List'!$B$1:$X$65536,12,FALSE)*$L$14),2)</f>
        <v>0</v>
      </c>
      <c r="H602" s="26">
        <f t="shared" si="14"/>
        <v>0</v>
      </c>
      <c r="I602" s="18"/>
    </row>
    <row r="603" spans="1:9" ht="12.4" hidden="1" customHeight="1">
      <c r="A603" s="17"/>
      <c r="B603" s="1"/>
      <c r="C603" s="43"/>
      <c r="D603" s="116"/>
      <c r="E603" s="117"/>
      <c r="F603" s="50" t="str">
        <f>VLOOKUP(C603,'[2]Acha Air Sales Price List'!$B$1:$D$65536,3,FALSE)</f>
        <v>Exchange rate :</v>
      </c>
      <c r="G603" s="25">
        <f>ROUND(IF(ISBLANK(C603),0,VLOOKUP(C603,'[2]Acha Air Sales Price List'!$B$1:$X$65536,12,FALSE)*$L$14),2)</f>
        <v>0</v>
      </c>
      <c r="H603" s="26">
        <f t="shared" si="14"/>
        <v>0</v>
      </c>
      <c r="I603" s="18"/>
    </row>
    <row r="604" spans="1:9" ht="12.4" hidden="1" customHeight="1">
      <c r="A604" s="17"/>
      <c r="B604" s="1"/>
      <c r="C604" s="43"/>
      <c r="D604" s="116"/>
      <c r="E604" s="117"/>
      <c r="F604" s="50" t="str">
        <f>VLOOKUP(C604,'[2]Acha Air Sales Price List'!$B$1:$D$65536,3,FALSE)</f>
        <v>Exchange rate :</v>
      </c>
      <c r="G604" s="25">
        <f>ROUND(IF(ISBLANK(C604),0,VLOOKUP(C604,'[2]Acha Air Sales Price List'!$B$1:$X$65536,12,FALSE)*$L$14),2)</f>
        <v>0</v>
      </c>
      <c r="H604" s="26">
        <f t="shared" si="14"/>
        <v>0</v>
      </c>
      <c r="I604" s="18"/>
    </row>
    <row r="605" spans="1:9" ht="12.4" hidden="1" customHeight="1">
      <c r="A605" s="17"/>
      <c r="B605" s="1"/>
      <c r="C605" s="43"/>
      <c r="D605" s="116"/>
      <c r="E605" s="117"/>
      <c r="F605" s="50" t="str">
        <f>VLOOKUP(C605,'[2]Acha Air Sales Price List'!$B$1:$D$65536,3,FALSE)</f>
        <v>Exchange rate :</v>
      </c>
      <c r="G605" s="25">
        <f>ROUND(IF(ISBLANK(C605),0,VLOOKUP(C605,'[2]Acha Air Sales Price List'!$B$1:$X$65536,12,FALSE)*$L$14),2)</f>
        <v>0</v>
      </c>
      <c r="H605" s="26">
        <f t="shared" si="14"/>
        <v>0</v>
      </c>
      <c r="I605" s="18"/>
    </row>
    <row r="606" spans="1:9" ht="12.4" hidden="1" customHeight="1">
      <c r="A606" s="17"/>
      <c r="B606" s="1"/>
      <c r="C606" s="43"/>
      <c r="D606" s="116"/>
      <c r="E606" s="117"/>
      <c r="F606" s="50" t="str">
        <f>VLOOKUP(C606,'[2]Acha Air Sales Price List'!$B$1:$D$65536,3,FALSE)</f>
        <v>Exchange rate :</v>
      </c>
      <c r="G606" s="25">
        <f>ROUND(IF(ISBLANK(C606),0,VLOOKUP(C606,'[2]Acha Air Sales Price List'!$B$1:$X$65536,12,FALSE)*$L$14),2)</f>
        <v>0</v>
      </c>
      <c r="H606" s="26">
        <f t="shared" si="14"/>
        <v>0</v>
      </c>
      <c r="I606" s="18"/>
    </row>
    <row r="607" spans="1:9" ht="12.4" hidden="1" customHeight="1">
      <c r="A607" s="17"/>
      <c r="B607" s="1"/>
      <c r="C607" s="43"/>
      <c r="D607" s="116"/>
      <c r="E607" s="117"/>
      <c r="F607" s="50" t="str">
        <f>VLOOKUP(C607,'[2]Acha Air Sales Price List'!$B$1:$D$65536,3,FALSE)</f>
        <v>Exchange rate :</v>
      </c>
      <c r="G607" s="25">
        <f>ROUND(IF(ISBLANK(C607),0,VLOOKUP(C607,'[2]Acha Air Sales Price List'!$B$1:$X$65536,12,FALSE)*$L$14),2)</f>
        <v>0</v>
      </c>
      <c r="H607" s="26">
        <f t="shared" si="14"/>
        <v>0</v>
      </c>
      <c r="I607" s="18"/>
    </row>
    <row r="608" spans="1:9" ht="12.4" hidden="1" customHeight="1">
      <c r="A608" s="17"/>
      <c r="B608" s="1"/>
      <c r="C608" s="43"/>
      <c r="D608" s="116"/>
      <c r="E608" s="117"/>
      <c r="F608" s="50" t="str">
        <f>VLOOKUP(C608,'[2]Acha Air Sales Price List'!$B$1:$D$65536,3,FALSE)</f>
        <v>Exchange rate :</v>
      </c>
      <c r="G608" s="25">
        <f>ROUND(IF(ISBLANK(C608),0,VLOOKUP(C608,'[2]Acha Air Sales Price List'!$B$1:$X$65536,12,FALSE)*$L$14),2)</f>
        <v>0</v>
      </c>
      <c r="H608" s="26">
        <f t="shared" si="14"/>
        <v>0</v>
      </c>
      <c r="I608" s="18"/>
    </row>
    <row r="609" spans="1:9" ht="12.4" hidden="1" customHeight="1">
      <c r="A609" s="17"/>
      <c r="B609" s="1"/>
      <c r="C609" s="43"/>
      <c r="D609" s="116"/>
      <c r="E609" s="117"/>
      <c r="F609" s="50" t="str">
        <f>VLOOKUP(C609,'[2]Acha Air Sales Price List'!$B$1:$D$65536,3,FALSE)</f>
        <v>Exchange rate :</v>
      </c>
      <c r="G609" s="25">
        <f>ROUND(IF(ISBLANK(C609),0,VLOOKUP(C609,'[2]Acha Air Sales Price List'!$B$1:$X$65536,12,FALSE)*$L$14),2)</f>
        <v>0</v>
      </c>
      <c r="H609" s="26">
        <f t="shared" si="14"/>
        <v>0</v>
      </c>
      <c r="I609" s="18"/>
    </row>
    <row r="610" spans="1:9" ht="12.4" hidden="1" customHeight="1">
      <c r="A610" s="17"/>
      <c r="B610" s="1"/>
      <c r="C610" s="43"/>
      <c r="D610" s="116"/>
      <c r="E610" s="117"/>
      <c r="F610" s="50" t="str">
        <f>VLOOKUP(C610,'[2]Acha Air Sales Price List'!$B$1:$D$65536,3,FALSE)</f>
        <v>Exchange rate :</v>
      </c>
      <c r="G610" s="25">
        <f>ROUND(IF(ISBLANK(C610),0,VLOOKUP(C610,'[2]Acha Air Sales Price List'!$B$1:$X$65536,12,FALSE)*$L$14),2)</f>
        <v>0</v>
      </c>
      <c r="H610" s="26">
        <f t="shared" si="14"/>
        <v>0</v>
      </c>
      <c r="I610" s="18"/>
    </row>
    <row r="611" spans="1:9" ht="12.4" hidden="1" customHeight="1">
      <c r="A611" s="17"/>
      <c r="B611" s="1"/>
      <c r="C611" s="43"/>
      <c r="D611" s="116"/>
      <c r="E611" s="117"/>
      <c r="F611" s="50" t="str">
        <f>VLOOKUP(C611,'[2]Acha Air Sales Price List'!$B$1:$D$65536,3,FALSE)</f>
        <v>Exchange rate :</v>
      </c>
      <c r="G611" s="25">
        <f>ROUND(IF(ISBLANK(C611),0,VLOOKUP(C611,'[2]Acha Air Sales Price List'!$B$1:$X$65536,12,FALSE)*$L$14),2)</f>
        <v>0</v>
      </c>
      <c r="H611" s="26">
        <f t="shared" si="14"/>
        <v>0</v>
      </c>
      <c r="I611" s="18"/>
    </row>
    <row r="612" spans="1:9" ht="12.4" hidden="1" customHeight="1">
      <c r="A612" s="17"/>
      <c r="B612" s="1"/>
      <c r="C612" s="44"/>
      <c r="D612" s="116"/>
      <c r="E612" s="117"/>
      <c r="F612" s="50" t="str">
        <f>VLOOKUP(C612,'[2]Acha Air Sales Price List'!$B$1:$D$65536,3,FALSE)</f>
        <v>Exchange rate :</v>
      </c>
      <c r="G612" s="25">
        <f>ROUND(IF(ISBLANK(C612),0,VLOOKUP(C612,'[2]Acha Air Sales Price List'!$B$1:$X$65536,12,FALSE)*$L$14),2)</f>
        <v>0</v>
      </c>
      <c r="H612" s="26">
        <f>ROUND(IF(ISNUMBER(B612), G612*B612, 0),5)</f>
        <v>0</v>
      </c>
      <c r="I612" s="18"/>
    </row>
    <row r="613" spans="1:9" ht="12" hidden="1" customHeight="1">
      <c r="A613" s="17"/>
      <c r="B613" s="1"/>
      <c r="C613" s="43"/>
      <c r="D613" s="116"/>
      <c r="E613" s="117"/>
      <c r="F613" s="50" t="str">
        <f>VLOOKUP(C613,'[2]Acha Air Sales Price List'!$B$1:$D$65536,3,FALSE)</f>
        <v>Exchange rate :</v>
      </c>
      <c r="G613" s="25">
        <f>ROUND(IF(ISBLANK(C613),0,VLOOKUP(C613,'[2]Acha Air Sales Price List'!$B$1:$X$65536,12,FALSE)*$L$14),2)</f>
        <v>0</v>
      </c>
      <c r="H613" s="26">
        <f t="shared" ref="H613:H667" si="15">ROUND(IF(ISNUMBER(B613), G613*B613, 0),5)</f>
        <v>0</v>
      </c>
      <c r="I613" s="18"/>
    </row>
    <row r="614" spans="1:9" ht="12.4" hidden="1" customHeight="1">
      <c r="A614" s="17"/>
      <c r="B614" s="1"/>
      <c r="C614" s="43"/>
      <c r="D614" s="116"/>
      <c r="E614" s="117"/>
      <c r="F614" s="50" t="str">
        <f>VLOOKUP(C614,'[2]Acha Air Sales Price List'!$B$1:$D$65536,3,FALSE)</f>
        <v>Exchange rate :</v>
      </c>
      <c r="G614" s="25">
        <f>ROUND(IF(ISBLANK(C614),0,VLOOKUP(C614,'[2]Acha Air Sales Price List'!$B$1:$X$65536,12,FALSE)*$L$14),2)</f>
        <v>0</v>
      </c>
      <c r="H614" s="26">
        <f t="shared" si="15"/>
        <v>0</v>
      </c>
      <c r="I614" s="18"/>
    </row>
    <row r="615" spans="1:9" ht="12.4" hidden="1" customHeight="1">
      <c r="A615" s="17"/>
      <c r="B615" s="1"/>
      <c r="C615" s="43"/>
      <c r="D615" s="116"/>
      <c r="E615" s="117"/>
      <c r="F615" s="50" t="str">
        <f>VLOOKUP(C615,'[2]Acha Air Sales Price List'!$B$1:$D$65536,3,FALSE)</f>
        <v>Exchange rate :</v>
      </c>
      <c r="G615" s="25">
        <f>ROUND(IF(ISBLANK(C615),0,VLOOKUP(C615,'[2]Acha Air Sales Price List'!$B$1:$X$65536,12,FALSE)*$L$14),2)</f>
        <v>0</v>
      </c>
      <c r="H615" s="26">
        <f t="shared" si="15"/>
        <v>0</v>
      </c>
      <c r="I615" s="18"/>
    </row>
    <row r="616" spans="1:9" ht="12.4" hidden="1" customHeight="1">
      <c r="A616" s="17"/>
      <c r="B616" s="1"/>
      <c r="C616" s="43"/>
      <c r="D616" s="116"/>
      <c r="E616" s="117"/>
      <c r="F616" s="50" t="str">
        <f>VLOOKUP(C616,'[2]Acha Air Sales Price List'!$B$1:$D$65536,3,FALSE)</f>
        <v>Exchange rate :</v>
      </c>
      <c r="G616" s="25">
        <f>ROUND(IF(ISBLANK(C616),0,VLOOKUP(C616,'[2]Acha Air Sales Price List'!$B$1:$X$65536,12,FALSE)*$L$14),2)</f>
        <v>0</v>
      </c>
      <c r="H616" s="26">
        <f t="shared" si="15"/>
        <v>0</v>
      </c>
      <c r="I616" s="18"/>
    </row>
    <row r="617" spans="1:9" ht="12.4" hidden="1" customHeight="1">
      <c r="A617" s="17"/>
      <c r="B617" s="1"/>
      <c r="C617" s="43"/>
      <c r="D617" s="116"/>
      <c r="E617" s="117"/>
      <c r="F617" s="50" t="str">
        <f>VLOOKUP(C617,'[2]Acha Air Sales Price List'!$B$1:$D$65536,3,FALSE)</f>
        <v>Exchange rate :</v>
      </c>
      <c r="G617" s="25">
        <f>ROUND(IF(ISBLANK(C617),0,VLOOKUP(C617,'[2]Acha Air Sales Price List'!$B$1:$X$65536,12,FALSE)*$L$14),2)</f>
        <v>0</v>
      </c>
      <c r="H617" s="26">
        <f t="shared" si="15"/>
        <v>0</v>
      </c>
      <c r="I617" s="18"/>
    </row>
    <row r="618" spans="1:9" ht="12.4" hidden="1" customHeight="1">
      <c r="A618" s="17"/>
      <c r="B618" s="1"/>
      <c r="C618" s="43"/>
      <c r="D618" s="116"/>
      <c r="E618" s="117"/>
      <c r="F618" s="50" t="str">
        <f>VLOOKUP(C618,'[2]Acha Air Sales Price List'!$B$1:$D$65536,3,FALSE)</f>
        <v>Exchange rate :</v>
      </c>
      <c r="G618" s="25">
        <f>ROUND(IF(ISBLANK(C618),0,VLOOKUP(C618,'[2]Acha Air Sales Price List'!$B$1:$X$65536,12,FALSE)*$L$14),2)</f>
        <v>0</v>
      </c>
      <c r="H618" s="26">
        <f t="shared" si="15"/>
        <v>0</v>
      </c>
      <c r="I618" s="18"/>
    </row>
    <row r="619" spans="1:9" ht="12.4" hidden="1" customHeight="1">
      <c r="A619" s="17"/>
      <c r="B619" s="1"/>
      <c r="C619" s="43"/>
      <c r="D619" s="116"/>
      <c r="E619" s="117"/>
      <c r="F619" s="50" t="str">
        <f>VLOOKUP(C619,'[2]Acha Air Sales Price List'!$B$1:$D$65536,3,FALSE)</f>
        <v>Exchange rate :</v>
      </c>
      <c r="G619" s="25">
        <f>ROUND(IF(ISBLANK(C619),0,VLOOKUP(C619,'[2]Acha Air Sales Price List'!$B$1:$X$65536,12,FALSE)*$L$14),2)</f>
        <v>0</v>
      </c>
      <c r="H619" s="26">
        <f t="shared" si="15"/>
        <v>0</v>
      </c>
      <c r="I619" s="18"/>
    </row>
    <row r="620" spans="1:9" ht="12.4" hidden="1" customHeight="1">
      <c r="A620" s="17"/>
      <c r="B620" s="1"/>
      <c r="C620" s="43"/>
      <c r="D620" s="116"/>
      <c r="E620" s="117"/>
      <c r="F620" s="50" t="str">
        <f>VLOOKUP(C620,'[2]Acha Air Sales Price List'!$B$1:$D$65536,3,FALSE)</f>
        <v>Exchange rate :</v>
      </c>
      <c r="G620" s="25">
        <f>ROUND(IF(ISBLANK(C620),0,VLOOKUP(C620,'[2]Acha Air Sales Price List'!$B$1:$X$65536,12,FALSE)*$L$14),2)</f>
        <v>0</v>
      </c>
      <c r="H620" s="26">
        <f t="shared" si="15"/>
        <v>0</v>
      </c>
      <c r="I620" s="18"/>
    </row>
    <row r="621" spans="1:9" ht="12.4" hidden="1" customHeight="1">
      <c r="A621" s="17"/>
      <c r="B621" s="1"/>
      <c r="C621" s="43"/>
      <c r="D621" s="116"/>
      <c r="E621" s="117"/>
      <c r="F621" s="50" t="str">
        <f>VLOOKUP(C621,'[2]Acha Air Sales Price List'!$B$1:$D$65536,3,FALSE)</f>
        <v>Exchange rate :</v>
      </c>
      <c r="G621" s="25">
        <f>ROUND(IF(ISBLANK(C621),0,VLOOKUP(C621,'[2]Acha Air Sales Price List'!$B$1:$X$65536,12,FALSE)*$L$14),2)</f>
        <v>0</v>
      </c>
      <c r="H621" s="26">
        <f t="shared" si="15"/>
        <v>0</v>
      </c>
      <c r="I621" s="18"/>
    </row>
    <row r="622" spans="1:9" ht="12.4" hidden="1" customHeight="1">
      <c r="A622" s="17"/>
      <c r="B622" s="1"/>
      <c r="C622" s="43"/>
      <c r="D622" s="116"/>
      <c r="E622" s="117"/>
      <c r="F622" s="50" t="str">
        <f>VLOOKUP(C622,'[2]Acha Air Sales Price List'!$B$1:$D$65536,3,FALSE)</f>
        <v>Exchange rate :</v>
      </c>
      <c r="G622" s="25">
        <f>ROUND(IF(ISBLANK(C622),0,VLOOKUP(C622,'[2]Acha Air Sales Price List'!$B$1:$X$65536,12,FALSE)*$L$14),2)</f>
        <v>0</v>
      </c>
      <c r="H622" s="26">
        <f t="shared" si="15"/>
        <v>0</v>
      </c>
      <c r="I622" s="18"/>
    </row>
    <row r="623" spans="1:9" ht="12.4" hidden="1" customHeight="1">
      <c r="A623" s="17"/>
      <c r="B623" s="1"/>
      <c r="C623" s="43"/>
      <c r="D623" s="116"/>
      <c r="E623" s="117"/>
      <c r="F623" s="50" t="str">
        <f>VLOOKUP(C623,'[2]Acha Air Sales Price List'!$B$1:$D$65536,3,FALSE)</f>
        <v>Exchange rate :</v>
      </c>
      <c r="G623" s="25">
        <f>ROUND(IF(ISBLANK(C623),0,VLOOKUP(C623,'[2]Acha Air Sales Price List'!$B$1:$X$65536,12,FALSE)*$L$14),2)</f>
        <v>0</v>
      </c>
      <c r="H623" s="26">
        <f t="shared" si="15"/>
        <v>0</v>
      </c>
      <c r="I623" s="18"/>
    </row>
    <row r="624" spans="1:9" ht="12.4" hidden="1" customHeight="1">
      <c r="A624" s="17"/>
      <c r="B624" s="1"/>
      <c r="C624" s="43"/>
      <c r="D624" s="116"/>
      <c r="E624" s="117"/>
      <c r="F624" s="50" t="str">
        <f>VLOOKUP(C624,'[2]Acha Air Sales Price List'!$B$1:$D$65536,3,FALSE)</f>
        <v>Exchange rate :</v>
      </c>
      <c r="G624" s="25">
        <f>ROUND(IF(ISBLANK(C624),0,VLOOKUP(C624,'[2]Acha Air Sales Price List'!$B$1:$X$65536,12,FALSE)*$L$14),2)</f>
        <v>0</v>
      </c>
      <c r="H624" s="26">
        <f t="shared" si="15"/>
        <v>0</v>
      </c>
      <c r="I624" s="18"/>
    </row>
    <row r="625" spans="1:9" ht="12.4" hidden="1" customHeight="1">
      <c r="A625" s="17"/>
      <c r="B625" s="1"/>
      <c r="C625" s="43"/>
      <c r="D625" s="116"/>
      <c r="E625" s="117"/>
      <c r="F625" s="50" t="str">
        <f>VLOOKUP(C625,'[2]Acha Air Sales Price List'!$B$1:$D$65536,3,FALSE)</f>
        <v>Exchange rate :</v>
      </c>
      <c r="G625" s="25">
        <f>ROUND(IF(ISBLANK(C625),0,VLOOKUP(C625,'[2]Acha Air Sales Price List'!$B$1:$X$65536,12,FALSE)*$L$14),2)</f>
        <v>0</v>
      </c>
      <c r="H625" s="26">
        <f t="shared" si="15"/>
        <v>0</v>
      </c>
      <c r="I625" s="18"/>
    </row>
    <row r="626" spans="1:9" ht="12.4" hidden="1" customHeight="1">
      <c r="A626" s="17"/>
      <c r="B626" s="1"/>
      <c r="C626" s="43"/>
      <c r="D626" s="116"/>
      <c r="E626" s="117"/>
      <c r="F626" s="50" t="str">
        <f>VLOOKUP(C626,'[2]Acha Air Sales Price List'!$B$1:$D$65536,3,FALSE)</f>
        <v>Exchange rate :</v>
      </c>
      <c r="G626" s="25">
        <f>ROUND(IF(ISBLANK(C626),0,VLOOKUP(C626,'[2]Acha Air Sales Price List'!$B$1:$X$65536,12,FALSE)*$L$14),2)</f>
        <v>0</v>
      </c>
      <c r="H626" s="26">
        <f t="shared" si="15"/>
        <v>0</v>
      </c>
      <c r="I626" s="18"/>
    </row>
    <row r="627" spans="1:9" ht="12.4" hidden="1" customHeight="1">
      <c r="A627" s="17"/>
      <c r="B627" s="1"/>
      <c r="C627" s="43"/>
      <c r="D627" s="116"/>
      <c r="E627" s="117"/>
      <c r="F627" s="50" t="str">
        <f>VLOOKUP(C627,'[2]Acha Air Sales Price List'!$B$1:$D$65536,3,FALSE)</f>
        <v>Exchange rate :</v>
      </c>
      <c r="G627" s="25">
        <f>ROUND(IF(ISBLANK(C627),0,VLOOKUP(C627,'[2]Acha Air Sales Price List'!$B$1:$X$65536,12,FALSE)*$L$14),2)</f>
        <v>0</v>
      </c>
      <c r="H627" s="26">
        <f t="shared" si="15"/>
        <v>0</v>
      </c>
      <c r="I627" s="18"/>
    </row>
    <row r="628" spans="1:9" ht="12.4" hidden="1" customHeight="1">
      <c r="A628" s="17"/>
      <c r="B628" s="1"/>
      <c r="C628" s="44"/>
      <c r="D628" s="116"/>
      <c r="E628" s="117"/>
      <c r="F628" s="50" t="str">
        <f>VLOOKUP(C628,'[2]Acha Air Sales Price List'!$B$1:$D$65536,3,FALSE)</f>
        <v>Exchange rate :</v>
      </c>
      <c r="G628" s="25">
        <f>ROUND(IF(ISBLANK(C628),0,VLOOKUP(C628,'[2]Acha Air Sales Price List'!$B$1:$X$65536,12,FALSE)*$L$14),2)</f>
        <v>0</v>
      </c>
      <c r="H628" s="26">
        <f t="shared" si="15"/>
        <v>0</v>
      </c>
      <c r="I628" s="18"/>
    </row>
    <row r="629" spans="1:9" ht="12.4" hidden="1" customHeight="1">
      <c r="A629" s="17"/>
      <c r="B629" s="1"/>
      <c r="C629" s="44"/>
      <c r="D629" s="116"/>
      <c r="E629" s="117"/>
      <c r="F629" s="50" t="str">
        <f>VLOOKUP(C629,'[2]Acha Air Sales Price List'!$B$1:$D$65536,3,FALSE)</f>
        <v>Exchange rate :</v>
      </c>
      <c r="G629" s="25">
        <f>ROUND(IF(ISBLANK(C629),0,VLOOKUP(C629,'[2]Acha Air Sales Price List'!$B$1:$X$65536,12,FALSE)*$L$14),2)</f>
        <v>0</v>
      </c>
      <c r="H629" s="26">
        <f t="shared" si="15"/>
        <v>0</v>
      </c>
      <c r="I629" s="18"/>
    </row>
    <row r="630" spans="1:9" ht="12.4" hidden="1" customHeight="1">
      <c r="A630" s="17"/>
      <c r="B630" s="1"/>
      <c r="C630" s="43"/>
      <c r="D630" s="116"/>
      <c r="E630" s="117"/>
      <c r="F630" s="50" t="str">
        <f>VLOOKUP(C630,'[2]Acha Air Sales Price List'!$B$1:$D$65536,3,FALSE)</f>
        <v>Exchange rate :</v>
      </c>
      <c r="G630" s="25">
        <f>ROUND(IF(ISBLANK(C630),0,VLOOKUP(C630,'[2]Acha Air Sales Price List'!$B$1:$X$65536,12,FALSE)*$L$14),2)</f>
        <v>0</v>
      </c>
      <c r="H630" s="26">
        <f t="shared" si="15"/>
        <v>0</v>
      </c>
      <c r="I630" s="18"/>
    </row>
    <row r="631" spans="1:9" ht="12.4" hidden="1" customHeight="1">
      <c r="A631" s="17"/>
      <c r="B631" s="1"/>
      <c r="C631" s="43"/>
      <c r="D631" s="116"/>
      <c r="E631" s="117"/>
      <c r="F631" s="50" t="str">
        <f>VLOOKUP(C631,'[2]Acha Air Sales Price List'!$B$1:$D$65536,3,FALSE)</f>
        <v>Exchange rate :</v>
      </c>
      <c r="G631" s="25">
        <f>ROUND(IF(ISBLANK(C631),0,VLOOKUP(C631,'[2]Acha Air Sales Price List'!$B$1:$X$65536,12,FALSE)*$L$14),2)</f>
        <v>0</v>
      </c>
      <c r="H631" s="26">
        <f t="shared" si="15"/>
        <v>0</v>
      </c>
      <c r="I631" s="18"/>
    </row>
    <row r="632" spans="1:9" ht="12.4" hidden="1" customHeight="1">
      <c r="A632" s="17"/>
      <c r="B632" s="1"/>
      <c r="C632" s="43"/>
      <c r="D632" s="116"/>
      <c r="E632" s="117"/>
      <c r="F632" s="50" t="str">
        <f>VLOOKUP(C632,'[2]Acha Air Sales Price List'!$B$1:$D$65536,3,FALSE)</f>
        <v>Exchange rate :</v>
      </c>
      <c r="G632" s="25">
        <f>ROUND(IF(ISBLANK(C632),0,VLOOKUP(C632,'[2]Acha Air Sales Price List'!$B$1:$X$65536,12,FALSE)*$L$14),2)</f>
        <v>0</v>
      </c>
      <c r="H632" s="26">
        <f t="shared" si="15"/>
        <v>0</v>
      </c>
      <c r="I632" s="18"/>
    </row>
    <row r="633" spans="1:9" ht="12.4" hidden="1" customHeight="1">
      <c r="A633" s="17"/>
      <c r="B633" s="1"/>
      <c r="C633" s="43"/>
      <c r="D633" s="116"/>
      <c r="E633" s="117"/>
      <c r="F633" s="50" t="str">
        <f>VLOOKUP(C633,'[2]Acha Air Sales Price List'!$B$1:$D$65536,3,FALSE)</f>
        <v>Exchange rate :</v>
      </c>
      <c r="G633" s="25">
        <f>ROUND(IF(ISBLANK(C633),0,VLOOKUP(C633,'[2]Acha Air Sales Price List'!$B$1:$X$65536,12,FALSE)*$L$14),2)</f>
        <v>0</v>
      </c>
      <c r="H633" s="26">
        <f t="shared" si="15"/>
        <v>0</v>
      </c>
      <c r="I633" s="18"/>
    </row>
    <row r="634" spans="1:9" ht="12.4" hidden="1" customHeight="1">
      <c r="A634" s="17"/>
      <c r="B634" s="1"/>
      <c r="C634" s="43"/>
      <c r="D634" s="116"/>
      <c r="E634" s="117"/>
      <c r="F634" s="50" t="str">
        <f>VLOOKUP(C634,'[2]Acha Air Sales Price List'!$B$1:$D$65536,3,FALSE)</f>
        <v>Exchange rate :</v>
      </c>
      <c r="G634" s="25">
        <f>ROUND(IF(ISBLANK(C634),0,VLOOKUP(C634,'[2]Acha Air Sales Price List'!$B$1:$X$65536,12,FALSE)*$L$14),2)</f>
        <v>0</v>
      </c>
      <c r="H634" s="26">
        <f t="shared" si="15"/>
        <v>0</v>
      </c>
      <c r="I634" s="18"/>
    </row>
    <row r="635" spans="1:9" ht="12.4" hidden="1" customHeight="1">
      <c r="A635" s="17"/>
      <c r="B635" s="1"/>
      <c r="C635" s="43"/>
      <c r="D635" s="116"/>
      <c r="E635" s="117"/>
      <c r="F635" s="50" t="str">
        <f>VLOOKUP(C635,'[2]Acha Air Sales Price List'!$B$1:$D$65536,3,FALSE)</f>
        <v>Exchange rate :</v>
      </c>
      <c r="G635" s="25">
        <f>ROUND(IF(ISBLANK(C635),0,VLOOKUP(C635,'[2]Acha Air Sales Price List'!$B$1:$X$65536,12,FALSE)*$L$14),2)</f>
        <v>0</v>
      </c>
      <c r="H635" s="26">
        <f t="shared" si="15"/>
        <v>0</v>
      </c>
      <c r="I635" s="18"/>
    </row>
    <row r="636" spans="1:9" ht="12.4" hidden="1" customHeight="1">
      <c r="A636" s="17"/>
      <c r="B636" s="1"/>
      <c r="C636" s="43"/>
      <c r="D636" s="116"/>
      <c r="E636" s="117"/>
      <c r="F636" s="50" t="str">
        <f>VLOOKUP(C636,'[2]Acha Air Sales Price List'!$B$1:$D$65536,3,FALSE)</f>
        <v>Exchange rate :</v>
      </c>
      <c r="G636" s="25">
        <f>ROUND(IF(ISBLANK(C636),0,VLOOKUP(C636,'[2]Acha Air Sales Price List'!$B$1:$X$65536,12,FALSE)*$L$14),2)</f>
        <v>0</v>
      </c>
      <c r="H636" s="26">
        <f t="shared" si="15"/>
        <v>0</v>
      </c>
      <c r="I636" s="18"/>
    </row>
    <row r="637" spans="1:9" ht="12.4" hidden="1" customHeight="1">
      <c r="A637" s="17"/>
      <c r="B637" s="1"/>
      <c r="C637" s="43"/>
      <c r="D637" s="116"/>
      <c r="E637" s="117"/>
      <c r="F637" s="50" t="str">
        <f>VLOOKUP(C637,'[2]Acha Air Sales Price List'!$B$1:$D$65536,3,FALSE)</f>
        <v>Exchange rate :</v>
      </c>
      <c r="G637" s="25">
        <f>ROUND(IF(ISBLANK(C637),0,VLOOKUP(C637,'[2]Acha Air Sales Price List'!$B$1:$X$65536,12,FALSE)*$L$14),2)</f>
        <v>0</v>
      </c>
      <c r="H637" s="26">
        <f t="shared" si="15"/>
        <v>0</v>
      </c>
      <c r="I637" s="18"/>
    </row>
    <row r="638" spans="1:9" ht="12.4" hidden="1" customHeight="1">
      <c r="A638" s="17"/>
      <c r="B638" s="1"/>
      <c r="C638" s="43"/>
      <c r="D638" s="116"/>
      <c r="E638" s="117"/>
      <c r="F638" s="50" t="str">
        <f>VLOOKUP(C638,'[2]Acha Air Sales Price List'!$B$1:$D$65536,3,FALSE)</f>
        <v>Exchange rate :</v>
      </c>
      <c r="G638" s="25">
        <f>ROUND(IF(ISBLANK(C638),0,VLOOKUP(C638,'[2]Acha Air Sales Price List'!$B$1:$X$65536,12,FALSE)*$L$14),2)</f>
        <v>0</v>
      </c>
      <c r="H638" s="26">
        <f t="shared" si="15"/>
        <v>0</v>
      </c>
      <c r="I638" s="18"/>
    </row>
    <row r="639" spans="1:9" ht="12.4" hidden="1" customHeight="1">
      <c r="A639" s="17"/>
      <c r="B639" s="1"/>
      <c r="C639" s="43"/>
      <c r="D639" s="116"/>
      <c r="E639" s="117"/>
      <c r="F639" s="50" t="str">
        <f>VLOOKUP(C639,'[2]Acha Air Sales Price List'!$B$1:$D$65536,3,FALSE)</f>
        <v>Exchange rate :</v>
      </c>
      <c r="G639" s="25">
        <f>ROUND(IF(ISBLANK(C639),0,VLOOKUP(C639,'[2]Acha Air Sales Price List'!$B$1:$X$65536,12,FALSE)*$L$14),2)</f>
        <v>0</v>
      </c>
      <c r="H639" s="26">
        <f t="shared" si="15"/>
        <v>0</v>
      </c>
      <c r="I639" s="18"/>
    </row>
    <row r="640" spans="1:9" ht="12.4" hidden="1" customHeight="1">
      <c r="A640" s="17"/>
      <c r="B640" s="1"/>
      <c r="C640" s="44"/>
      <c r="D640" s="116"/>
      <c r="E640" s="117"/>
      <c r="F640" s="50" t="str">
        <f>VLOOKUP(C640,'[2]Acha Air Sales Price List'!$B$1:$D$65536,3,FALSE)</f>
        <v>Exchange rate :</v>
      </c>
      <c r="G640" s="25">
        <f>ROUND(IF(ISBLANK(C640),0,VLOOKUP(C640,'[2]Acha Air Sales Price List'!$B$1:$X$65536,12,FALSE)*$L$14),2)</f>
        <v>0</v>
      </c>
      <c r="H640" s="26">
        <f t="shared" si="15"/>
        <v>0</v>
      </c>
      <c r="I640" s="18"/>
    </row>
    <row r="641" spans="1:9" ht="12" hidden="1" customHeight="1">
      <c r="A641" s="17"/>
      <c r="B641" s="1"/>
      <c r="C641" s="43"/>
      <c r="D641" s="116"/>
      <c r="E641" s="117"/>
      <c r="F641" s="50" t="str">
        <f>VLOOKUP(C641,'[2]Acha Air Sales Price List'!$B$1:$D$65536,3,FALSE)</f>
        <v>Exchange rate :</v>
      </c>
      <c r="G641" s="25">
        <f>ROUND(IF(ISBLANK(C641),0,VLOOKUP(C641,'[2]Acha Air Sales Price List'!$B$1:$X$65536,12,FALSE)*$L$14),2)</f>
        <v>0</v>
      </c>
      <c r="H641" s="26">
        <f t="shared" si="15"/>
        <v>0</v>
      </c>
      <c r="I641" s="18"/>
    </row>
    <row r="642" spans="1:9" ht="12.4" hidden="1" customHeight="1">
      <c r="A642" s="17"/>
      <c r="B642" s="1"/>
      <c r="C642" s="43"/>
      <c r="D642" s="116"/>
      <c r="E642" s="117"/>
      <c r="F642" s="50" t="str">
        <f>VLOOKUP(C642,'[2]Acha Air Sales Price List'!$B$1:$D$65536,3,FALSE)</f>
        <v>Exchange rate :</v>
      </c>
      <c r="G642" s="25">
        <f>ROUND(IF(ISBLANK(C642),0,VLOOKUP(C642,'[2]Acha Air Sales Price List'!$B$1:$X$65536,12,FALSE)*$L$14),2)</f>
        <v>0</v>
      </c>
      <c r="H642" s="26">
        <f t="shared" si="15"/>
        <v>0</v>
      </c>
      <c r="I642" s="18"/>
    </row>
    <row r="643" spans="1:9" ht="12.4" hidden="1" customHeight="1">
      <c r="A643" s="17"/>
      <c r="B643" s="1"/>
      <c r="C643" s="43"/>
      <c r="D643" s="116"/>
      <c r="E643" s="117"/>
      <c r="F643" s="50" t="str">
        <f>VLOOKUP(C643,'[2]Acha Air Sales Price List'!$B$1:$D$65536,3,FALSE)</f>
        <v>Exchange rate :</v>
      </c>
      <c r="G643" s="25">
        <f>ROUND(IF(ISBLANK(C643),0,VLOOKUP(C643,'[2]Acha Air Sales Price List'!$B$1:$X$65536,12,FALSE)*$L$14),2)</f>
        <v>0</v>
      </c>
      <c r="H643" s="26">
        <f t="shared" si="15"/>
        <v>0</v>
      </c>
      <c r="I643" s="18"/>
    </row>
    <row r="644" spans="1:9" ht="12.4" hidden="1" customHeight="1">
      <c r="A644" s="17"/>
      <c r="B644" s="1"/>
      <c r="C644" s="43"/>
      <c r="D644" s="116"/>
      <c r="E644" s="117"/>
      <c r="F644" s="50" t="str">
        <f>VLOOKUP(C644,'[2]Acha Air Sales Price List'!$B$1:$D$65536,3,FALSE)</f>
        <v>Exchange rate :</v>
      </c>
      <c r="G644" s="25">
        <f>ROUND(IF(ISBLANK(C644),0,VLOOKUP(C644,'[2]Acha Air Sales Price List'!$B$1:$X$65536,12,FALSE)*$L$14),2)</f>
        <v>0</v>
      </c>
      <c r="H644" s="26">
        <f t="shared" si="15"/>
        <v>0</v>
      </c>
      <c r="I644" s="18"/>
    </row>
    <row r="645" spans="1:9" ht="12.4" hidden="1" customHeight="1">
      <c r="A645" s="17"/>
      <c r="B645" s="1"/>
      <c r="C645" s="43"/>
      <c r="D645" s="116"/>
      <c r="E645" s="117"/>
      <c r="F645" s="50" t="str">
        <f>VLOOKUP(C645,'[2]Acha Air Sales Price List'!$B$1:$D$65536,3,FALSE)</f>
        <v>Exchange rate :</v>
      </c>
      <c r="G645" s="25">
        <f>ROUND(IF(ISBLANK(C645),0,VLOOKUP(C645,'[2]Acha Air Sales Price List'!$B$1:$X$65536,12,FALSE)*$L$14),2)</f>
        <v>0</v>
      </c>
      <c r="H645" s="26">
        <f t="shared" si="15"/>
        <v>0</v>
      </c>
      <c r="I645" s="18"/>
    </row>
    <row r="646" spans="1:9" ht="12.4" hidden="1" customHeight="1">
      <c r="A646" s="17"/>
      <c r="B646" s="1"/>
      <c r="C646" s="43"/>
      <c r="D646" s="116"/>
      <c r="E646" s="117"/>
      <c r="F646" s="50" t="str">
        <f>VLOOKUP(C646,'[2]Acha Air Sales Price List'!$B$1:$D$65536,3,FALSE)</f>
        <v>Exchange rate :</v>
      </c>
      <c r="G646" s="25">
        <f>ROUND(IF(ISBLANK(C646),0,VLOOKUP(C646,'[2]Acha Air Sales Price List'!$B$1:$X$65536,12,FALSE)*$L$14),2)</f>
        <v>0</v>
      </c>
      <c r="H646" s="26">
        <f t="shared" si="15"/>
        <v>0</v>
      </c>
      <c r="I646" s="18"/>
    </row>
    <row r="647" spans="1:9" ht="12.4" hidden="1" customHeight="1">
      <c r="A647" s="17"/>
      <c r="B647" s="1"/>
      <c r="C647" s="43"/>
      <c r="D647" s="116"/>
      <c r="E647" s="117"/>
      <c r="F647" s="50" t="str">
        <f>VLOOKUP(C647,'[2]Acha Air Sales Price List'!$B$1:$D$65536,3,FALSE)</f>
        <v>Exchange rate :</v>
      </c>
      <c r="G647" s="25">
        <f>ROUND(IF(ISBLANK(C647),0,VLOOKUP(C647,'[2]Acha Air Sales Price List'!$B$1:$X$65536,12,FALSE)*$L$14),2)</f>
        <v>0</v>
      </c>
      <c r="H647" s="26">
        <f t="shared" si="15"/>
        <v>0</v>
      </c>
      <c r="I647" s="18"/>
    </row>
    <row r="648" spans="1:9" ht="12.4" hidden="1" customHeight="1">
      <c r="A648" s="17"/>
      <c r="B648" s="1"/>
      <c r="C648" s="43"/>
      <c r="D648" s="116"/>
      <c r="E648" s="117"/>
      <c r="F648" s="50" t="str">
        <f>VLOOKUP(C648,'[2]Acha Air Sales Price List'!$B$1:$D$65536,3,FALSE)</f>
        <v>Exchange rate :</v>
      </c>
      <c r="G648" s="25">
        <f>ROUND(IF(ISBLANK(C648),0,VLOOKUP(C648,'[2]Acha Air Sales Price List'!$B$1:$X$65536,12,FALSE)*$L$14),2)</f>
        <v>0</v>
      </c>
      <c r="H648" s="26">
        <f t="shared" si="15"/>
        <v>0</v>
      </c>
      <c r="I648" s="18"/>
    </row>
    <row r="649" spans="1:9" ht="12.4" hidden="1" customHeight="1">
      <c r="A649" s="17"/>
      <c r="B649" s="1"/>
      <c r="C649" s="43"/>
      <c r="D649" s="116"/>
      <c r="E649" s="117"/>
      <c r="F649" s="50" t="str">
        <f>VLOOKUP(C649,'[2]Acha Air Sales Price List'!$B$1:$D$65536,3,FALSE)</f>
        <v>Exchange rate :</v>
      </c>
      <c r="G649" s="25">
        <f>ROUND(IF(ISBLANK(C649),0,VLOOKUP(C649,'[2]Acha Air Sales Price List'!$B$1:$X$65536,12,FALSE)*$L$14),2)</f>
        <v>0</v>
      </c>
      <c r="H649" s="26">
        <f t="shared" si="15"/>
        <v>0</v>
      </c>
      <c r="I649" s="18"/>
    </row>
    <row r="650" spans="1:9" ht="12.4" hidden="1" customHeight="1">
      <c r="A650" s="17"/>
      <c r="B650" s="1"/>
      <c r="C650" s="43"/>
      <c r="D650" s="116"/>
      <c r="E650" s="117"/>
      <c r="F650" s="50" t="str">
        <f>VLOOKUP(C650,'[2]Acha Air Sales Price List'!$B$1:$D$65536,3,FALSE)</f>
        <v>Exchange rate :</v>
      </c>
      <c r="G650" s="25">
        <f>ROUND(IF(ISBLANK(C650),0,VLOOKUP(C650,'[2]Acha Air Sales Price List'!$B$1:$X$65536,12,FALSE)*$L$14),2)</f>
        <v>0</v>
      </c>
      <c r="H650" s="26">
        <f t="shared" si="15"/>
        <v>0</v>
      </c>
      <c r="I650" s="18"/>
    </row>
    <row r="651" spans="1:9" ht="12.4" hidden="1" customHeight="1">
      <c r="A651" s="17"/>
      <c r="B651" s="1"/>
      <c r="C651" s="43"/>
      <c r="D651" s="116"/>
      <c r="E651" s="117"/>
      <c r="F651" s="50" t="str">
        <f>VLOOKUP(C651,'[2]Acha Air Sales Price List'!$B$1:$D$65536,3,FALSE)</f>
        <v>Exchange rate :</v>
      </c>
      <c r="G651" s="25">
        <f>ROUND(IF(ISBLANK(C651),0,VLOOKUP(C651,'[2]Acha Air Sales Price List'!$B$1:$X$65536,12,FALSE)*$L$14),2)</f>
        <v>0</v>
      </c>
      <c r="H651" s="26">
        <f t="shared" si="15"/>
        <v>0</v>
      </c>
      <c r="I651" s="18"/>
    </row>
    <row r="652" spans="1:9" ht="12.4" hidden="1" customHeight="1">
      <c r="A652" s="17"/>
      <c r="B652" s="1"/>
      <c r="C652" s="43"/>
      <c r="D652" s="116"/>
      <c r="E652" s="117"/>
      <c r="F652" s="50" t="str">
        <f>VLOOKUP(C652,'[2]Acha Air Sales Price List'!$B$1:$D$65536,3,FALSE)</f>
        <v>Exchange rate :</v>
      </c>
      <c r="G652" s="25">
        <f>ROUND(IF(ISBLANK(C652),0,VLOOKUP(C652,'[2]Acha Air Sales Price List'!$B$1:$X$65536,12,FALSE)*$L$14),2)</f>
        <v>0</v>
      </c>
      <c r="H652" s="26">
        <f t="shared" si="15"/>
        <v>0</v>
      </c>
      <c r="I652" s="18"/>
    </row>
    <row r="653" spans="1:9" ht="12.4" hidden="1" customHeight="1">
      <c r="A653" s="17"/>
      <c r="B653" s="1"/>
      <c r="C653" s="43"/>
      <c r="D653" s="116"/>
      <c r="E653" s="117"/>
      <c r="F653" s="50" t="str">
        <f>VLOOKUP(C653,'[2]Acha Air Sales Price List'!$B$1:$D$65536,3,FALSE)</f>
        <v>Exchange rate :</v>
      </c>
      <c r="G653" s="25">
        <f>ROUND(IF(ISBLANK(C653),0,VLOOKUP(C653,'[2]Acha Air Sales Price List'!$B$1:$X$65536,12,FALSE)*$L$14),2)</f>
        <v>0</v>
      </c>
      <c r="H653" s="26">
        <f t="shared" si="15"/>
        <v>0</v>
      </c>
      <c r="I653" s="18"/>
    </row>
    <row r="654" spans="1:9" ht="12.4" hidden="1" customHeight="1">
      <c r="A654" s="17"/>
      <c r="B654" s="1"/>
      <c r="C654" s="43"/>
      <c r="D654" s="116"/>
      <c r="E654" s="117"/>
      <c r="F654" s="50" t="str">
        <f>VLOOKUP(C654,'[2]Acha Air Sales Price List'!$B$1:$D$65536,3,FALSE)</f>
        <v>Exchange rate :</v>
      </c>
      <c r="G654" s="25">
        <f>ROUND(IF(ISBLANK(C654),0,VLOOKUP(C654,'[2]Acha Air Sales Price List'!$B$1:$X$65536,12,FALSE)*$L$14),2)</f>
        <v>0</v>
      </c>
      <c r="H654" s="26">
        <f t="shared" si="15"/>
        <v>0</v>
      </c>
      <c r="I654" s="18"/>
    </row>
    <row r="655" spans="1:9" ht="12.4" hidden="1" customHeight="1">
      <c r="A655" s="17"/>
      <c r="B655" s="1"/>
      <c r="C655" s="43"/>
      <c r="D655" s="116"/>
      <c r="E655" s="117"/>
      <c r="F655" s="50" t="str">
        <f>VLOOKUP(C655,'[2]Acha Air Sales Price List'!$B$1:$D$65536,3,FALSE)</f>
        <v>Exchange rate :</v>
      </c>
      <c r="G655" s="25">
        <f>ROUND(IF(ISBLANK(C655),0,VLOOKUP(C655,'[2]Acha Air Sales Price List'!$B$1:$X$65536,12,FALSE)*$L$14),2)</f>
        <v>0</v>
      </c>
      <c r="H655" s="26">
        <f t="shared" si="15"/>
        <v>0</v>
      </c>
      <c r="I655" s="18"/>
    </row>
    <row r="656" spans="1:9" ht="12.4" hidden="1" customHeight="1">
      <c r="A656" s="17"/>
      <c r="B656" s="1"/>
      <c r="C656" s="43"/>
      <c r="D656" s="116"/>
      <c r="E656" s="117"/>
      <c r="F656" s="50" t="str">
        <f>VLOOKUP(C656,'[2]Acha Air Sales Price List'!$B$1:$D$65536,3,FALSE)</f>
        <v>Exchange rate :</v>
      </c>
      <c r="G656" s="25">
        <f>ROUND(IF(ISBLANK(C656),0,VLOOKUP(C656,'[2]Acha Air Sales Price List'!$B$1:$X$65536,12,FALSE)*$L$14),2)</f>
        <v>0</v>
      </c>
      <c r="H656" s="26">
        <f t="shared" si="15"/>
        <v>0</v>
      </c>
      <c r="I656" s="18"/>
    </row>
    <row r="657" spans="1:9" ht="12.4" hidden="1" customHeight="1">
      <c r="A657" s="17"/>
      <c r="B657" s="1"/>
      <c r="C657" s="43"/>
      <c r="D657" s="116"/>
      <c r="E657" s="117"/>
      <c r="F657" s="50" t="str">
        <f>VLOOKUP(C657,'[2]Acha Air Sales Price List'!$B$1:$D$65536,3,FALSE)</f>
        <v>Exchange rate :</v>
      </c>
      <c r="G657" s="25">
        <f>ROUND(IF(ISBLANK(C657),0,VLOOKUP(C657,'[2]Acha Air Sales Price List'!$B$1:$X$65536,12,FALSE)*$L$14),2)</f>
        <v>0</v>
      </c>
      <c r="H657" s="26">
        <f t="shared" si="15"/>
        <v>0</v>
      </c>
      <c r="I657" s="18"/>
    </row>
    <row r="658" spans="1:9" ht="12.4" hidden="1" customHeight="1">
      <c r="A658" s="17"/>
      <c r="B658" s="1"/>
      <c r="C658" s="43"/>
      <c r="D658" s="116"/>
      <c r="E658" s="117"/>
      <c r="F658" s="50" t="str">
        <f>VLOOKUP(C658,'[2]Acha Air Sales Price List'!$B$1:$D$65536,3,FALSE)</f>
        <v>Exchange rate :</v>
      </c>
      <c r="G658" s="25">
        <f>ROUND(IF(ISBLANK(C658),0,VLOOKUP(C658,'[2]Acha Air Sales Price List'!$B$1:$X$65536,12,FALSE)*$L$14),2)</f>
        <v>0</v>
      </c>
      <c r="H658" s="26">
        <f t="shared" si="15"/>
        <v>0</v>
      </c>
      <c r="I658" s="18"/>
    </row>
    <row r="659" spans="1:9" ht="12.4" hidden="1" customHeight="1">
      <c r="A659" s="17"/>
      <c r="B659" s="1"/>
      <c r="C659" s="43"/>
      <c r="D659" s="116"/>
      <c r="E659" s="117"/>
      <c r="F659" s="50" t="str">
        <f>VLOOKUP(C659,'[2]Acha Air Sales Price List'!$B$1:$D$65536,3,FALSE)</f>
        <v>Exchange rate :</v>
      </c>
      <c r="G659" s="25">
        <f>ROUND(IF(ISBLANK(C659),0,VLOOKUP(C659,'[2]Acha Air Sales Price List'!$B$1:$X$65536,12,FALSE)*$L$14),2)</f>
        <v>0</v>
      </c>
      <c r="H659" s="26">
        <f t="shared" si="15"/>
        <v>0</v>
      </c>
      <c r="I659" s="18"/>
    </row>
    <row r="660" spans="1:9" ht="12.4" hidden="1" customHeight="1">
      <c r="A660" s="17"/>
      <c r="B660" s="1"/>
      <c r="C660" s="43"/>
      <c r="D660" s="116"/>
      <c r="E660" s="117"/>
      <c r="F660" s="50" t="str">
        <f>VLOOKUP(C660,'[2]Acha Air Sales Price List'!$B$1:$D$65536,3,FALSE)</f>
        <v>Exchange rate :</v>
      </c>
      <c r="G660" s="25">
        <f>ROUND(IF(ISBLANK(C660),0,VLOOKUP(C660,'[2]Acha Air Sales Price List'!$B$1:$X$65536,12,FALSE)*$L$14),2)</f>
        <v>0</v>
      </c>
      <c r="H660" s="26">
        <f t="shared" si="15"/>
        <v>0</v>
      </c>
      <c r="I660" s="18"/>
    </row>
    <row r="661" spans="1:9" ht="12.4" hidden="1" customHeight="1">
      <c r="A661" s="17"/>
      <c r="B661" s="1"/>
      <c r="C661" s="43"/>
      <c r="D661" s="116"/>
      <c r="E661" s="117"/>
      <c r="F661" s="50" t="str">
        <f>VLOOKUP(C661,'[2]Acha Air Sales Price List'!$B$1:$D$65536,3,FALSE)</f>
        <v>Exchange rate :</v>
      </c>
      <c r="G661" s="25">
        <f>ROUND(IF(ISBLANK(C661),0,VLOOKUP(C661,'[2]Acha Air Sales Price List'!$B$1:$X$65536,12,FALSE)*$L$14),2)</f>
        <v>0</v>
      </c>
      <c r="H661" s="26">
        <f t="shared" si="15"/>
        <v>0</v>
      </c>
      <c r="I661" s="18"/>
    </row>
    <row r="662" spans="1:9" ht="12.4" hidden="1" customHeight="1">
      <c r="A662" s="17"/>
      <c r="B662" s="1"/>
      <c r="C662" s="43"/>
      <c r="D662" s="116"/>
      <c r="E662" s="117"/>
      <c r="F662" s="50" t="str">
        <f>VLOOKUP(C662,'[2]Acha Air Sales Price List'!$B$1:$D$65536,3,FALSE)</f>
        <v>Exchange rate :</v>
      </c>
      <c r="G662" s="25">
        <f>ROUND(IF(ISBLANK(C662),0,VLOOKUP(C662,'[2]Acha Air Sales Price List'!$B$1:$X$65536,12,FALSE)*$L$14),2)</f>
        <v>0</v>
      </c>
      <c r="H662" s="26">
        <f t="shared" si="15"/>
        <v>0</v>
      </c>
      <c r="I662" s="18"/>
    </row>
    <row r="663" spans="1:9" ht="12.4" hidden="1" customHeight="1">
      <c r="A663" s="17"/>
      <c r="B663" s="1"/>
      <c r="C663" s="43"/>
      <c r="D663" s="116"/>
      <c r="E663" s="117"/>
      <c r="F663" s="50" t="str">
        <f>VLOOKUP(C663,'[2]Acha Air Sales Price List'!$B$1:$D$65536,3,FALSE)</f>
        <v>Exchange rate :</v>
      </c>
      <c r="G663" s="25">
        <f>ROUND(IF(ISBLANK(C663),0,VLOOKUP(C663,'[2]Acha Air Sales Price List'!$B$1:$X$65536,12,FALSE)*$L$14),2)</f>
        <v>0</v>
      </c>
      <c r="H663" s="26">
        <f t="shared" si="15"/>
        <v>0</v>
      </c>
      <c r="I663" s="18"/>
    </row>
    <row r="664" spans="1:9" ht="12.4" hidden="1" customHeight="1">
      <c r="A664" s="17"/>
      <c r="B664" s="1"/>
      <c r="C664" s="43"/>
      <c r="D664" s="116"/>
      <c r="E664" s="117"/>
      <c r="F664" s="50" t="str">
        <f>VLOOKUP(C664,'[2]Acha Air Sales Price List'!$B$1:$D$65536,3,FALSE)</f>
        <v>Exchange rate :</v>
      </c>
      <c r="G664" s="25">
        <f>ROUND(IF(ISBLANK(C664),0,VLOOKUP(C664,'[2]Acha Air Sales Price List'!$B$1:$X$65536,12,FALSE)*$L$14),2)</f>
        <v>0</v>
      </c>
      <c r="H664" s="26">
        <f t="shared" si="15"/>
        <v>0</v>
      </c>
      <c r="I664" s="18"/>
    </row>
    <row r="665" spans="1:9" ht="12.4" hidden="1" customHeight="1">
      <c r="A665" s="17"/>
      <c r="B665" s="1"/>
      <c r="C665" s="43"/>
      <c r="D665" s="116"/>
      <c r="E665" s="117"/>
      <c r="F665" s="50" t="str">
        <f>VLOOKUP(C665,'[2]Acha Air Sales Price List'!$B$1:$D$65536,3,FALSE)</f>
        <v>Exchange rate :</v>
      </c>
      <c r="G665" s="25">
        <f>ROUND(IF(ISBLANK(C665),0,VLOOKUP(C665,'[2]Acha Air Sales Price List'!$B$1:$X$65536,12,FALSE)*$L$14),2)</f>
        <v>0</v>
      </c>
      <c r="H665" s="26">
        <f t="shared" si="15"/>
        <v>0</v>
      </c>
      <c r="I665" s="18"/>
    </row>
    <row r="666" spans="1:9" ht="12.4" hidden="1" customHeight="1">
      <c r="A666" s="17"/>
      <c r="B666" s="1"/>
      <c r="C666" s="43"/>
      <c r="D666" s="116"/>
      <c r="E666" s="117"/>
      <c r="F666" s="50" t="str">
        <f>VLOOKUP(C666,'[2]Acha Air Sales Price List'!$B$1:$D$65536,3,FALSE)</f>
        <v>Exchange rate :</v>
      </c>
      <c r="G666" s="25">
        <f>ROUND(IF(ISBLANK(C666),0,VLOOKUP(C666,'[2]Acha Air Sales Price List'!$B$1:$X$65536,12,FALSE)*$L$14),2)</f>
        <v>0</v>
      </c>
      <c r="H666" s="26">
        <f t="shared" si="15"/>
        <v>0</v>
      </c>
      <c r="I666" s="18"/>
    </row>
    <row r="667" spans="1:9" ht="12.4" hidden="1" customHeight="1">
      <c r="A667" s="17"/>
      <c r="B667" s="1"/>
      <c r="C667" s="43"/>
      <c r="D667" s="116"/>
      <c r="E667" s="117"/>
      <c r="F667" s="50" t="str">
        <f>VLOOKUP(C667,'[2]Acha Air Sales Price List'!$B$1:$D$65536,3,FALSE)</f>
        <v>Exchange rate :</v>
      </c>
      <c r="G667" s="25">
        <f>ROUND(IF(ISBLANK(C667),0,VLOOKUP(C667,'[2]Acha Air Sales Price List'!$B$1:$X$65536,12,FALSE)*$L$14),2)</f>
        <v>0</v>
      </c>
      <c r="H667" s="26">
        <f t="shared" si="15"/>
        <v>0</v>
      </c>
      <c r="I667" s="18"/>
    </row>
    <row r="668" spans="1:9" ht="12.4" hidden="1" customHeight="1">
      <c r="A668" s="17"/>
      <c r="B668" s="1"/>
      <c r="C668" s="44"/>
      <c r="D668" s="116"/>
      <c r="E668" s="117"/>
      <c r="F668" s="50" t="str">
        <f>VLOOKUP(C668,'[2]Acha Air Sales Price List'!$B$1:$D$65536,3,FALSE)</f>
        <v>Exchange rate :</v>
      </c>
      <c r="G668" s="25">
        <f>ROUND(IF(ISBLANK(C668),0,VLOOKUP(C668,'[2]Acha Air Sales Price List'!$B$1:$X$65536,12,FALSE)*$L$14),2)</f>
        <v>0</v>
      </c>
      <c r="H668" s="26">
        <f>ROUND(IF(ISNUMBER(B668), G668*B668, 0),5)</f>
        <v>0</v>
      </c>
      <c r="I668" s="18"/>
    </row>
    <row r="669" spans="1:9" ht="12" hidden="1" customHeight="1">
      <c r="A669" s="17"/>
      <c r="B669" s="1"/>
      <c r="C669" s="43"/>
      <c r="D669" s="116"/>
      <c r="E669" s="117"/>
      <c r="F669" s="50" t="str">
        <f>VLOOKUP(C669,'[2]Acha Air Sales Price List'!$B$1:$D$65536,3,FALSE)</f>
        <v>Exchange rate :</v>
      </c>
      <c r="G669" s="25">
        <f>ROUND(IF(ISBLANK(C669),0,VLOOKUP(C669,'[2]Acha Air Sales Price List'!$B$1:$X$65536,12,FALSE)*$L$14),2)</f>
        <v>0</v>
      </c>
      <c r="H669" s="26">
        <f t="shared" ref="H669:H719" si="16">ROUND(IF(ISNUMBER(B669), G669*B669, 0),5)</f>
        <v>0</v>
      </c>
      <c r="I669" s="18"/>
    </row>
    <row r="670" spans="1:9" ht="12.4" hidden="1" customHeight="1">
      <c r="A670" s="17"/>
      <c r="B670" s="1"/>
      <c r="C670" s="43"/>
      <c r="D670" s="116"/>
      <c r="E670" s="117"/>
      <c r="F670" s="50" t="str">
        <f>VLOOKUP(C670,'[2]Acha Air Sales Price List'!$B$1:$D$65536,3,FALSE)</f>
        <v>Exchange rate :</v>
      </c>
      <c r="G670" s="25">
        <f>ROUND(IF(ISBLANK(C670),0,VLOOKUP(C670,'[2]Acha Air Sales Price List'!$B$1:$X$65536,12,FALSE)*$L$14),2)</f>
        <v>0</v>
      </c>
      <c r="H670" s="26">
        <f t="shared" si="16"/>
        <v>0</v>
      </c>
      <c r="I670" s="18"/>
    </row>
    <row r="671" spans="1:9" ht="12.4" hidden="1" customHeight="1">
      <c r="A671" s="17"/>
      <c r="B671" s="1"/>
      <c r="C671" s="43"/>
      <c r="D671" s="116"/>
      <c r="E671" s="117"/>
      <c r="F671" s="50" t="str">
        <f>VLOOKUP(C671,'[2]Acha Air Sales Price List'!$B$1:$D$65536,3,FALSE)</f>
        <v>Exchange rate :</v>
      </c>
      <c r="G671" s="25">
        <f>ROUND(IF(ISBLANK(C671),0,VLOOKUP(C671,'[2]Acha Air Sales Price List'!$B$1:$X$65536,12,FALSE)*$L$14),2)</f>
        <v>0</v>
      </c>
      <c r="H671" s="26">
        <f t="shared" si="16"/>
        <v>0</v>
      </c>
      <c r="I671" s="18"/>
    </row>
    <row r="672" spans="1:9" ht="12.4" hidden="1" customHeight="1">
      <c r="A672" s="17"/>
      <c r="B672" s="1"/>
      <c r="C672" s="43"/>
      <c r="D672" s="116"/>
      <c r="E672" s="117"/>
      <c r="F672" s="50" t="str">
        <f>VLOOKUP(C672,'[2]Acha Air Sales Price List'!$B$1:$D$65536,3,FALSE)</f>
        <v>Exchange rate :</v>
      </c>
      <c r="G672" s="25">
        <f>ROUND(IF(ISBLANK(C672),0,VLOOKUP(C672,'[2]Acha Air Sales Price List'!$B$1:$X$65536,12,FALSE)*$L$14),2)</f>
        <v>0</v>
      </c>
      <c r="H672" s="26">
        <f t="shared" si="16"/>
        <v>0</v>
      </c>
      <c r="I672" s="18"/>
    </row>
    <row r="673" spans="1:9" ht="12.4" hidden="1" customHeight="1">
      <c r="A673" s="17"/>
      <c r="B673" s="1"/>
      <c r="C673" s="43"/>
      <c r="D673" s="116"/>
      <c r="E673" s="117"/>
      <c r="F673" s="50" t="str">
        <f>VLOOKUP(C673,'[2]Acha Air Sales Price List'!$B$1:$D$65536,3,FALSE)</f>
        <v>Exchange rate :</v>
      </c>
      <c r="G673" s="25">
        <f>ROUND(IF(ISBLANK(C673),0,VLOOKUP(C673,'[2]Acha Air Sales Price List'!$B$1:$X$65536,12,FALSE)*$L$14),2)</f>
        <v>0</v>
      </c>
      <c r="H673" s="26">
        <f t="shared" si="16"/>
        <v>0</v>
      </c>
      <c r="I673" s="18"/>
    </row>
    <row r="674" spans="1:9" ht="12.4" hidden="1" customHeight="1">
      <c r="A674" s="17"/>
      <c r="B674" s="1"/>
      <c r="C674" s="43"/>
      <c r="D674" s="116"/>
      <c r="E674" s="117"/>
      <c r="F674" s="50" t="str">
        <f>VLOOKUP(C674,'[2]Acha Air Sales Price List'!$B$1:$D$65536,3,FALSE)</f>
        <v>Exchange rate :</v>
      </c>
      <c r="G674" s="25">
        <f>ROUND(IF(ISBLANK(C674),0,VLOOKUP(C674,'[2]Acha Air Sales Price List'!$B$1:$X$65536,12,FALSE)*$L$14),2)</f>
        <v>0</v>
      </c>
      <c r="H674" s="26">
        <f t="shared" si="16"/>
        <v>0</v>
      </c>
      <c r="I674" s="18"/>
    </row>
    <row r="675" spans="1:9" ht="12.4" hidden="1" customHeight="1">
      <c r="A675" s="17"/>
      <c r="B675" s="1"/>
      <c r="C675" s="43"/>
      <c r="D675" s="116"/>
      <c r="E675" s="117"/>
      <c r="F675" s="50" t="str">
        <f>VLOOKUP(C675,'[2]Acha Air Sales Price List'!$B$1:$D$65536,3,FALSE)</f>
        <v>Exchange rate :</v>
      </c>
      <c r="G675" s="25">
        <f>ROUND(IF(ISBLANK(C675),0,VLOOKUP(C675,'[2]Acha Air Sales Price List'!$B$1:$X$65536,12,FALSE)*$L$14),2)</f>
        <v>0</v>
      </c>
      <c r="H675" s="26">
        <f t="shared" si="16"/>
        <v>0</v>
      </c>
      <c r="I675" s="18"/>
    </row>
    <row r="676" spans="1:9" ht="12.4" hidden="1" customHeight="1">
      <c r="A676" s="17"/>
      <c r="B676" s="1"/>
      <c r="C676" s="43"/>
      <c r="D676" s="116"/>
      <c r="E676" s="117"/>
      <c r="F676" s="50" t="str">
        <f>VLOOKUP(C676,'[2]Acha Air Sales Price List'!$B$1:$D$65536,3,FALSE)</f>
        <v>Exchange rate :</v>
      </c>
      <c r="G676" s="25">
        <f>ROUND(IF(ISBLANK(C676),0,VLOOKUP(C676,'[2]Acha Air Sales Price List'!$B$1:$X$65536,12,FALSE)*$L$14),2)</f>
        <v>0</v>
      </c>
      <c r="H676" s="26">
        <f t="shared" si="16"/>
        <v>0</v>
      </c>
      <c r="I676" s="18"/>
    </row>
    <row r="677" spans="1:9" ht="12.4" hidden="1" customHeight="1">
      <c r="A677" s="17"/>
      <c r="B677" s="1"/>
      <c r="C677" s="43"/>
      <c r="D677" s="116"/>
      <c r="E677" s="117"/>
      <c r="F677" s="50" t="str">
        <f>VLOOKUP(C677,'[2]Acha Air Sales Price List'!$B$1:$D$65536,3,FALSE)</f>
        <v>Exchange rate :</v>
      </c>
      <c r="G677" s="25">
        <f>ROUND(IF(ISBLANK(C677),0,VLOOKUP(C677,'[2]Acha Air Sales Price List'!$B$1:$X$65536,12,FALSE)*$L$14),2)</f>
        <v>0</v>
      </c>
      <c r="H677" s="26">
        <f t="shared" si="16"/>
        <v>0</v>
      </c>
      <c r="I677" s="18"/>
    </row>
    <row r="678" spans="1:9" ht="12.4" hidden="1" customHeight="1">
      <c r="A678" s="17"/>
      <c r="B678" s="1"/>
      <c r="C678" s="43"/>
      <c r="D678" s="116"/>
      <c r="E678" s="117"/>
      <c r="F678" s="50" t="str">
        <f>VLOOKUP(C678,'[2]Acha Air Sales Price List'!$B$1:$D$65536,3,FALSE)</f>
        <v>Exchange rate :</v>
      </c>
      <c r="G678" s="25">
        <f>ROUND(IF(ISBLANK(C678),0,VLOOKUP(C678,'[2]Acha Air Sales Price List'!$B$1:$X$65536,12,FALSE)*$L$14),2)</f>
        <v>0</v>
      </c>
      <c r="H678" s="26">
        <f t="shared" si="16"/>
        <v>0</v>
      </c>
      <c r="I678" s="18"/>
    </row>
    <row r="679" spans="1:9" ht="12.4" hidden="1" customHeight="1">
      <c r="A679" s="17"/>
      <c r="B679" s="1"/>
      <c r="C679" s="43"/>
      <c r="D679" s="116"/>
      <c r="E679" s="117"/>
      <c r="F679" s="50" t="str">
        <f>VLOOKUP(C679,'[2]Acha Air Sales Price List'!$B$1:$D$65536,3,FALSE)</f>
        <v>Exchange rate :</v>
      </c>
      <c r="G679" s="25">
        <f>ROUND(IF(ISBLANK(C679),0,VLOOKUP(C679,'[2]Acha Air Sales Price List'!$B$1:$X$65536,12,FALSE)*$L$14),2)</f>
        <v>0</v>
      </c>
      <c r="H679" s="26">
        <f t="shared" si="16"/>
        <v>0</v>
      </c>
      <c r="I679" s="18"/>
    </row>
    <row r="680" spans="1:9" ht="12.4" hidden="1" customHeight="1">
      <c r="A680" s="17"/>
      <c r="B680" s="1"/>
      <c r="C680" s="43"/>
      <c r="D680" s="116"/>
      <c r="E680" s="117"/>
      <c r="F680" s="50" t="str">
        <f>VLOOKUP(C680,'[2]Acha Air Sales Price List'!$B$1:$D$65536,3,FALSE)</f>
        <v>Exchange rate :</v>
      </c>
      <c r="G680" s="25">
        <f>ROUND(IF(ISBLANK(C680),0,VLOOKUP(C680,'[2]Acha Air Sales Price List'!$B$1:$X$65536,12,FALSE)*$L$14),2)</f>
        <v>0</v>
      </c>
      <c r="H680" s="26">
        <f t="shared" si="16"/>
        <v>0</v>
      </c>
      <c r="I680" s="18"/>
    </row>
    <row r="681" spans="1:9" ht="12.4" hidden="1" customHeight="1">
      <c r="A681" s="17"/>
      <c r="B681" s="1"/>
      <c r="C681" s="43"/>
      <c r="D681" s="116"/>
      <c r="E681" s="117"/>
      <c r="F681" s="50" t="str">
        <f>VLOOKUP(C681,'[2]Acha Air Sales Price List'!$B$1:$D$65536,3,FALSE)</f>
        <v>Exchange rate :</v>
      </c>
      <c r="G681" s="25">
        <f>ROUND(IF(ISBLANK(C681),0,VLOOKUP(C681,'[2]Acha Air Sales Price List'!$B$1:$X$65536,12,FALSE)*$L$14),2)</f>
        <v>0</v>
      </c>
      <c r="H681" s="26">
        <f t="shared" si="16"/>
        <v>0</v>
      </c>
      <c r="I681" s="18"/>
    </row>
    <row r="682" spans="1:9" ht="12.4" hidden="1" customHeight="1">
      <c r="A682" s="17"/>
      <c r="B682" s="1"/>
      <c r="C682" s="43"/>
      <c r="D682" s="116"/>
      <c r="E682" s="117"/>
      <c r="F682" s="50" t="str">
        <f>VLOOKUP(C682,'[2]Acha Air Sales Price List'!$B$1:$D$65536,3,FALSE)</f>
        <v>Exchange rate :</v>
      </c>
      <c r="G682" s="25">
        <f>ROUND(IF(ISBLANK(C682),0,VLOOKUP(C682,'[2]Acha Air Sales Price List'!$B$1:$X$65536,12,FALSE)*$L$14),2)</f>
        <v>0</v>
      </c>
      <c r="H682" s="26">
        <f t="shared" si="16"/>
        <v>0</v>
      </c>
      <c r="I682" s="18"/>
    </row>
    <row r="683" spans="1:9" ht="12.4" hidden="1" customHeight="1">
      <c r="A683" s="17"/>
      <c r="B683" s="1"/>
      <c r="C683" s="43"/>
      <c r="D683" s="116"/>
      <c r="E683" s="117"/>
      <c r="F683" s="50" t="str">
        <f>VLOOKUP(C683,'[2]Acha Air Sales Price List'!$B$1:$D$65536,3,FALSE)</f>
        <v>Exchange rate :</v>
      </c>
      <c r="G683" s="25">
        <f>ROUND(IF(ISBLANK(C683),0,VLOOKUP(C683,'[2]Acha Air Sales Price List'!$B$1:$X$65536,12,FALSE)*$L$14),2)</f>
        <v>0</v>
      </c>
      <c r="H683" s="26">
        <f t="shared" si="16"/>
        <v>0</v>
      </c>
      <c r="I683" s="18"/>
    </row>
    <row r="684" spans="1:9" ht="12.4" hidden="1" customHeight="1">
      <c r="A684" s="17"/>
      <c r="B684" s="1"/>
      <c r="C684" s="43"/>
      <c r="D684" s="116"/>
      <c r="E684" s="117"/>
      <c r="F684" s="50" t="str">
        <f>VLOOKUP(C684,'[2]Acha Air Sales Price List'!$B$1:$D$65536,3,FALSE)</f>
        <v>Exchange rate :</v>
      </c>
      <c r="G684" s="25">
        <f>ROUND(IF(ISBLANK(C684),0,VLOOKUP(C684,'[2]Acha Air Sales Price List'!$B$1:$X$65536,12,FALSE)*$L$14),2)</f>
        <v>0</v>
      </c>
      <c r="H684" s="26">
        <f t="shared" si="16"/>
        <v>0</v>
      </c>
      <c r="I684" s="18"/>
    </row>
    <row r="685" spans="1:9" ht="12.4" hidden="1" customHeight="1">
      <c r="A685" s="17"/>
      <c r="B685" s="1"/>
      <c r="C685" s="43"/>
      <c r="D685" s="116"/>
      <c r="E685" s="117"/>
      <c r="F685" s="50" t="str">
        <f>VLOOKUP(C685,'[2]Acha Air Sales Price List'!$B$1:$D$65536,3,FALSE)</f>
        <v>Exchange rate :</v>
      </c>
      <c r="G685" s="25">
        <f>ROUND(IF(ISBLANK(C685),0,VLOOKUP(C685,'[2]Acha Air Sales Price List'!$B$1:$X$65536,12,FALSE)*$L$14),2)</f>
        <v>0</v>
      </c>
      <c r="H685" s="26">
        <f t="shared" si="16"/>
        <v>0</v>
      </c>
      <c r="I685" s="18"/>
    </row>
    <row r="686" spans="1:9" ht="12.4" hidden="1" customHeight="1">
      <c r="A686" s="17"/>
      <c r="B686" s="1"/>
      <c r="C686" s="43"/>
      <c r="D686" s="116"/>
      <c r="E686" s="117"/>
      <c r="F686" s="50" t="str">
        <f>VLOOKUP(C686,'[2]Acha Air Sales Price List'!$B$1:$D$65536,3,FALSE)</f>
        <v>Exchange rate :</v>
      </c>
      <c r="G686" s="25">
        <f>ROUND(IF(ISBLANK(C686),0,VLOOKUP(C686,'[2]Acha Air Sales Price List'!$B$1:$X$65536,12,FALSE)*$L$14),2)</f>
        <v>0</v>
      </c>
      <c r="H686" s="26">
        <f t="shared" si="16"/>
        <v>0</v>
      </c>
      <c r="I686" s="18"/>
    </row>
    <row r="687" spans="1:9" ht="12.4" hidden="1" customHeight="1">
      <c r="A687" s="17"/>
      <c r="B687" s="1"/>
      <c r="C687" s="43"/>
      <c r="D687" s="116"/>
      <c r="E687" s="117"/>
      <c r="F687" s="50" t="str">
        <f>VLOOKUP(C687,'[2]Acha Air Sales Price List'!$B$1:$D$65536,3,FALSE)</f>
        <v>Exchange rate :</v>
      </c>
      <c r="G687" s="25">
        <f>ROUND(IF(ISBLANK(C687),0,VLOOKUP(C687,'[2]Acha Air Sales Price List'!$B$1:$X$65536,12,FALSE)*$L$14),2)</f>
        <v>0</v>
      </c>
      <c r="H687" s="26">
        <f t="shared" si="16"/>
        <v>0</v>
      </c>
      <c r="I687" s="18"/>
    </row>
    <row r="688" spans="1:9" ht="12.4" hidden="1" customHeight="1">
      <c r="A688" s="17"/>
      <c r="B688" s="1"/>
      <c r="C688" s="43"/>
      <c r="D688" s="116"/>
      <c r="E688" s="117"/>
      <c r="F688" s="50" t="str">
        <f>VLOOKUP(C688,'[2]Acha Air Sales Price List'!$B$1:$D$65536,3,FALSE)</f>
        <v>Exchange rate :</v>
      </c>
      <c r="G688" s="25">
        <f>ROUND(IF(ISBLANK(C688),0,VLOOKUP(C688,'[2]Acha Air Sales Price List'!$B$1:$X$65536,12,FALSE)*$L$14),2)</f>
        <v>0</v>
      </c>
      <c r="H688" s="26">
        <f t="shared" si="16"/>
        <v>0</v>
      </c>
      <c r="I688" s="18"/>
    </row>
    <row r="689" spans="1:9" ht="12.4" hidden="1" customHeight="1">
      <c r="A689" s="17"/>
      <c r="B689" s="1"/>
      <c r="C689" s="43"/>
      <c r="D689" s="116"/>
      <c r="E689" s="117"/>
      <c r="F689" s="50" t="str">
        <f>VLOOKUP(C689,'[2]Acha Air Sales Price List'!$B$1:$D$65536,3,FALSE)</f>
        <v>Exchange rate :</v>
      </c>
      <c r="G689" s="25">
        <f>ROUND(IF(ISBLANK(C689),0,VLOOKUP(C689,'[2]Acha Air Sales Price List'!$B$1:$X$65536,12,FALSE)*$L$14),2)</f>
        <v>0</v>
      </c>
      <c r="H689" s="26">
        <f t="shared" si="16"/>
        <v>0</v>
      </c>
      <c r="I689" s="18"/>
    </row>
    <row r="690" spans="1:9" ht="12.4" hidden="1" customHeight="1">
      <c r="A690" s="17"/>
      <c r="B690" s="1"/>
      <c r="C690" s="43"/>
      <c r="D690" s="116"/>
      <c r="E690" s="117"/>
      <c r="F690" s="50" t="str">
        <f>VLOOKUP(C690,'[2]Acha Air Sales Price List'!$B$1:$D$65536,3,FALSE)</f>
        <v>Exchange rate :</v>
      </c>
      <c r="G690" s="25">
        <f>ROUND(IF(ISBLANK(C690),0,VLOOKUP(C690,'[2]Acha Air Sales Price List'!$B$1:$X$65536,12,FALSE)*$L$14),2)</f>
        <v>0</v>
      </c>
      <c r="H690" s="26">
        <f t="shared" si="16"/>
        <v>0</v>
      </c>
      <c r="I690" s="18"/>
    </row>
    <row r="691" spans="1:9" ht="12.4" hidden="1" customHeight="1">
      <c r="A691" s="17"/>
      <c r="B691" s="1"/>
      <c r="C691" s="43"/>
      <c r="D691" s="116"/>
      <c r="E691" s="117"/>
      <c r="F691" s="50" t="str">
        <f>VLOOKUP(C691,'[2]Acha Air Sales Price List'!$B$1:$D$65536,3,FALSE)</f>
        <v>Exchange rate :</v>
      </c>
      <c r="G691" s="25">
        <f>ROUND(IF(ISBLANK(C691),0,VLOOKUP(C691,'[2]Acha Air Sales Price List'!$B$1:$X$65536,12,FALSE)*$L$14),2)</f>
        <v>0</v>
      </c>
      <c r="H691" s="26">
        <f t="shared" si="16"/>
        <v>0</v>
      </c>
      <c r="I691" s="18"/>
    </row>
    <row r="692" spans="1:9" ht="12.4" hidden="1" customHeight="1">
      <c r="A692" s="17"/>
      <c r="B692" s="1"/>
      <c r="C692" s="44"/>
      <c r="D692" s="116"/>
      <c r="E692" s="117"/>
      <c r="F692" s="50" t="str">
        <f>VLOOKUP(C692,'[2]Acha Air Sales Price List'!$B$1:$D$65536,3,FALSE)</f>
        <v>Exchange rate :</v>
      </c>
      <c r="G692" s="25">
        <f>ROUND(IF(ISBLANK(C692),0,VLOOKUP(C692,'[2]Acha Air Sales Price List'!$B$1:$X$65536,12,FALSE)*$L$14),2)</f>
        <v>0</v>
      </c>
      <c r="H692" s="26">
        <f t="shared" si="16"/>
        <v>0</v>
      </c>
      <c r="I692" s="18"/>
    </row>
    <row r="693" spans="1:9" ht="12" hidden="1" customHeight="1">
      <c r="A693" s="17"/>
      <c r="B693" s="1"/>
      <c r="C693" s="43"/>
      <c r="D693" s="116"/>
      <c r="E693" s="117"/>
      <c r="F693" s="50" t="str">
        <f>VLOOKUP(C693,'[2]Acha Air Sales Price List'!$B$1:$D$65536,3,FALSE)</f>
        <v>Exchange rate :</v>
      </c>
      <c r="G693" s="25">
        <f>ROUND(IF(ISBLANK(C693),0,VLOOKUP(C693,'[2]Acha Air Sales Price List'!$B$1:$X$65536,12,FALSE)*$L$14),2)</f>
        <v>0</v>
      </c>
      <c r="H693" s="26">
        <f t="shared" si="16"/>
        <v>0</v>
      </c>
      <c r="I693" s="18"/>
    </row>
    <row r="694" spans="1:9" ht="12.4" hidden="1" customHeight="1">
      <c r="A694" s="17"/>
      <c r="B694" s="1"/>
      <c r="C694" s="43"/>
      <c r="D694" s="116"/>
      <c r="E694" s="117"/>
      <c r="F694" s="50" t="str">
        <f>VLOOKUP(C694,'[2]Acha Air Sales Price List'!$B$1:$D$65536,3,FALSE)</f>
        <v>Exchange rate :</v>
      </c>
      <c r="G694" s="25">
        <f>ROUND(IF(ISBLANK(C694),0,VLOOKUP(C694,'[2]Acha Air Sales Price List'!$B$1:$X$65536,12,FALSE)*$L$14),2)</f>
        <v>0</v>
      </c>
      <c r="H694" s="26">
        <f t="shared" si="16"/>
        <v>0</v>
      </c>
      <c r="I694" s="18"/>
    </row>
    <row r="695" spans="1:9" ht="12.4" hidden="1" customHeight="1">
      <c r="A695" s="17"/>
      <c r="B695" s="1"/>
      <c r="C695" s="43"/>
      <c r="D695" s="116"/>
      <c r="E695" s="117"/>
      <c r="F695" s="50" t="str">
        <f>VLOOKUP(C695,'[2]Acha Air Sales Price List'!$B$1:$D$65536,3,FALSE)</f>
        <v>Exchange rate :</v>
      </c>
      <c r="G695" s="25">
        <f>ROUND(IF(ISBLANK(C695),0,VLOOKUP(C695,'[2]Acha Air Sales Price List'!$B$1:$X$65536,12,FALSE)*$L$14),2)</f>
        <v>0</v>
      </c>
      <c r="H695" s="26">
        <f t="shared" si="16"/>
        <v>0</v>
      </c>
      <c r="I695" s="18"/>
    </row>
    <row r="696" spans="1:9" ht="12.4" hidden="1" customHeight="1">
      <c r="A696" s="17"/>
      <c r="B696" s="1"/>
      <c r="C696" s="43"/>
      <c r="D696" s="116"/>
      <c r="E696" s="117"/>
      <c r="F696" s="50" t="str">
        <f>VLOOKUP(C696,'[2]Acha Air Sales Price List'!$B$1:$D$65536,3,FALSE)</f>
        <v>Exchange rate :</v>
      </c>
      <c r="G696" s="25">
        <f>ROUND(IF(ISBLANK(C696),0,VLOOKUP(C696,'[2]Acha Air Sales Price List'!$B$1:$X$65536,12,FALSE)*$L$14),2)</f>
        <v>0</v>
      </c>
      <c r="H696" s="26">
        <f t="shared" si="16"/>
        <v>0</v>
      </c>
      <c r="I696" s="18"/>
    </row>
    <row r="697" spans="1:9" ht="12.4" hidden="1" customHeight="1">
      <c r="A697" s="17"/>
      <c r="B697" s="1"/>
      <c r="C697" s="43"/>
      <c r="D697" s="116"/>
      <c r="E697" s="117"/>
      <c r="F697" s="50" t="str">
        <f>VLOOKUP(C697,'[2]Acha Air Sales Price List'!$B$1:$D$65536,3,FALSE)</f>
        <v>Exchange rate :</v>
      </c>
      <c r="G697" s="25">
        <f>ROUND(IF(ISBLANK(C697),0,VLOOKUP(C697,'[2]Acha Air Sales Price List'!$B$1:$X$65536,12,FALSE)*$L$14),2)</f>
        <v>0</v>
      </c>
      <c r="H697" s="26">
        <f t="shared" si="16"/>
        <v>0</v>
      </c>
      <c r="I697" s="18"/>
    </row>
    <row r="698" spans="1:9" ht="12.4" hidden="1" customHeight="1">
      <c r="A698" s="17"/>
      <c r="B698" s="1"/>
      <c r="C698" s="43"/>
      <c r="D698" s="116"/>
      <c r="E698" s="117"/>
      <c r="F698" s="50" t="str">
        <f>VLOOKUP(C698,'[2]Acha Air Sales Price List'!$B$1:$D$65536,3,FALSE)</f>
        <v>Exchange rate :</v>
      </c>
      <c r="G698" s="25">
        <f>ROUND(IF(ISBLANK(C698),0,VLOOKUP(C698,'[2]Acha Air Sales Price List'!$B$1:$X$65536,12,FALSE)*$L$14),2)</f>
        <v>0</v>
      </c>
      <c r="H698" s="26">
        <f t="shared" si="16"/>
        <v>0</v>
      </c>
      <c r="I698" s="18"/>
    </row>
    <row r="699" spans="1:9" ht="12.4" hidden="1" customHeight="1">
      <c r="A699" s="17"/>
      <c r="B699" s="1"/>
      <c r="C699" s="43"/>
      <c r="D699" s="116"/>
      <c r="E699" s="117"/>
      <c r="F699" s="50" t="str">
        <f>VLOOKUP(C699,'[2]Acha Air Sales Price List'!$B$1:$D$65536,3,FALSE)</f>
        <v>Exchange rate :</v>
      </c>
      <c r="G699" s="25">
        <f>ROUND(IF(ISBLANK(C699),0,VLOOKUP(C699,'[2]Acha Air Sales Price List'!$B$1:$X$65536,12,FALSE)*$L$14),2)</f>
        <v>0</v>
      </c>
      <c r="H699" s="26">
        <f t="shared" si="16"/>
        <v>0</v>
      </c>
      <c r="I699" s="18"/>
    </row>
    <row r="700" spans="1:9" ht="12.4" hidden="1" customHeight="1">
      <c r="A700" s="17"/>
      <c r="B700" s="1"/>
      <c r="C700" s="43"/>
      <c r="D700" s="116"/>
      <c r="E700" s="117"/>
      <c r="F700" s="50" t="str">
        <f>VLOOKUP(C700,'[2]Acha Air Sales Price List'!$B$1:$D$65536,3,FALSE)</f>
        <v>Exchange rate :</v>
      </c>
      <c r="G700" s="25">
        <f>ROUND(IF(ISBLANK(C700),0,VLOOKUP(C700,'[2]Acha Air Sales Price List'!$B$1:$X$65536,12,FALSE)*$L$14),2)</f>
        <v>0</v>
      </c>
      <c r="H700" s="26">
        <f t="shared" si="16"/>
        <v>0</v>
      </c>
      <c r="I700" s="18"/>
    </row>
    <row r="701" spans="1:9" ht="12.4" hidden="1" customHeight="1">
      <c r="A701" s="17"/>
      <c r="B701" s="1"/>
      <c r="C701" s="43"/>
      <c r="D701" s="116"/>
      <c r="E701" s="117"/>
      <c r="F701" s="50" t="str">
        <f>VLOOKUP(C701,'[2]Acha Air Sales Price List'!$B$1:$D$65536,3,FALSE)</f>
        <v>Exchange rate :</v>
      </c>
      <c r="G701" s="25">
        <f>ROUND(IF(ISBLANK(C701),0,VLOOKUP(C701,'[2]Acha Air Sales Price List'!$B$1:$X$65536,12,FALSE)*$L$14),2)</f>
        <v>0</v>
      </c>
      <c r="H701" s="26">
        <f t="shared" si="16"/>
        <v>0</v>
      </c>
      <c r="I701" s="18"/>
    </row>
    <row r="702" spans="1:9" ht="12.4" hidden="1" customHeight="1">
      <c r="A702" s="17"/>
      <c r="B702" s="1"/>
      <c r="C702" s="43"/>
      <c r="D702" s="116"/>
      <c r="E702" s="117"/>
      <c r="F702" s="50" t="str">
        <f>VLOOKUP(C702,'[2]Acha Air Sales Price List'!$B$1:$D$65536,3,FALSE)</f>
        <v>Exchange rate :</v>
      </c>
      <c r="G702" s="25">
        <f>ROUND(IF(ISBLANK(C702),0,VLOOKUP(C702,'[2]Acha Air Sales Price List'!$B$1:$X$65536,12,FALSE)*$L$14),2)</f>
        <v>0</v>
      </c>
      <c r="H702" s="26">
        <f t="shared" si="16"/>
        <v>0</v>
      </c>
      <c r="I702" s="18"/>
    </row>
    <row r="703" spans="1:9" ht="12.4" hidden="1" customHeight="1">
      <c r="A703" s="17"/>
      <c r="B703" s="1"/>
      <c r="C703" s="43"/>
      <c r="D703" s="116"/>
      <c r="E703" s="117"/>
      <c r="F703" s="50" t="str">
        <f>VLOOKUP(C703,'[2]Acha Air Sales Price List'!$B$1:$D$65536,3,FALSE)</f>
        <v>Exchange rate :</v>
      </c>
      <c r="G703" s="25">
        <f>ROUND(IF(ISBLANK(C703),0,VLOOKUP(C703,'[2]Acha Air Sales Price List'!$B$1:$X$65536,12,FALSE)*$L$14),2)</f>
        <v>0</v>
      </c>
      <c r="H703" s="26">
        <f t="shared" si="16"/>
        <v>0</v>
      </c>
      <c r="I703" s="18"/>
    </row>
    <row r="704" spans="1:9" ht="12.4" hidden="1" customHeight="1">
      <c r="A704" s="17"/>
      <c r="B704" s="1"/>
      <c r="C704" s="43"/>
      <c r="D704" s="116"/>
      <c r="E704" s="117"/>
      <c r="F704" s="50" t="str">
        <f>VLOOKUP(C704,'[2]Acha Air Sales Price List'!$B$1:$D$65536,3,FALSE)</f>
        <v>Exchange rate :</v>
      </c>
      <c r="G704" s="25">
        <f>ROUND(IF(ISBLANK(C704),0,VLOOKUP(C704,'[2]Acha Air Sales Price List'!$B$1:$X$65536,12,FALSE)*$L$14),2)</f>
        <v>0</v>
      </c>
      <c r="H704" s="26">
        <f t="shared" si="16"/>
        <v>0</v>
      </c>
      <c r="I704" s="18"/>
    </row>
    <row r="705" spans="1:9" ht="12.4" hidden="1" customHeight="1">
      <c r="A705" s="17"/>
      <c r="B705" s="1"/>
      <c r="C705" s="43"/>
      <c r="D705" s="116"/>
      <c r="E705" s="117"/>
      <c r="F705" s="50" t="str">
        <f>VLOOKUP(C705,'[2]Acha Air Sales Price List'!$B$1:$D$65536,3,FALSE)</f>
        <v>Exchange rate :</v>
      </c>
      <c r="G705" s="25">
        <f>ROUND(IF(ISBLANK(C705),0,VLOOKUP(C705,'[2]Acha Air Sales Price List'!$B$1:$X$65536,12,FALSE)*$L$14),2)</f>
        <v>0</v>
      </c>
      <c r="H705" s="26">
        <f t="shared" si="16"/>
        <v>0</v>
      </c>
      <c r="I705" s="18"/>
    </row>
    <row r="706" spans="1:9" ht="12.4" hidden="1" customHeight="1">
      <c r="A706" s="17"/>
      <c r="B706" s="1"/>
      <c r="C706" s="43"/>
      <c r="D706" s="116"/>
      <c r="E706" s="117"/>
      <c r="F706" s="50" t="str">
        <f>VLOOKUP(C706,'[2]Acha Air Sales Price List'!$B$1:$D$65536,3,FALSE)</f>
        <v>Exchange rate :</v>
      </c>
      <c r="G706" s="25">
        <f>ROUND(IF(ISBLANK(C706),0,VLOOKUP(C706,'[2]Acha Air Sales Price List'!$B$1:$X$65536,12,FALSE)*$L$14),2)</f>
        <v>0</v>
      </c>
      <c r="H706" s="26">
        <f t="shared" si="16"/>
        <v>0</v>
      </c>
      <c r="I706" s="18"/>
    </row>
    <row r="707" spans="1:9" ht="12.4" hidden="1" customHeight="1">
      <c r="A707" s="17"/>
      <c r="B707" s="1"/>
      <c r="C707" s="43"/>
      <c r="D707" s="116"/>
      <c r="E707" s="117"/>
      <c r="F707" s="50" t="str">
        <f>VLOOKUP(C707,'[2]Acha Air Sales Price List'!$B$1:$D$65536,3,FALSE)</f>
        <v>Exchange rate :</v>
      </c>
      <c r="G707" s="25">
        <f>ROUND(IF(ISBLANK(C707),0,VLOOKUP(C707,'[2]Acha Air Sales Price List'!$B$1:$X$65536,12,FALSE)*$L$14),2)</f>
        <v>0</v>
      </c>
      <c r="H707" s="26">
        <f t="shared" si="16"/>
        <v>0</v>
      </c>
      <c r="I707" s="18"/>
    </row>
    <row r="708" spans="1:9" ht="12.4" hidden="1" customHeight="1">
      <c r="A708" s="17"/>
      <c r="B708" s="1"/>
      <c r="C708" s="43"/>
      <c r="D708" s="116"/>
      <c r="E708" s="117"/>
      <c r="F708" s="50" t="str">
        <f>VLOOKUP(C708,'[2]Acha Air Sales Price List'!$B$1:$D$65536,3,FALSE)</f>
        <v>Exchange rate :</v>
      </c>
      <c r="G708" s="25">
        <f>ROUND(IF(ISBLANK(C708),0,VLOOKUP(C708,'[2]Acha Air Sales Price List'!$B$1:$X$65536,12,FALSE)*$L$14),2)</f>
        <v>0</v>
      </c>
      <c r="H708" s="26">
        <f t="shared" si="16"/>
        <v>0</v>
      </c>
      <c r="I708" s="18"/>
    </row>
    <row r="709" spans="1:9" ht="12.4" hidden="1" customHeight="1">
      <c r="A709" s="17"/>
      <c r="B709" s="1"/>
      <c r="C709" s="43"/>
      <c r="D709" s="116"/>
      <c r="E709" s="117"/>
      <c r="F709" s="50" t="str">
        <f>VLOOKUP(C709,'[2]Acha Air Sales Price List'!$B$1:$D$65536,3,FALSE)</f>
        <v>Exchange rate :</v>
      </c>
      <c r="G709" s="25">
        <f>ROUND(IF(ISBLANK(C709),0,VLOOKUP(C709,'[2]Acha Air Sales Price List'!$B$1:$X$65536,12,FALSE)*$L$14),2)</f>
        <v>0</v>
      </c>
      <c r="H709" s="26">
        <f t="shared" si="16"/>
        <v>0</v>
      </c>
      <c r="I709" s="18"/>
    </row>
    <row r="710" spans="1:9" ht="12.4" hidden="1" customHeight="1">
      <c r="A710" s="17"/>
      <c r="B710" s="1"/>
      <c r="C710" s="43"/>
      <c r="D710" s="116"/>
      <c r="E710" s="117"/>
      <c r="F710" s="50" t="str">
        <f>VLOOKUP(C710,'[2]Acha Air Sales Price List'!$B$1:$D$65536,3,FALSE)</f>
        <v>Exchange rate :</v>
      </c>
      <c r="G710" s="25">
        <f>ROUND(IF(ISBLANK(C710),0,VLOOKUP(C710,'[2]Acha Air Sales Price List'!$B$1:$X$65536,12,FALSE)*$L$14),2)</f>
        <v>0</v>
      </c>
      <c r="H710" s="26">
        <f t="shared" si="16"/>
        <v>0</v>
      </c>
      <c r="I710" s="18"/>
    </row>
    <row r="711" spans="1:9" ht="12.4" hidden="1" customHeight="1">
      <c r="A711" s="17"/>
      <c r="B711" s="1"/>
      <c r="C711" s="43"/>
      <c r="D711" s="116"/>
      <c r="E711" s="117"/>
      <c r="F711" s="50" t="str">
        <f>VLOOKUP(C711,'[2]Acha Air Sales Price List'!$B$1:$D$65536,3,FALSE)</f>
        <v>Exchange rate :</v>
      </c>
      <c r="G711" s="25">
        <f>ROUND(IF(ISBLANK(C711),0,VLOOKUP(C711,'[2]Acha Air Sales Price List'!$B$1:$X$65536,12,FALSE)*$L$14),2)</f>
        <v>0</v>
      </c>
      <c r="H711" s="26">
        <f t="shared" si="16"/>
        <v>0</v>
      </c>
      <c r="I711" s="18"/>
    </row>
    <row r="712" spans="1:9" ht="12.4" hidden="1" customHeight="1">
      <c r="A712" s="17"/>
      <c r="B712" s="1"/>
      <c r="C712" s="43"/>
      <c r="D712" s="116"/>
      <c r="E712" s="117"/>
      <c r="F712" s="50" t="str">
        <f>VLOOKUP(C712,'[2]Acha Air Sales Price List'!$B$1:$D$65536,3,FALSE)</f>
        <v>Exchange rate :</v>
      </c>
      <c r="G712" s="25">
        <f>ROUND(IF(ISBLANK(C712),0,VLOOKUP(C712,'[2]Acha Air Sales Price List'!$B$1:$X$65536,12,FALSE)*$L$14),2)</f>
        <v>0</v>
      </c>
      <c r="H712" s="26">
        <f t="shared" si="16"/>
        <v>0</v>
      </c>
      <c r="I712" s="18"/>
    </row>
    <row r="713" spans="1:9" ht="12.4" hidden="1" customHeight="1">
      <c r="A713" s="17"/>
      <c r="B713" s="1"/>
      <c r="C713" s="43"/>
      <c r="D713" s="116"/>
      <c r="E713" s="117"/>
      <c r="F713" s="50" t="str">
        <f>VLOOKUP(C713,'[2]Acha Air Sales Price List'!$B$1:$D$65536,3,FALSE)</f>
        <v>Exchange rate :</v>
      </c>
      <c r="G713" s="25">
        <f>ROUND(IF(ISBLANK(C713),0,VLOOKUP(C713,'[2]Acha Air Sales Price List'!$B$1:$X$65536,12,FALSE)*$L$14),2)</f>
        <v>0</v>
      </c>
      <c r="H713" s="26">
        <f t="shared" si="16"/>
        <v>0</v>
      </c>
      <c r="I713" s="18"/>
    </row>
    <row r="714" spans="1:9" ht="12.4" hidden="1" customHeight="1">
      <c r="A714" s="17"/>
      <c r="B714" s="1"/>
      <c r="C714" s="43"/>
      <c r="D714" s="116"/>
      <c r="E714" s="117"/>
      <c r="F714" s="50" t="str">
        <f>VLOOKUP(C714,'[2]Acha Air Sales Price List'!$B$1:$D$65536,3,FALSE)</f>
        <v>Exchange rate :</v>
      </c>
      <c r="G714" s="25">
        <f>ROUND(IF(ISBLANK(C714),0,VLOOKUP(C714,'[2]Acha Air Sales Price List'!$B$1:$X$65536,12,FALSE)*$L$14),2)</f>
        <v>0</v>
      </c>
      <c r="H714" s="26">
        <f t="shared" si="16"/>
        <v>0</v>
      </c>
      <c r="I714" s="18"/>
    </row>
    <row r="715" spans="1:9" ht="12.4" hidden="1" customHeight="1">
      <c r="A715" s="17"/>
      <c r="B715" s="1"/>
      <c r="C715" s="43"/>
      <c r="D715" s="116"/>
      <c r="E715" s="117"/>
      <c r="F715" s="50" t="str">
        <f>VLOOKUP(C715,'[2]Acha Air Sales Price List'!$B$1:$D$65536,3,FALSE)</f>
        <v>Exchange rate :</v>
      </c>
      <c r="G715" s="25">
        <f>ROUND(IF(ISBLANK(C715),0,VLOOKUP(C715,'[2]Acha Air Sales Price List'!$B$1:$X$65536,12,FALSE)*$L$14),2)</f>
        <v>0</v>
      </c>
      <c r="H715" s="26">
        <f t="shared" si="16"/>
        <v>0</v>
      </c>
      <c r="I715" s="18"/>
    </row>
    <row r="716" spans="1:9" ht="12.4" hidden="1" customHeight="1">
      <c r="A716" s="17"/>
      <c r="B716" s="1"/>
      <c r="C716" s="43"/>
      <c r="D716" s="116"/>
      <c r="E716" s="117"/>
      <c r="F716" s="50" t="str">
        <f>VLOOKUP(C716,'[2]Acha Air Sales Price List'!$B$1:$D$65536,3,FALSE)</f>
        <v>Exchange rate :</v>
      </c>
      <c r="G716" s="25">
        <f>ROUND(IF(ISBLANK(C716),0,VLOOKUP(C716,'[2]Acha Air Sales Price List'!$B$1:$X$65536,12,FALSE)*$L$14),2)</f>
        <v>0</v>
      </c>
      <c r="H716" s="26">
        <f t="shared" si="16"/>
        <v>0</v>
      </c>
      <c r="I716" s="18"/>
    </row>
    <row r="717" spans="1:9" ht="12.4" hidden="1" customHeight="1">
      <c r="A717" s="17"/>
      <c r="B717" s="1"/>
      <c r="C717" s="43"/>
      <c r="D717" s="116"/>
      <c r="E717" s="117"/>
      <c r="F717" s="50" t="str">
        <f>VLOOKUP(C717,'[2]Acha Air Sales Price List'!$B$1:$D$65536,3,FALSE)</f>
        <v>Exchange rate :</v>
      </c>
      <c r="G717" s="25">
        <f>ROUND(IF(ISBLANK(C717),0,VLOOKUP(C717,'[2]Acha Air Sales Price List'!$B$1:$X$65536,12,FALSE)*$L$14),2)</f>
        <v>0</v>
      </c>
      <c r="H717" s="26">
        <f t="shared" si="16"/>
        <v>0</v>
      </c>
      <c r="I717" s="18"/>
    </row>
    <row r="718" spans="1:9" ht="12.4" hidden="1" customHeight="1">
      <c r="A718" s="17"/>
      <c r="B718" s="1"/>
      <c r="C718" s="43"/>
      <c r="D718" s="116"/>
      <c r="E718" s="117"/>
      <c r="F718" s="50" t="str">
        <f>VLOOKUP(C718,'[2]Acha Air Sales Price List'!$B$1:$D$65536,3,FALSE)</f>
        <v>Exchange rate :</v>
      </c>
      <c r="G718" s="25">
        <f>ROUND(IF(ISBLANK(C718),0,VLOOKUP(C718,'[2]Acha Air Sales Price List'!$B$1:$X$65536,12,FALSE)*$L$14),2)</f>
        <v>0</v>
      </c>
      <c r="H718" s="26">
        <f t="shared" si="16"/>
        <v>0</v>
      </c>
      <c r="I718" s="18"/>
    </row>
    <row r="719" spans="1:9" ht="12.4" hidden="1" customHeight="1">
      <c r="A719" s="17"/>
      <c r="B719" s="1"/>
      <c r="C719" s="43"/>
      <c r="D719" s="116"/>
      <c r="E719" s="117"/>
      <c r="F719" s="50" t="str">
        <f>VLOOKUP(C719,'[2]Acha Air Sales Price List'!$B$1:$D$65536,3,FALSE)</f>
        <v>Exchange rate :</v>
      </c>
      <c r="G719" s="25">
        <f>ROUND(IF(ISBLANK(C719),0,VLOOKUP(C719,'[2]Acha Air Sales Price List'!$B$1:$X$65536,12,FALSE)*$L$14),2)</f>
        <v>0</v>
      </c>
      <c r="H719" s="26">
        <f t="shared" si="16"/>
        <v>0</v>
      </c>
      <c r="I719" s="18"/>
    </row>
    <row r="720" spans="1:9" ht="12.4" hidden="1" customHeight="1">
      <c r="A720" s="17"/>
      <c r="B720" s="1"/>
      <c r="C720" s="44"/>
      <c r="D720" s="116"/>
      <c r="E720" s="117"/>
      <c r="F720" s="50" t="str">
        <f>VLOOKUP(C720,'[2]Acha Air Sales Price List'!$B$1:$D$65536,3,FALSE)</f>
        <v>Exchange rate :</v>
      </c>
      <c r="G720" s="25">
        <f>ROUND(IF(ISBLANK(C720),0,VLOOKUP(C720,'[2]Acha Air Sales Price List'!$B$1:$X$65536,12,FALSE)*$L$14),2)</f>
        <v>0</v>
      </c>
      <c r="H720" s="26">
        <f>ROUND(IF(ISNUMBER(B720), G720*B720, 0),5)</f>
        <v>0</v>
      </c>
      <c r="I720" s="18"/>
    </row>
    <row r="721" spans="1:9" ht="12" hidden="1" customHeight="1">
      <c r="A721" s="17"/>
      <c r="B721" s="1"/>
      <c r="C721" s="43"/>
      <c r="D721" s="116"/>
      <c r="E721" s="117"/>
      <c r="F721" s="50" t="str">
        <f>VLOOKUP(C721,'[2]Acha Air Sales Price List'!$B$1:$D$65536,3,FALSE)</f>
        <v>Exchange rate :</v>
      </c>
      <c r="G721" s="25">
        <f>ROUND(IF(ISBLANK(C721),0,VLOOKUP(C721,'[2]Acha Air Sales Price List'!$B$1:$X$65536,12,FALSE)*$L$14),2)</f>
        <v>0</v>
      </c>
      <c r="H721" s="26">
        <f t="shared" ref="H721:H737" si="17">ROUND(IF(ISNUMBER(B721), G721*B721, 0),5)</f>
        <v>0</v>
      </c>
      <c r="I721" s="18"/>
    </row>
    <row r="722" spans="1:9" ht="12.4" hidden="1" customHeight="1">
      <c r="A722" s="17"/>
      <c r="B722" s="1"/>
      <c r="C722" s="43"/>
      <c r="D722" s="116"/>
      <c r="E722" s="117"/>
      <c r="F722" s="50" t="str">
        <f>VLOOKUP(C722,'[2]Acha Air Sales Price List'!$B$1:$D$65536,3,FALSE)</f>
        <v>Exchange rate :</v>
      </c>
      <c r="G722" s="25">
        <f>ROUND(IF(ISBLANK(C722),0,VLOOKUP(C722,'[2]Acha Air Sales Price List'!$B$1:$X$65536,12,FALSE)*$L$14),2)</f>
        <v>0</v>
      </c>
      <c r="H722" s="26">
        <f t="shared" si="17"/>
        <v>0</v>
      </c>
      <c r="I722" s="18"/>
    </row>
    <row r="723" spans="1:9" ht="12.4" hidden="1" customHeight="1">
      <c r="A723" s="17"/>
      <c r="B723" s="1"/>
      <c r="C723" s="43"/>
      <c r="D723" s="116"/>
      <c r="E723" s="117"/>
      <c r="F723" s="50" t="str">
        <f>VLOOKUP(C723,'[2]Acha Air Sales Price List'!$B$1:$D$65536,3,FALSE)</f>
        <v>Exchange rate :</v>
      </c>
      <c r="G723" s="25">
        <f>ROUND(IF(ISBLANK(C723),0,VLOOKUP(C723,'[2]Acha Air Sales Price List'!$B$1:$X$65536,12,FALSE)*$L$14),2)</f>
        <v>0</v>
      </c>
      <c r="H723" s="26">
        <f t="shared" si="17"/>
        <v>0</v>
      </c>
      <c r="I723" s="18"/>
    </row>
    <row r="724" spans="1:9" ht="12.4" hidden="1" customHeight="1">
      <c r="A724" s="17"/>
      <c r="B724" s="1"/>
      <c r="C724" s="43"/>
      <c r="D724" s="116"/>
      <c r="E724" s="117"/>
      <c r="F724" s="50" t="str">
        <f>VLOOKUP(C724,'[2]Acha Air Sales Price List'!$B$1:$D$65536,3,FALSE)</f>
        <v>Exchange rate :</v>
      </c>
      <c r="G724" s="25">
        <f>ROUND(IF(ISBLANK(C724),0,VLOOKUP(C724,'[2]Acha Air Sales Price List'!$B$1:$X$65536,12,FALSE)*$L$14),2)</f>
        <v>0</v>
      </c>
      <c r="H724" s="26">
        <f t="shared" si="17"/>
        <v>0</v>
      </c>
      <c r="I724" s="18"/>
    </row>
    <row r="725" spans="1:9" ht="12.4" hidden="1" customHeight="1">
      <c r="A725" s="17"/>
      <c r="B725" s="1"/>
      <c r="C725" s="43"/>
      <c r="D725" s="116"/>
      <c r="E725" s="117"/>
      <c r="F725" s="50" t="str">
        <f>VLOOKUP(C725,'[2]Acha Air Sales Price List'!$B$1:$D$65536,3,FALSE)</f>
        <v>Exchange rate :</v>
      </c>
      <c r="G725" s="25">
        <f>ROUND(IF(ISBLANK(C725),0,VLOOKUP(C725,'[2]Acha Air Sales Price List'!$B$1:$X$65536,12,FALSE)*$L$14),2)</f>
        <v>0</v>
      </c>
      <c r="H725" s="26">
        <f t="shared" si="17"/>
        <v>0</v>
      </c>
      <c r="I725" s="18"/>
    </row>
    <row r="726" spans="1:9" ht="12.4" hidden="1" customHeight="1">
      <c r="A726" s="17"/>
      <c r="B726" s="1"/>
      <c r="C726" s="43"/>
      <c r="D726" s="116"/>
      <c r="E726" s="117"/>
      <c r="F726" s="50" t="str">
        <f>VLOOKUP(C726,'[2]Acha Air Sales Price List'!$B$1:$D$65536,3,FALSE)</f>
        <v>Exchange rate :</v>
      </c>
      <c r="G726" s="25">
        <f>ROUND(IF(ISBLANK(C726),0,VLOOKUP(C726,'[2]Acha Air Sales Price List'!$B$1:$X$65536,12,FALSE)*$L$14),2)</f>
        <v>0</v>
      </c>
      <c r="H726" s="26">
        <f t="shared" si="17"/>
        <v>0</v>
      </c>
      <c r="I726" s="18"/>
    </row>
    <row r="727" spans="1:9" ht="12.4" hidden="1" customHeight="1">
      <c r="A727" s="17"/>
      <c r="B727" s="1"/>
      <c r="C727" s="43"/>
      <c r="D727" s="116"/>
      <c r="E727" s="117"/>
      <c r="F727" s="50" t="str">
        <f>VLOOKUP(C727,'[2]Acha Air Sales Price List'!$B$1:$D$65536,3,FALSE)</f>
        <v>Exchange rate :</v>
      </c>
      <c r="G727" s="25">
        <f>ROUND(IF(ISBLANK(C727),0,VLOOKUP(C727,'[2]Acha Air Sales Price List'!$B$1:$X$65536,12,FALSE)*$L$14),2)</f>
        <v>0</v>
      </c>
      <c r="H727" s="26">
        <f t="shared" si="17"/>
        <v>0</v>
      </c>
      <c r="I727" s="18"/>
    </row>
    <row r="728" spans="1:9" ht="12.4" hidden="1" customHeight="1">
      <c r="A728" s="17"/>
      <c r="B728" s="1"/>
      <c r="C728" s="43"/>
      <c r="D728" s="116"/>
      <c r="E728" s="117"/>
      <c r="F728" s="50" t="str">
        <f>VLOOKUP(C728,'[2]Acha Air Sales Price List'!$B$1:$D$65536,3,FALSE)</f>
        <v>Exchange rate :</v>
      </c>
      <c r="G728" s="25">
        <f>ROUND(IF(ISBLANK(C728),0,VLOOKUP(C728,'[2]Acha Air Sales Price List'!$B$1:$X$65536,12,FALSE)*$L$14),2)</f>
        <v>0</v>
      </c>
      <c r="H728" s="26">
        <f t="shared" si="17"/>
        <v>0</v>
      </c>
      <c r="I728" s="18"/>
    </row>
    <row r="729" spans="1:9" ht="12.4" hidden="1" customHeight="1">
      <c r="A729" s="17"/>
      <c r="B729" s="1"/>
      <c r="C729" s="43"/>
      <c r="D729" s="116"/>
      <c r="E729" s="117"/>
      <c r="F729" s="50" t="str">
        <f>VLOOKUP(C729,'[2]Acha Air Sales Price List'!$B$1:$D$65536,3,FALSE)</f>
        <v>Exchange rate :</v>
      </c>
      <c r="G729" s="25">
        <f>ROUND(IF(ISBLANK(C729),0,VLOOKUP(C729,'[2]Acha Air Sales Price List'!$B$1:$X$65536,12,FALSE)*$L$14),2)</f>
        <v>0</v>
      </c>
      <c r="H729" s="26">
        <f t="shared" si="17"/>
        <v>0</v>
      </c>
      <c r="I729" s="18"/>
    </row>
    <row r="730" spans="1:9" ht="12.4" hidden="1" customHeight="1">
      <c r="A730" s="17"/>
      <c r="B730" s="1"/>
      <c r="C730" s="43"/>
      <c r="D730" s="116"/>
      <c r="E730" s="117"/>
      <c r="F730" s="50" t="str">
        <f>VLOOKUP(C730,'[2]Acha Air Sales Price List'!$B$1:$D$65536,3,FALSE)</f>
        <v>Exchange rate :</v>
      </c>
      <c r="G730" s="25">
        <f>ROUND(IF(ISBLANK(C730),0,VLOOKUP(C730,'[2]Acha Air Sales Price List'!$B$1:$X$65536,12,FALSE)*$L$14),2)</f>
        <v>0</v>
      </c>
      <c r="H730" s="26">
        <f t="shared" si="17"/>
        <v>0</v>
      </c>
      <c r="I730" s="18"/>
    </row>
    <row r="731" spans="1:9" ht="12.4" hidden="1" customHeight="1">
      <c r="A731" s="17"/>
      <c r="B731" s="1"/>
      <c r="C731" s="43"/>
      <c r="D731" s="116"/>
      <c r="E731" s="117"/>
      <c r="F731" s="50" t="str">
        <f>VLOOKUP(C731,'[2]Acha Air Sales Price List'!$B$1:$D$65536,3,FALSE)</f>
        <v>Exchange rate :</v>
      </c>
      <c r="G731" s="25">
        <f>ROUND(IF(ISBLANK(C731),0,VLOOKUP(C731,'[2]Acha Air Sales Price List'!$B$1:$X$65536,12,FALSE)*$L$14),2)</f>
        <v>0</v>
      </c>
      <c r="H731" s="26">
        <f t="shared" si="17"/>
        <v>0</v>
      </c>
      <c r="I731" s="18"/>
    </row>
    <row r="732" spans="1:9" ht="12.4" hidden="1" customHeight="1">
      <c r="A732" s="17"/>
      <c r="B732" s="1"/>
      <c r="C732" s="43"/>
      <c r="D732" s="116"/>
      <c r="E732" s="117"/>
      <c r="F732" s="50" t="str">
        <f>VLOOKUP(C732,'[2]Acha Air Sales Price List'!$B$1:$D$65536,3,FALSE)</f>
        <v>Exchange rate :</v>
      </c>
      <c r="G732" s="25">
        <f>ROUND(IF(ISBLANK(C732),0,VLOOKUP(C732,'[2]Acha Air Sales Price List'!$B$1:$X$65536,12,FALSE)*$L$14),2)</f>
        <v>0</v>
      </c>
      <c r="H732" s="26">
        <f t="shared" si="17"/>
        <v>0</v>
      </c>
      <c r="I732" s="18"/>
    </row>
    <row r="733" spans="1:9" ht="12.4" hidden="1" customHeight="1">
      <c r="A733" s="17"/>
      <c r="B733" s="1"/>
      <c r="C733" s="43"/>
      <c r="D733" s="116"/>
      <c r="E733" s="117"/>
      <c r="F733" s="50" t="str">
        <f>VLOOKUP(C733,'[2]Acha Air Sales Price List'!$B$1:$D$65536,3,FALSE)</f>
        <v>Exchange rate :</v>
      </c>
      <c r="G733" s="25">
        <f>ROUND(IF(ISBLANK(C733),0,VLOOKUP(C733,'[2]Acha Air Sales Price List'!$B$1:$X$65536,12,FALSE)*$L$14),2)</f>
        <v>0</v>
      </c>
      <c r="H733" s="26">
        <f t="shared" si="17"/>
        <v>0</v>
      </c>
      <c r="I733" s="18"/>
    </row>
    <row r="734" spans="1:9" ht="12.4" hidden="1" customHeight="1">
      <c r="A734" s="17"/>
      <c r="B734" s="1"/>
      <c r="C734" s="43"/>
      <c r="D734" s="116"/>
      <c r="E734" s="117"/>
      <c r="F734" s="50" t="str">
        <f>VLOOKUP(C734,'[2]Acha Air Sales Price List'!$B$1:$D$65536,3,FALSE)</f>
        <v>Exchange rate :</v>
      </c>
      <c r="G734" s="25">
        <f>ROUND(IF(ISBLANK(C734),0,VLOOKUP(C734,'[2]Acha Air Sales Price List'!$B$1:$X$65536,12,FALSE)*$L$14),2)</f>
        <v>0</v>
      </c>
      <c r="H734" s="26">
        <f t="shared" si="17"/>
        <v>0</v>
      </c>
      <c r="I734" s="18"/>
    </row>
    <row r="735" spans="1:9" ht="12.4" hidden="1" customHeight="1">
      <c r="A735" s="17"/>
      <c r="B735" s="1"/>
      <c r="C735" s="43"/>
      <c r="D735" s="116"/>
      <c r="E735" s="117"/>
      <c r="F735" s="50" t="str">
        <f>VLOOKUP(C735,'[2]Acha Air Sales Price List'!$B$1:$D$65536,3,FALSE)</f>
        <v>Exchange rate :</v>
      </c>
      <c r="G735" s="25">
        <f>ROUND(IF(ISBLANK(C735),0,VLOOKUP(C735,'[2]Acha Air Sales Price List'!$B$1:$X$65536,12,FALSE)*$L$14),2)</f>
        <v>0</v>
      </c>
      <c r="H735" s="26">
        <f t="shared" si="17"/>
        <v>0</v>
      </c>
      <c r="I735" s="18"/>
    </row>
    <row r="736" spans="1:9" ht="12.4" hidden="1" customHeight="1">
      <c r="A736" s="17"/>
      <c r="B736" s="1"/>
      <c r="C736" s="44"/>
      <c r="D736" s="116"/>
      <c r="E736" s="117"/>
      <c r="F736" s="50" t="str">
        <f>VLOOKUP(C736,'[2]Acha Air Sales Price List'!$B$1:$D$65536,3,FALSE)</f>
        <v>Exchange rate :</v>
      </c>
      <c r="G736" s="25">
        <f>ROUND(IF(ISBLANK(C736),0,VLOOKUP(C736,'[2]Acha Air Sales Price List'!$B$1:$X$65536,12,FALSE)*$L$14),2)</f>
        <v>0</v>
      </c>
      <c r="H736" s="26">
        <f t="shared" si="17"/>
        <v>0</v>
      </c>
      <c r="I736" s="18"/>
    </row>
    <row r="737" spans="1:9" ht="12.4" hidden="1" customHeight="1">
      <c r="A737" s="17"/>
      <c r="B737" s="1"/>
      <c r="C737" s="44"/>
      <c r="D737" s="116"/>
      <c r="E737" s="117"/>
      <c r="F737" s="50" t="str">
        <f>VLOOKUP(C737,'[2]Acha Air Sales Price List'!$B$1:$D$65536,3,FALSE)</f>
        <v>Exchange rate :</v>
      </c>
      <c r="G737" s="25">
        <f>ROUND(IF(ISBLANK(C737),0,VLOOKUP(C737,'[2]Acha Air Sales Price List'!$B$1:$X$65536,12,FALSE)*$L$14),2)</f>
        <v>0</v>
      </c>
      <c r="H737" s="26">
        <f t="shared" si="17"/>
        <v>0</v>
      </c>
      <c r="I737" s="18"/>
    </row>
    <row r="738" spans="1:9" ht="12.4" hidden="1" customHeight="1">
      <c r="A738" s="17"/>
      <c r="B738" s="1"/>
      <c r="C738" s="43"/>
      <c r="D738" s="116"/>
      <c r="E738" s="117"/>
      <c r="F738" s="50" t="str">
        <f>VLOOKUP(C738,'[2]Acha Air Sales Price List'!$B$1:$D$65536,3,FALSE)</f>
        <v>Exchange rate :</v>
      </c>
      <c r="G738" s="25">
        <f>ROUND(IF(ISBLANK(C738),0,VLOOKUP(C738,'[2]Acha Air Sales Price List'!$B$1:$X$65536,12,FALSE)*$L$14),2)</f>
        <v>0</v>
      </c>
      <c r="H738" s="26">
        <f>ROUND(IF(ISNUMBER(B738), G738*B738, 0),5)</f>
        <v>0</v>
      </c>
      <c r="I738" s="18"/>
    </row>
    <row r="739" spans="1:9" ht="12.4" hidden="1" customHeight="1">
      <c r="A739" s="17"/>
      <c r="B739" s="1"/>
      <c r="C739" s="43"/>
      <c r="D739" s="116"/>
      <c r="E739" s="117"/>
      <c r="F739" s="50" t="str">
        <f>VLOOKUP(C739,'[2]Acha Air Sales Price List'!$B$1:$D$65536,3,FALSE)</f>
        <v>Exchange rate :</v>
      </c>
      <c r="G739" s="25">
        <f>ROUND(IF(ISBLANK(C739),0,VLOOKUP(C739,'[2]Acha Air Sales Price List'!$B$1:$X$65536,12,FALSE)*$L$14),2)</f>
        <v>0</v>
      </c>
      <c r="H739" s="26">
        <f t="shared" ref="H739:H764" si="18">ROUND(IF(ISNUMBER(B739), G739*B739, 0),5)</f>
        <v>0</v>
      </c>
      <c r="I739" s="18"/>
    </row>
    <row r="740" spans="1:9" ht="12.4" hidden="1" customHeight="1">
      <c r="A740" s="17"/>
      <c r="B740" s="1"/>
      <c r="C740" s="43"/>
      <c r="D740" s="116"/>
      <c r="E740" s="117"/>
      <c r="F740" s="50" t="str">
        <f>VLOOKUP(C740,'[2]Acha Air Sales Price List'!$B$1:$D$65536,3,FALSE)</f>
        <v>Exchange rate :</v>
      </c>
      <c r="G740" s="25">
        <f>ROUND(IF(ISBLANK(C740),0,VLOOKUP(C740,'[2]Acha Air Sales Price List'!$B$1:$X$65536,12,FALSE)*$L$14),2)</f>
        <v>0</v>
      </c>
      <c r="H740" s="26">
        <f t="shared" si="18"/>
        <v>0</v>
      </c>
      <c r="I740" s="18"/>
    </row>
    <row r="741" spans="1:9" ht="12.4" hidden="1" customHeight="1">
      <c r="A741" s="17"/>
      <c r="B741" s="1"/>
      <c r="C741" s="43"/>
      <c r="D741" s="116"/>
      <c r="E741" s="117"/>
      <c r="F741" s="50" t="str">
        <f>VLOOKUP(C741,'[2]Acha Air Sales Price List'!$B$1:$D$65536,3,FALSE)</f>
        <v>Exchange rate :</v>
      </c>
      <c r="G741" s="25">
        <f>ROUND(IF(ISBLANK(C741),0,VLOOKUP(C741,'[2]Acha Air Sales Price List'!$B$1:$X$65536,12,FALSE)*$L$14),2)</f>
        <v>0</v>
      </c>
      <c r="H741" s="26">
        <f t="shared" si="18"/>
        <v>0</v>
      </c>
      <c r="I741" s="18"/>
    </row>
    <row r="742" spans="1:9" ht="12.4" hidden="1" customHeight="1">
      <c r="A742" s="17"/>
      <c r="B742" s="1"/>
      <c r="C742" s="43"/>
      <c r="D742" s="116"/>
      <c r="E742" s="117"/>
      <c r="F742" s="50" t="str">
        <f>VLOOKUP(C742,'[2]Acha Air Sales Price List'!$B$1:$D$65536,3,FALSE)</f>
        <v>Exchange rate :</v>
      </c>
      <c r="G742" s="25">
        <f>ROUND(IF(ISBLANK(C742),0,VLOOKUP(C742,'[2]Acha Air Sales Price List'!$B$1:$X$65536,12,FALSE)*$L$14),2)</f>
        <v>0</v>
      </c>
      <c r="H742" s="26">
        <f t="shared" si="18"/>
        <v>0</v>
      </c>
      <c r="I742" s="18"/>
    </row>
    <row r="743" spans="1:9" ht="12.4" hidden="1" customHeight="1">
      <c r="A743" s="17"/>
      <c r="B743" s="1"/>
      <c r="C743" s="43"/>
      <c r="D743" s="116"/>
      <c r="E743" s="117"/>
      <c r="F743" s="50" t="str">
        <f>VLOOKUP(C743,'[2]Acha Air Sales Price List'!$B$1:$D$65536,3,FALSE)</f>
        <v>Exchange rate :</v>
      </c>
      <c r="G743" s="25">
        <f>ROUND(IF(ISBLANK(C743),0,VLOOKUP(C743,'[2]Acha Air Sales Price List'!$B$1:$X$65536,12,FALSE)*$L$14),2)</f>
        <v>0</v>
      </c>
      <c r="H743" s="26">
        <f t="shared" si="18"/>
        <v>0</v>
      </c>
      <c r="I743" s="18"/>
    </row>
    <row r="744" spans="1:9" ht="12.4" hidden="1" customHeight="1">
      <c r="A744" s="17"/>
      <c r="B744" s="1"/>
      <c r="C744" s="43"/>
      <c r="D744" s="116"/>
      <c r="E744" s="117"/>
      <c r="F744" s="50" t="str">
        <f>VLOOKUP(C744,'[2]Acha Air Sales Price List'!$B$1:$D$65536,3,FALSE)</f>
        <v>Exchange rate :</v>
      </c>
      <c r="G744" s="25">
        <f>ROUND(IF(ISBLANK(C744),0,VLOOKUP(C744,'[2]Acha Air Sales Price List'!$B$1:$X$65536,12,FALSE)*$L$14),2)</f>
        <v>0</v>
      </c>
      <c r="H744" s="26">
        <f t="shared" si="18"/>
        <v>0</v>
      </c>
      <c r="I744" s="18"/>
    </row>
    <row r="745" spans="1:9" ht="12.4" hidden="1" customHeight="1">
      <c r="A745" s="17"/>
      <c r="B745" s="1"/>
      <c r="C745" s="43"/>
      <c r="D745" s="116"/>
      <c r="E745" s="117"/>
      <c r="F745" s="50" t="str">
        <f>VLOOKUP(C745,'[2]Acha Air Sales Price List'!$B$1:$D$65536,3,FALSE)</f>
        <v>Exchange rate :</v>
      </c>
      <c r="G745" s="25">
        <f>ROUND(IF(ISBLANK(C745),0,VLOOKUP(C745,'[2]Acha Air Sales Price List'!$B$1:$X$65536,12,FALSE)*$L$14),2)</f>
        <v>0</v>
      </c>
      <c r="H745" s="26">
        <f t="shared" si="18"/>
        <v>0</v>
      </c>
      <c r="I745" s="18"/>
    </row>
    <row r="746" spans="1:9" ht="12.4" hidden="1" customHeight="1">
      <c r="A746" s="17"/>
      <c r="B746" s="1"/>
      <c r="C746" s="43"/>
      <c r="D746" s="116"/>
      <c r="E746" s="117"/>
      <c r="F746" s="50" t="str">
        <f>VLOOKUP(C746,'[2]Acha Air Sales Price List'!$B$1:$D$65536,3,FALSE)</f>
        <v>Exchange rate :</v>
      </c>
      <c r="G746" s="25">
        <f>ROUND(IF(ISBLANK(C746),0,VLOOKUP(C746,'[2]Acha Air Sales Price List'!$B$1:$X$65536,12,FALSE)*$L$14),2)</f>
        <v>0</v>
      </c>
      <c r="H746" s="26">
        <f t="shared" si="18"/>
        <v>0</v>
      </c>
      <c r="I746" s="18"/>
    </row>
    <row r="747" spans="1:9" ht="12.4" hidden="1" customHeight="1">
      <c r="A747" s="17"/>
      <c r="B747" s="1"/>
      <c r="C747" s="43"/>
      <c r="D747" s="116"/>
      <c r="E747" s="117"/>
      <c r="F747" s="50" t="str">
        <f>VLOOKUP(C747,'[2]Acha Air Sales Price List'!$B$1:$D$65536,3,FALSE)</f>
        <v>Exchange rate :</v>
      </c>
      <c r="G747" s="25">
        <f>ROUND(IF(ISBLANK(C747),0,VLOOKUP(C747,'[2]Acha Air Sales Price List'!$B$1:$X$65536,12,FALSE)*$L$14),2)</f>
        <v>0</v>
      </c>
      <c r="H747" s="26">
        <f t="shared" si="18"/>
        <v>0</v>
      </c>
      <c r="I747" s="18"/>
    </row>
    <row r="748" spans="1:9" ht="12.4" hidden="1" customHeight="1">
      <c r="A748" s="17"/>
      <c r="B748" s="1"/>
      <c r="C748" s="43"/>
      <c r="D748" s="116"/>
      <c r="E748" s="117"/>
      <c r="F748" s="50" t="str">
        <f>VLOOKUP(C748,'[2]Acha Air Sales Price List'!$B$1:$D$65536,3,FALSE)</f>
        <v>Exchange rate :</v>
      </c>
      <c r="G748" s="25">
        <f>ROUND(IF(ISBLANK(C748),0,VLOOKUP(C748,'[2]Acha Air Sales Price List'!$B$1:$X$65536,12,FALSE)*$L$14),2)</f>
        <v>0</v>
      </c>
      <c r="H748" s="26">
        <f t="shared" si="18"/>
        <v>0</v>
      </c>
      <c r="I748" s="18"/>
    </row>
    <row r="749" spans="1:9" ht="12.4" hidden="1" customHeight="1">
      <c r="A749" s="17"/>
      <c r="B749" s="1"/>
      <c r="C749" s="44"/>
      <c r="D749" s="116"/>
      <c r="E749" s="117"/>
      <c r="F749" s="50" t="str">
        <f>VLOOKUP(C749,'[2]Acha Air Sales Price List'!$B$1:$D$65536,3,FALSE)</f>
        <v>Exchange rate :</v>
      </c>
      <c r="G749" s="25">
        <f>ROUND(IF(ISBLANK(C749),0,VLOOKUP(C749,'[2]Acha Air Sales Price List'!$B$1:$X$65536,12,FALSE)*$L$14),2)</f>
        <v>0</v>
      </c>
      <c r="H749" s="26">
        <f t="shared" si="18"/>
        <v>0</v>
      </c>
      <c r="I749" s="18"/>
    </row>
    <row r="750" spans="1:9" ht="12" hidden="1" customHeight="1">
      <c r="A750" s="17"/>
      <c r="B750" s="1"/>
      <c r="C750" s="43"/>
      <c r="D750" s="116"/>
      <c r="E750" s="117"/>
      <c r="F750" s="50" t="str">
        <f>VLOOKUP(C750,'[2]Acha Air Sales Price List'!$B$1:$D$65536,3,FALSE)</f>
        <v>Exchange rate :</v>
      </c>
      <c r="G750" s="25">
        <f>ROUND(IF(ISBLANK(C750),0,VLOOKUP(C750,'[2]Acha Air Sales Price List'!$B$1:$X$65536,12,FALSE)*$L$14),2)</f>
        <v>0</v>
      </c>
      <c r="H750" s="26">
        <f t="shared" si="18"/>
        <v>0</v>
      </c>
      <c r="I750" s="18"/>
    </row>
    <row r="751" spans="1:9" ht="12.4" hidden="1" customHeight="1">
      <c r="A751" s="17"/>
      <c r="B751" s="1"/>
      <c r="C751" s="43"/>
      <c r="D751" s="116"/>
      <c r="E751" s="117"/>
      <c r="F751" s="50" t="str">
        <f>VLOOKUP(C751,'[2]Acha Air Sales Price List'!$B$1:$D$65536,3,FALSE)</f>
        <v>Exchange rate :</v>
      </c>
      <c r="G751" s="25">
        <f>ROUND(IF(ISBLANK(C751),0,VLOOKUP(C751,'[2]Acha Air Sales Price List'!$B$1:$X$65536,12,FALSE)*$L$14),2)</f>
        <v>0</v>
      </c>
      <c r="H751" s="26">
        <f t="shared" si="18"/>
        <v>0</v>
      </c>
      <c r="I751" s="18"/>
    </row>
    <row r="752" spans="1:9" ht="12.4" hidden="1" customHeight="1">
      <c r="A752" s="17"/>
      <c r="B752" s="1"/>
      <c r="C752" s="43"/>
      <c r="D752" s="116"/>
      <c r="E752" s="117"/>
      <c r="F752" s="50" t="str">
        <f>VLOOKUP(C752,'[2]Acha Air Sales Price List'!$B$1:$D$65536,3,FALSE)</f>
        <v>Exchange rate :</v>
      </c>
      <c r="G752" s="25">
        <f>ROUND(IF(ISBLANK(C752),0,VLOOKUP(C752,'[2]Acha Air Sales Price List'!$B$1:$X$65536,12,FALSE)*$L$14),2)</f>
        <v>0</v>
      </c>
      <c r="H752" s="26">
        <f t="shared" si="18"/>
        <v>0</v>
      </c>
      <c r="I752" s="18"/>
    </row>
    <row r="753" spans="1:9" ht="12.4" hidden="1" customHeight="1">
      <c r="A753" s="17"/>
      <c r="B753" s="1"/>
      <c r="C753" s="43"/>
      <c r="D753" s="116"/>
      <c r="E753" s="117"/>
      <c r="F753" s="50" t="str">
        <f>VLOOKUP(C753,'[2]Acha Air Sales Price List'!$B$1:$D$65536,3,FALSE)</f>
        <v>Exchange rate :</v>
      </c>
      <c r="G753" s="25">
        <f>ROUND(IF(ISBLANK(C753),0,VLOOKUP(C753,'[2]Acha Air Sales Price List'!$B$1:$X$65536,12,FALSE)*$L$14),2)</f>
        <v>0</v>
      </c>
      <c r="H753" s="26">
        <f t="shared" si="18"/>
        <v>0</v>
      </c>
      <c r="I753" s="18"/>
    </row>
    <row r="754" spans="1:9" ht="12.4" hidden="1" customHeight="1">
      <c r="A754" s="17"/>
      <c r="B754" s="1"/>
      <c r="C754" s="43"/>
      <c r="D754" s="116"/>
      <c r="E754" s="117"/>
      <c r="F754" s="50" t="str">
        <f>VLOOKUP(C754,'[2]Acha Air Sales Price List'!$B$1:$D$65536,3,FALSE)</f>
        <v>Exchange rate :</v>
      </c>
      <c r="G754" s="25">
        <f>ROUND(IF(ISBLANK(C754),0,VLOOKUP(C754,'[2]Acha Air Sales Price List'!$B$1:$X$65536,12,FALSE)*$L$14),2)</f>
        <v>0</v>
      </c>
      <c r="H754" s="26">
        <f t="shared" si="18"/>
        <v>0</v>
      </c>
      <c r="I754" s="18"/>
    </row>
    <row r="755" spans="1:9" ht="12.4" hidden="1" customHeight="1">
      <c r="A755" s="17"/>
      <c r="B755" s="1"/>
      <c r="C755" s="43"/>
      <c r="D755" s="116"/>
      <c r="E755" s="117"/>
      <c r="F755" s="50" t="str">
        <f>VLOOKUP(C755,'[2]Acha Air Sales Price List'!$B$1:$D$65536,3,FALSE)</f>
        <v>Exchange rate :</v>
      </c>
      <c r="G755" s="25">
        <f>ROUND(IF(ISBLANK(C755),0,VLOOKUP(C755,'[2]Acha Air Sales Price List'!$B$1:$X$65536,12,FALSE)*$L$14),2)</f>
        <v>0</v>
      </c>
      <c r="H755" s="26">
        <f t="shared" si="18"/>
        <v>0</v>
      </c>
      <c r="I755" s="18"/>
    </row>
    <row r="756" spans="1:9" ht="12.4" hidden="1" customHeight="1">
      <c r="A756" s="17"/>
      <c r="B756" s="1"/>
      <c r="C756" s="43"/>
      <c r="D756" s="116"/>
      <c r="E756" s="117"/>
      <c r="F756" s="50" t="str">
        <f>VLOOKUP(C756,'[2]Acha Air Sales Price List'!$B$1:$D$65536,3,FALSE)</f>
        <v>Exchange rate :</v>
      </c>
      <c r="G756" s="25">
        <f>ROUND(IF(ISBLANK(C756),0,VLOOKUP(C756,'[2]Acha Air Sales Price List'!$B$1:$X$65536,12,FALSE)*$L$14),2)</f>
        <v>0</v>
      </c>
      <c r="H756" s="26">
        <f t="shared" si="18"/>
        <v>0</v>
      </c>
      <c r="I756" s="18"/>
    </row>
    <row r="757" spans="1:9" ht="12.4" hidden="1" customHeight="1">
      <c r="A757" s="17"/>
      <c r="B757" s="1"/>
      <c r="C757" s="43"/>
      <c r="D757" s="116"/>
      <c r="E757" s="117"/>
      <c r="F757" s="50" t="str">
        <f>VLOOKUP(C757,'[2]Acha Air Sales Price List'!$B$1:$D$65536,3,FALSE)</f>
        <v>Exchange rate :</v>
      </c>
      <c r="G757" s="25">
        <f>ROUND(IF(ISBLANK(C757),0,VLOOKUP(C757,'[2]Acha Air Sales Price List'!$B$1:$X$65536,12,FALSE)*$L$14),2)</f>
        <v>0</v>
      </c>
      <c r="H757" s="26">
        <f t="shared" si="18"/>
        <v>0</v>
      </c>
      <c r="I757" s="18"/>
    </row>
    <row r="758" spans="1:9" ht="12.4" hidden="1" customHeight="1">
      <c r="A758" s="17"/>
      <c r="B758" s="1"/>
      <c r="C758" s="43"/>
      <c r="D758" s="116"/>
      <c r="E758" s="117"/>
      <c r="F758" s="50" t="str">
        <f>VLOOKUP(C758,'[2]Acha Air Sales Price List'!$B$1:$D$65536,3,FALSE)</f>
        <v>Exchange rate :</v>
      </c>
      <c r="G758" s="25">
        <f>ROUND(IF(ISBLANK(C758),0,VLOOKUP(C758,'[2]Acha Air Sales Price List'!$B$1:$X$65536,12,FALSE)*$L$14),2)</f>
        <v>0</v>
      </c>
      <c r="H758" s="26">
        <f t="shared" si="18"/>
        <v>0</v>
      </c>
      <c r="I758" s="18"/>
    </row>
    <row r="759" spans="1:9" ht="12.4" hidden="1" customHeight="1">
      <c r="A759" s="17"/>
      <c r="B759" s="1"/>
      <c r="C759" s="43"/>
      <c r="D759" s="116"/>
      <c r="E759" s="117"/>
      <c r="F759" s="50" t="str">
        <f>VLOOKUP(C759,'[2]Acha Air Sales Price List'!$B$1:$D$65536,3,FALSE)</f>
        <v>Exchange rate :</v>
      </c>
      <c r="G759" s="25">
        <f>ROUND(IF(ISBLANK(C759),0,VLOOKUP(C759,'[2]Acha Air Sales Price List'!$B$1:$X$65536,12,FALSE)*$L$14),2)</f>
        <v>0</v>
      </c>
      <c r="H759" s="26">
        <f t="shared" si="18"/>
        <v>0</v>
      </c>
      <c r="I759" s="18"/>
    </row>
    <row r="760" spans="1:9" ht="12.4" hidden="1" customHeight="1">
      <c r="A760" s="17"/>
      <c r="B760" s="1"/>
      <c r="C760" s="43"/>
      <c r="D760" s="116"/>
      <c r="E760" s="117"/>
      <c r="F760" s="50" t="str">
        <f>VLOOKUP(C760,'[2]Acha Air Sales Price List'!$B$1:$D$65536,3,FALSE)</f>
        <v>Exchange rate :</v>
      </c>
      <c r="G760" s="25">
        <f>ROUND(IF(ISBLANK(C760),0,VLOOKUP(C760,'[2]Acha Air Sales Price List'!$B$1:$X$65536,12,FALSE)*$L$14),2)</f>
        <v>0</v>
      </c>
      <c r="H760" s="26">
        <f t="shared" si="18"/>
        <v>0</v>
      </c>
      <c r="I760" s="18"/>
    </row>
    <row r="761" spans="1:9" ht="12.4" hidden="1" customHeight="1">
      <c r="A761" s="17"/>
      <c r="B761" s="1"/>
      <c r="C761" s="43"/>
      <c r="D761" s="116"/>
      <c r="E761" s="117"/>
      <c r="F761" s="50" t="str">
        <f>VLOOKUP(C761,'[2]Acha Air Sales Price List'!$B$1:$D$65536,3,FALSE)</f>
        <v>Exchange rate :</v>
      </c>
      <c r="G761" s="25">
        <f>ROUND(IF(ISBLANK(C761),0,VLOOKUP(C761,'[2]Acha Air Sales Price List'!$B$1:$X$65536,12,FALSE)*$L$14),2)</f>
        <v>0</v>
      </c>
      <c r="H761" s="26">
        <f t="shared" si="18"/>
        <v>0</v>
      </c>
      <c r="I761" s="18"/>
    </row>
    <row r="762" spans="1:9" ht="12.4" hidden="1" customHeight="1">
      <c r="A762" s="17"/>
      <c r="B762" s="1"/>
      <c r="C762" s="43"/>
      <c r="D762" s="116"/>
      <c r="E762" s="117"/>
      <c r="F762" s="50" t="str">
        <f>VLOOKUP(C762,'[2]Acha Air Sales Price List'!$B$1:$D$65536,3,FALSE)</f>
        <v>Exchange rate :</v>
      </c>
      <c r="G762" s="25">
        <f>ROUND(IF(ISBLANK(C762),0,VLOOKUP(C762,'[2]Acha Air Sales Price List'!$B$1:$X$65536,12,FALSE)*$L$14),2)</f>
        <v>0</v>
      </c>
      <c r="H762" s="26">
        <f t="shared" si="18"/>
        <v>0</v>
      </c>
      <c r="I762" s="18"/>
    </row>
    <row r="763" spans="1:9" ht="12.4" hidden="1" customHeight="1">
      <c r="A763" s="17"/>
      <c r="B763" s="1"/>
      <c r="C763" s="43"/>
      <c r="D763" s="116"/>
      <c r="E763" s="117"/>
      <c r="F763" s="50" t="str">
        <f>VLOOKUP(C763,'[2]Acha Air Sales Price List'!$B$1:$D$65536,3,FALSE)</f>
        <v>Exchange rate :</v>
      </c>
      <c r="G763" s="25">
        <f>ROUND(IF(ISBLANK(C763),0,VLOOKUP(C763,'[2]Acha Air Sales Price List'!$B$1:$X$65536,12,FALSE)*$L$14),2)</f>
        <v>0</v>
      </c>
      <c r="H763" s="26">
        <f t="shared" si="18"/>
        <v>0</v>
      </c>
      <c r="I763" s="18"/>
    </row>
    <row r="764" spans="1:9" ht="12.4" hidden="1" customHeight="1">
      <c r="A764" s="17"/>
      <c r="B764" s="1"/>
      <c r="C764" s="43"/>
      <c r="D764" s="116"/>
      <c r="E764" s="117"/>
      <c r="F764" s="50" t="str">
        <f>VLOOKUP(C764,'[2]Acha Air Sales Price List'!$B$1:$D$65536,3,FALSE)</f>
        <v>Exchange rate :</v>
      </c>
      <c r="G764" s="25">
        <f>ROUND(IF(ISBLANK(C764),0,VLOOKUP(C764,'[2]Acha Air Sales Price List'!$B$1:$X$65536,12,FALSE)*$L$14),2)</f>
        <v>0</v>
      </c>
      <c r="H764" s="26">
        <f t="shared" si="18"/>
        <v>0</v>
      </c>
      <c r="I764" s="18"/>
    </row>
    <row r="765" spans="1:9" ht="12.4" hidden="1" customHeight="1">
      <c r="A765" s="17"/>
      <c r="B765" s="1"/>
      <c r="C765" s="43"/>
      <c r="D765" s="116"/>
      <c r="E765" s="117"/>
      <c r="F765" s="50" t="str">
        <f>VLOOKUP(C765,'[2]Acha Air Sales Price List'!$B$1:$D$65536,3,FALSE)</f>
        <v>Exchange rate :</v>
      </c>
      <c r="G765" s="25">
        <f>ROUND(IF(ISBLANK(C765),0,VLOOKUP(C765,'[2]Acha Air Sales Price List'!$B$1:$X$65536,12,FALSE)*$L$14),2)</f>
        <v>0</v>
      </c>
      <c r="H765" s="26">
        <f t="shared" ref="H765:H776" si="19">ROUND(IF(ISNUMBER(B765), G765*B765, 0),5)</f>
        <v>0</v>
      </c>
      <c r="I765" s="18"/>
    </row>
    <row r="766" spans="1:9" ht="12.4" hidden="1" customHeight="1">
      <c r="A766" s="17"/>
      <c r="B766" s="1"/>
      <c r="C766" s="43"/>
      <c r="D766" s="116"/>
      <c r="E766" s="117"/>
      <c r="F766" s="50" t="str">
        <f>VLOOKUP(C766,'[2]Acha Air Sales Price List'!$B$1:$D$65536,3,FALSE)</f>
        <v>Exchange rate :</v>
      </c>
      <c r="G766" s="25">
        <f>ROUND(IF(ISBLANK(C766),0,VLOOKUP(C766,'[2]Acha Air Sales Price List'!$B$1:$X$65536,12,FALSE)*$L$14),2)</f>
        <v>0</v>
      </c>
      <c r="H766" s="26">
        <f t="shared" si="19"/>
        <v>0</v>
      </c>
      <c r="I766" s="18"/>
    </row>
    <row r="767" spans="1:9" ht="12.4" hidden="1" customHeight="1">
      <c r="A767" s="17"/>
      <c r="B767" s="1"/>
      <c r="C767" s="43"/>
      <c r="D767" s="116"/>
      <c r="E767" s="117"/>
      <c r="F767" s="50" t="str">
        <f>VLOOKUP(C767,'[2]Acha Air Sales Price List'!$B$1:$D$65536,3,FALSE)</f>
        <v>Exchange rate :</v>
      </c>
      <c r="G767" s="25">
        <f>ROUND(IF(ISBLANK(C767),0,VLOOKUP(C767,'[2]Acha Air Sales Price List'!$B$1:$X$65536,12,FALSE)*$L$14),2)</f>
        <v>0</v>
      </c>
      <c r="H767" s="26">
        <f t="shared" si="19"/>
        <v>0</v>
      </c>
      <c r="I767" s="18"/>
    </row>
    <row r="768" spans="1:9" ht="12.4" hidden="1" customHeight="1">
      <c r="A768" s="17"/>
      <c r="B768" s="1"/>
      <c r="C768" s="43"/>
      <c r="D768" s="116"/>
      <c r="E768" s="117"/>
      <c r="F768" s="50" t="str">
        <f>VLOOKUP(C768,'[2]Acha Air Sales Price List'!$B$1:$D$65536,3,FALSE)</f>
        <v>Exchange rate :</v>
      </c>
      <c r="G768" s="25">
        <f>ROUND(IF(ISBLANK(C768),0,VLOOKUP(C768,'[2]Acha Air Sales Price List'!$B$1:$X$65536,12,FALSE)*$L$14),2)</f>
        <v>0</v>
      </c>
      <c r="H768" s="26">
        <f t="shared" si="19"/>
        <v>0</v>
      </c>
      <c r="I768" s="18"/>
    </row>
    <row r="769" spans="1:9" ht="12.4" hidden="1" customHeight="1">
      <c r="A769" s="17"/>
      <c r="B769" s="1"/>
      <c r="C769" s="43"/>
      <c r="D769" s="116"/>
      <c r="E769" s="117"/>
      <c r="F769" s="50" t="str">
        <f>VLOOKUP(C769,'[2]Acha Air Sales Price List'!$B$1:$D$65536,3,FALSE)</f>
        <v>Exchange rate :</v>
      </c>
      <c r="G769" s="25">
        <f>ROUND(IF(ISBLANK(C769),0,VLOOKUP(C769,'[2]Acha Air Sales Price List'!$B$1:$X$65536,12,FALSE)*$L$14),2)</f>
        <v>0</v>
      </c>
      <c r="H769" s="26">
        <f t="shared" si="19"/>
        <v>0</v>
      </c>
      <c r="I769" s="18"/>
    </row>
    <row r="770" spans="1:9" ht="12.4" hidden="1" customHeight="1">
      <c r="A770" s="17"/>
      <c r="B770" s="1"/>
      <c r="C770" s="43"/>
      <c r="D770" s="116"/>
      <c r="E770" s="117"/>
      <c r="F770" s="50" t="str">
        <f>VLOOKUP(C770,'[2]Acha Air Sales Price List'!$B$1:$D$65536,3,FALSE)</f>
        <v>Exchange rate :</v>
      </c>
      <c r="G770" s="25">
        <f>ROUND(IF(ISBLANK(C770),0,VLOOKUP(C770,'[2]Acha Air Sales Price List'!$B$1:$X$65536,12,FALSE)*$L$14),2)</f>
        <v>0</v>
      </c>
      <c r="H770" s="26">
        <f t="shared" si="19"/>
        <v>0</v>
      </c>
      <c r="I770" s="18"/>
    </row>
    <row r="771" spans="1:9" ht="12.4" hidden="1" customHeight="1">
      <c r="A771" s="17"/>
      <c r="B771" s="1"/>
      <c r="C771" s="43"/>
      <c r="D771" s="116"/>
      <c r="E771" s="117"/>
      <c r="F771" s="50" t="str">
        <f>VLOOKUP(C771,'[2]Acha Air Sales Price List'!$B$1:$D$65536,3,FALSE)</f>
        <v>Exchange rate :</v>
      </c>
      <c r="G771" s="25">
        <f>ROUND(IF(ISBLANK(C771),0,VLOOKUP(C771,'[2]Acha Air Sales Price List'!$B$1:$X$65536,12,FALSE)*$L$14),2)</f>
        <v>0</v>
      </c>
      <c r="H771" s="26">
        <f t="shared" si="19"/>
        <v>0</v>
      </c>
      <c r="I771" s="18"/>
    </row>
    <row r="772" spans="1:9" ht="12.4" hidden="1" customHeight="1">
      <c r="A772" s="17"/>
      <c r="B772" s="1"/>
      <c r="C772" s="43"/>
      <c r="D772" s="116"/>
      <c r="E772" s="117"/>
      <c r="F772" s="50" t="str">
        <f>VLOOKUP(C772,'[2]Acha Air Sales Price List'!$B$1:$D$65536,3,FALSE)</f>
        <v>Exchange rate :</v>
      </c>
      <c r="G772" s="25">
        <f>ROUND(IF(ISBLANK(C772),0,VLOOKUP(C772,'[2]Acha Air Sales Price List'!$B$1:$X$65536,12,FALSE)*$L$14),2)</f>
        <v>0</v>
      </c>
      <c r="H772" s="26">
        <f t="shared" si="19"/>
        <v>0</v>
      </c>
      <c r="I772" s="18"/>
    </row>
    <row r="773" spans="1:9" ht="12.4" hidden="1" customHeight="1">
      <c r="A773" s="17"/>
      <c r="B773" s="1"/>
      <c r="C773" s="43"/>
      <c r="D773" s="116"/>
      <c r="E773" s="117"/>
      <c r="F773" s="50" t="str">
        <f>VLOOKUP(C773,'[2]Acha Air Sales Price List'!$B$1:$D$65536,3,FALSE)</f>
        <v>Exchange rate :</v>
      </c>
      <c r="G773" s="25">
        <f>ROUND(IF(ISBLANK(C773),0,VLOOKUP(C773,'[2]Acha Air Sales Price List'!$B$1:$X$65536,12,FALSE)*$L$14),2)</f>
        <v>0</v>
      </c>
      <c r="H773" s="26">
        <f t="shared" si="19"/>
        <v>0</v>
      </c>
      <c r="I773" s="18"/>
    </row>
    <row r="774" spans="1:9" ht="12.4" hidden="1" customHeight="1">
      <c r="A774" s="17"/>
      <c r="B774" s="1"/>
      <c r="C774" s="43"/>
      <c r="D774" s="116"/>
      <c r="E774" s="117"/>
      <c r="F774" s="50" t="str">
        <f>VLOOKUP(C774,'[2]Acha Air Sales Price List'!$B$1:$D$65536,3,FALSE)</f>
        <v>Exchange rate :</v>
      </c>
      <c r="G774" s="25">
        <f>ROUND(IF(ISBLANK(C774),0,VLOOKUP(C774,'[2]Acha Air Sales Price List'!$B$1:$X$65536,12,FALSE)*$L$14),2)</f>
        <v>0</v>
      </c>
      <c r="H774" s="26">
        <f t="shared" si="19"/>
        <v>0</v>
      </c>
      <c r="I774" s="18"/>
    </row>
    <row r="775" spans="1:9" ht="12.4" hidden="1" customHeight="1">
      <c r="A775" s="17"/>
      <c r="B775" s="1"/>
      <c r="C775" s="43"/>
      <c r="D775" s="116"/>
      <c r="E775" s="117"/>
      <c r="F775" s="50" t="str">
        <f>VLOOKUP(C775,'[2]Acha Air Sales Price List'!$B$1:$D$65536,3,FALSE)</f>
        <v>Exchange rate :</v>
      </c>
      <c r="G775" s="25">
        <f>ROUND(IF(ISBLANK(C775),0,VLOOKUP(C775,'[2]Acha Air Sales Price List'!$B$1:$X$65536,12,FALSE)*$L$14),2)</f>
        <v>0</v>
      </c>
      <c r="H775" s="26">
        <f t="shared" si="19"/>
        <v>0</v>
      </c>
      <c r="I775" s="18"/>
    </row>
    <row r="776" spans="1:9" ht="12.4" hidden="1" customHeight="1">
      <c r="A776" s="17"/>
      <c r="B776" s="1"/>
      <c r="C776" s="43"/>
      <c r="D776" s="116"/>
      <c r="E776" s="117"/>
      <c r="F776" s="50" t="str">
        <f>VLOOKUP(C776,'[2]Acha Air Sales Price List'!$B$1:$D$65536,3,FALSE)</f>
        <v>Exchange rate :</v>
      </c>
      <c r="G776" s="25">
        <f>ROUND(IF(ISBLANK(C776),0,VLOOKUP(C776,'[2]Acha Air Sales Price List'!$B$1:$X$65536,12,FALSE)*$L$14),2)</f>
        <v>0</v>
      </c>
      <c r="H776" s="26">
        <f t="shared" si="19"/>
        <v>0</v>
      </c>
      <c r="I776" s="18"/>
    </row>
    <row r="777" spans="1:9" ht="12.4" hidden="1" customHeight="1">
      <c r="A777" s="17"/>
      <c r="B777" s="1"/>
      <c r="C777" s="44"/>
      <c r="D777" s="116"/>
      <c r="E777" s="117"/>
      <c r="F777" s="50" t="str">
        <f>VLOOKUP(C777,'[2]Acha Air Sales Price List'!$B$1:$D$65536,3,FALSE)</f>
        <v>Exchange rate :</v>
      </c>
      <c r="G777" s="25">
        <f>ROUND(IF(ISBLANK(C777),0,VLOOKUP(C777,'[2]Acha Air Sales Price List'!$B$1:$X$65536,12,FALSE)*$L$14),2)</f>
        <v>0</v>
      </c>
      <c r="H777" s="26">
        <f>ROUND(IF(ISNUMBER(B777), G777*B777, 0),5)</f>
        <v>0</v>
      </c>
      <c r="I777" s="18"/>
    </row>
    <row r="778" spans="1:9" ht="12" hidden="1" customHeight="1">
      <c r="A778" s="17"/>
      <c r="B778" s="1"/>
      <c r="C778" s="43"/>
      <c r="D778" s="116"/>
      <c r="E778" s="117"/>
      <c r="F778" s="50" t="str">
        <f>VLOOKUP(C778,'[2]Acha Air Sales Price List'!$B$1:$D$65536,3,FALSE)</f>
        <v>Exchange rate :</v>
      </c>
      <c r="G778" s="25">
        <f>ROUND(IF(ISBLANK(C778),0,VLOOKUP(C778,'[2]Acha Air Sales Price List'!$B$1:$X$65536,12,FALSE)*$L$14),2)</f>
        <v>0</v>
      </c>
      <c r="H778" s="26">
        <f t="shared" ref="H778:H785" si="20">ROUND(IF(ISNUMBER(B778), G778*B778, 0),5)</f>
        <v>0</v>
      </c>
      <c r="I778" s="18"/>
    </row>
    <row r="779" spans="1:9" ht="12.4" hidden="1" customHeight="1">
      <c r="A779" s="17"/>
      <c r="B779" s="1"/>
      <c r="C779" s="43"/>
      <c r="D779" s="116"/>
      <c r="E779" s="117"/>
      <c r="F779" s="50" t="str">
        <f>VLOOKUP(C779,'[2]Acha Air Sales Price List'!$B$1:$D$65536,3,FALSE)</f>
        <v>Exchange rate :</v>
      </c>
      <c r="G779" s="25">
        <f>ROUND(IF(ISBLANK(C779),0,VLOOKUP(C779,'[2]Acha Air Sales Price List'!$B$1:$X$65536,12,FALSE)*$L$14),2)</f>
        <v>0</v>
      </c>
      <c r="H779" s="26">
        <f t="shared" si="20"/>
        <v>0</v>
      </c>
      <c r="I779" s="18"/>
    </row>
    <row r="780" spans="1:9" ht="12.4" hidden="1" customHeight="1">
      <c r="A780" s="17"/>
      <c r="B780" s="1"/>
      <c r="C780" s="43"/>
      <c r="D780" s="116"/>
      <c r="E780" s="117"/>
      <c r="F780" s="50" t="str">
        <f>VLOOKUP(C780,'[2]Acha Air Sales Price List'!$B$1:$D$65536,3,FALSE)</f>
        <v>Exchange rate :</v>
      </c>
      <c r="G780" s="25">
        <f>ROUND(IF(ISBLANK(C780),0,VLOOKUP(C780,'[2]Acha Air Sales Price List'!$B$1:$X$65536,12,FALSE)*$L$14),2)</f>
        <v>0</v>
      </c>
      <c r="H780" s="26">
        <f t="shared" si="20"/>
        <v>0</v>
      </c>
      <c r="I780" s="18"/>
    </row>
    <row r="781" spans="1:9" ht="12.4" hidden="1" customHeight="1">
      <c r="A781" s="17"/>
      <c r="B781" s="1"/>
      <c r="C781" s="43"/>
      <c r="D781" s="116"/>
      <c r="E781" s="117"/>
      <c r="F781" s="50" t="str">
        <f>VLOOKUP(C781,'[2]Acha Air Sales Price List'!$B$1:$D$65536,3,FALSE)</f>
        <v>Exchange rate :</v>
      </c>
      <c r="G781" s="25">
        <f>ROUND(IF(ISBLANK(C781),0,VLOOKUP(C781,'[2]Acha Air Sales Price List'!$B$1:$X$65536,12,FALSE)*$L$14),2)</f>
        <v>0</v>
      </c>
      <c r="H781" s="26">
        <f t="shared" si="20"/>
        <v>0</v>
      </c>
      <c r="I781" s="18"/>
    </row>
    <row r="782" spans="1:9" ht="12.4" hidden="1" customHeight="1">
      <c r="A782" s="17"/>
      <c r="B782" s="1"/>
      <c r="C782" s="43"/>
      <c r="D782" s="116"/>
      <c r="E782" s="117"/>
      <c r="F782" s="50" t="str">
        <f>VLOOKUP(C782,'[2]Acha Air Sales Price List'!$B$1:$D$65536,3,FALSE)</f>
        <v>Exchange rate :</v>
      </c>
      <c r="G782" s="25">
        <f>ROUND(IF(ISBLANK(C782),0,VLOOKUP(C782,'[2]Acha Air Sales Price List'!$B$1:$X$65536,12,FALSE)*$L$14),2)</f>
        <v>0</v>
      </c>
      <c r="H782" s="26">
        <f t="shared" si="20"/>
        <v>0</v>
      </c>
      <c r="I782" s="18"/>
    </row>
    <row r="783" spans="1:9" ht="12.4" hidden="1" customHeight="1">
      <c r="A783" s="17"/>
      <c r="B783" s="1"/>
      <c r="C783" s="43"/>
      <c r="D783" s="116"/>
      <c r="E783" s="117"/>
      <c r="F783" s="50" t="str">
        <f>VLOOKUP(C783,'[2]Acha Air Sales Price List'!$B$1:$D$65536,3,FALSE)</f>
        <v>Exchange rate :</v>
      </c>
      <c r="G783" s="25">
        <f>ROUND(IF(ISBLANK(C783),0,VLOOKUP(C783,'[2]Acha Air Sales Price List'!$B$1:$X$65536,12,FALSE)*$L$14),2)</f>
        <v>0</v>
      </c>
      <c r="H783" s="26">
        <f t="shared" si="20"/>
        <v>0</v>
      </c>
      <c r="I783" s="18"/>
    </row>
    <row r="784" spans="1:9" ht="12.4" hidden="1" customHeight="1">
      <c r="A784" s="17"/>
      <c r="B784" s="1"/>
      <c r="C784" s="43"/>
      <c r="D784" s="116"/>
      <c r="E784" s="117"/>
      <c r="F784" s="50" t="str">
        <f>VLOOKUP(C784,'[2]Acha Air Sales Price List'!$B$1:$D$65536,3,FALSE)</f>
        <v>Exchange rate :</v>
      </c>
      <c r="G784" s="25">
        <f>ROUND(IF(ISBLANK(C784),0,VLOOKUP(C784,'[2]Acha Air Sales Price List'!$B$1:$X$65536,12,FALSE)*$L$14),2)</f>
        <v>0</v>
      </c>
      <c r="H784" s="26">
        <f t="shared" si="20"/>
        <v>0</v>
      </c>
      <c r="I784" s="18"/>
    </row>
    <row r="785" spans="1:9" ht="12.4" hidden="1" customHeight="1">
      <c r="A785" s="17"/>
      <c r="B785" s="1"/>
      <c r="C785" s="43"/>
      <c r="D785" s="116"/>
      <c r="E785" s="117"/>
      <c r="F785" s="50" t="str">
        <f>VLOOKUP(C785,'[2]Acha Air Sales Price List'!$B$1:$D$65536,3,FALSE)</f>
        <v>Exchange rate :</v>
      </c>
      <c r="G785" s="25">
        <f>ROUND(IF(ISBLANK(C785),0,VLOOKUP(C785,'[2]Acha Air Sales Price List'!$B$1:$X$65536,12,FALSE)*$L$14),2)</f>
        <v>0</v>
      </c>
      <c r="H785" s="26">
        <f t="shared" si="20"/>
        <v>0</v>
      </c>
      <c r="I785" s="18"/>
    </row>
    <row r="786" spans="1:9" ht="12.4" hidden="1" customHeight="1">
      <c r="A786" s="17"/>
      <c r="B786" s="1"/>
      <c r="C786" s="43"/>
      <c r="D786" s="116"/>
      <c r="E786" s="117"/>
      <c r="F786" s="50" t="str">
        <f>VLOOKUP(C786,'[2]Acha Air Sales Price List'!$B$1:$D$65536,3,FALSE)</f>
        <v>Exchange rate :</v>
      </c>
      <c r="G786" s="25">
        <f>ROUND(IF(ISBLANK(C786),0,VLOOKUP(C786,'[2]Acha Air Sales Price List'!$B$1:$X$65536,12,FALSE)*$L$14),2)</f>
        <v>0</v>
      </c>
      <c r="H786" s="26">
        <f t="shared" ref="H786:H829" si="21">ROUND(IF(ISNUMBER(B786), G786*B786, 0),5)</f>
        <v>0</v>
      </c>
      <c r="I786" s="18"/>
    </row>
    <row r="787" spans="1:9" ht="12.4" hidden="1" customHeight="1">
      <c r="A787" s="17"/>
      <c r="B787" s="1"/>
      <c r="C787" s="43"/>
      <c r="D787" s="116"/>
      <c r="E787" s="117"/>
      <c r="F787" s="50" t="str">
        <f>VLOOKUP(C787,'[2]Acha Air Sales Price List'!$B$1:$D$65536,3,FALSE)</f>
        <v>Exchange rate :</v>
      </c>
      <c r="G787" s="25">
        <f>ROUND(IF(ISBLANK(C787),0,VLOOKUP(C787,'[2]Acha Air Sales Price List'!$B$1:$X$65536,12,FALSE)*$L$14),2)</f>
        <v>0</v>
      </c>
      <c r="H787" s="26">
        <f t="shared" si="21"/>
        <v>0</v>
      </c>
      <c r="I787" s="18"/>
    </row>
    <row r="788" spans="1:9" ht="12.4" hidden="1" customHeight="1">
      <c r="A788" s="17"/>
      <c r="B788" s="1"/>
      <c r="C788" s="43"/>
      <c r="D788" s="116"/>
      <c r="E788" s="117"/>
      <c r="F788" s="50" t="str">
        <f>VLOOKUP(C788,'[2]Acha Air Sales Price List'!$B$1:$D$65536,3,FALSE)</f>
        <v>Exchange rate :</v>
      </c>
      <c r="G788" s="25">
        <f>ROUND(IF(ISBLANK(C788),0,VLOOKUP(C788,'[2]Acha Air Sales Price List'!$B$1:$X$65536,12,FALSE)*$L$14),2)</f>
        <v>0</v>
      </c>
      <c r="H788" s="26">
        <f t="shared" si="21"/>
        <v>0</v>
      </c>
      <c r="I788" s="18"/>
    </row>
    <row r="789" spans="1:9" ht="12.4" hidden="1" customHeight="1">
      <c r="A789" s="17"/>
      <c r="B789" s="1"/>
      <c r="C789" s="43"/>
      <c r="D789" s="116"/>
      <c r="E789" s="117"/>
      <c r="F789" s="50" t="str">
        <f>VLOOKUP(C789,'[2]Acha Air Sales Price List'!$B$1:$D$65536,3,FALSE)</f>
        <v>Exchange rate :</v>
      </c>
      <c r="G789" s="25">
        <f>ROUND(IF(ISBLANK(C789),0,VLOOKUP(C789,'[2]Acha Air Sales Price List'!$B$1:$X$65536,12,FALSE)*$L$14),2)</f>
        <v>0</v>
      </c>
      <c r="H789" s="26">
        <f t="shared" si="21"/>
        <v>0</v>
      </c>
      <c r="I789" s="18"/>
    </row>
    <row r="790" spans="1:9" ht="12.4" hidden="1" customHeight="1">
      <c r="A790" s="17"/>
      <c r="B790" s="1"/>
      <c r="C790" s="43"/>
      <c r="D790" s="116"/>
      <c r="E790" s="117"/>
      <c r="F790" s="50" t="str">
        <f>VLOOKUP(C790,'[2]Acha Air Sales Price List'!$B$1:$D$65536,3,FALSE)</f>
        <v>Exchange rate :</v>
      </c>
      <c r="G790" s="25">
        <f>ROUND(IF(ISBLANK(C790),0,VLOOKUP(C790,'[2]Acha Air Sales Price List'!$B$1:$X$65536,12,FALSE)*$L$14),2)</f>
        <v>0</v>
      </c>
      <c r="H790" s="26">
        <f t="shared" si="21"/>
        <v>0</v>
      </c>
      <c r="I790" s="18"/>
    </row>
    <row r="791" spans="1:9" ht="12.4" hidden="1" customHeight="1">
      <c r="A791" s="17"/>
      <c r="B791" s="1"/>
      <c r="C791" s="43"/>
      <c r="D791" s="116"/>
      <c r="E791" s="117"/>
      <c r="F791" s="50" t="str">
        <f>VLOOKUP(C791,'[2]Acha Air Sales Price List'!$B$1:$D$65536,3,FALSE)</f>
        <v>Exchange rate :</v>
      </c>
      <c r="G791" s="25">
        <f>ROUND(IF(ISBLANK(C791),0,VLOOKUP(C791,'[2]Acha Air Sales Price List'!$B$1:$X$65536,12,FALSE)*$L$14),2)</f>
        <v>0</v>
      </c>
      <c r="H791" s="26">
        <f t="shared" si="21"/>
        <v>0</v>
      </c>
      <c r="I791" s="18"/>
    </row>
    <row r="792" spans="1:9" ht="12.4" hidden="1" customHeight="1">
      <c r="A792" s="17"/>
      <c r="B792" s="1"/>
      <c r="C792" s="43"/>
      <c r="D792" s="116"/>
      <c r="E792" s="117"/>
      <c r="F792" s="50" t="str">
        <f>VLOOKUP(C792,'[2]Acha Air Sales Price List'!$B$1:$D$65536,3,FALSE)</f>
        <v>Exchange rate :</v>
      </c>
      <c r="G792" s="25">
        <f>ROUND(IF(ISBLANK(C792),0,VLOOKUP(C792,'[2]Acha Air Sales Price List'!$B$1:$X$65536,12,FALSE)*$L$14),2)</f>
        <v>0</v>
      </c>
      <c r="H792" s="26">
        <f t="shared" si="21"/>
        <v>0</v>
      </c>
      <c r="I792" s="18"/>
    </row>
    <row r="793" spans="1:9" ht="12.4" hidden="1" customHeight="1">
      <c r="A793" s="17"/>
      <c r="B793" s="1"/>
      <c r="C793" s="43"/>
      <c r="D793" s="116"/>
      <c r="E793" s="117"/>
      <c r="F793" s="50" t="str">
        <f>VLOOKUP(C793,'[2]Acha Air Sales Price List'!$B$1:$D$65536,3,FALSE)</f>
        <v>Exchange rate :</v>
      </c>
      <c r="G793" s="25">
        <f>ROUND(IF(ISBLANK(C793),0,VLOOKUP(C793,'[2]Acha Air Sales Price List'!$B$1:$X$65536,12,FALSE)*$L$14),2)</f>
        <v>0</v>
      </c>
      <c r="H793" s="26">
        <f t="shared" si="21"/>
        <v>0</v>
      </c>
      <c r="I793" s="18"/>
    </row>
    <row r="794" spans="1:9" ht="12.4" hidden="1" customHeight="1">
      <c r="A794" s="17"/>
      <c r="B794" s="1"/>
      <c r="C794" s="43"/>
      <c r="D794" s="116"/>
      <c r="E794" s="117"/>
      <c r="F794" s="50" t="str">
        <f>VLOOKUP(C794,'[2]Acha Air Sales Price List'!$B$1:$D$65536,3,FALSE)</f>
        <v>Exchange rate :</v>
      </c>
      <c r="G794" s="25">
        <f>ROUND(IF(ISBLANK(C794),0,VLOOKUP(C794,'[2]Acha Air Sales Price List'!$B$1:$X$65536,12,FALSE)*$L$14),2)</f>
        <v>0</v>
      </c>
      <c r="H794" s="26">
        <f t="shared" si="21"/>
        <v>0</v>
      </c>
      <c r="I794" s="18"/>
    </row>
    <row r="795" spans="1:9" ht="12.4" hidden="1" customHeight="1">
      <c r="A795" s="17"/>
      <c r="B795" s="1"/>
      <c r="C795" s="43"/>
      <c r="D795" s="116"/>
      <c r="E795" s="117"/>
      <c r="F795" s="50" t="str">
        <f>VLOOKUP(C795,'[2]Acha Air Sales Price List'!$B$1:$D$65536,3,FALSE)</f>
        <v>Exchange rate :</v>
      </c>
      <c r="G795" s="25">
        <f>ROUND(IF(ISBLANK(C795),0,VLOOKUP(C795,'[2]Acha Air Sales Price List'!$B$1:$X$65536,12,FALSE)*$L$14),2)</f>
        <v>0</v>
      </c>
      <c r="H795" s="26">
        <f t="shared" si="21"/>
        <v>0</v>
      </c>
      <c r="I795" s="18"/>
    </row>
    <row r="796" spans="1:9" ht="12.4" hidden="1" customHeight="1">
      <c r="A796" s="17"/>
      <c r="B796" s="1"/>
      <c r="C796" s="43"/>
      <c r="D796" s="116"/>
      <c r="E796" s="117"/>
      <c r="F796" s="50" t="str">
        <f>VLOOKUP(C796,'[2]Acha Air Sales Price List'!$B$1:$D$65536,3,FALSE)</f>
        <v>Exchange rate :</v>
      </c>
      <c r="G796" s="25">
        <f>ROUND(IF(ISBLANK(C796),0,VLOOKUP(C796,'[2]Acha Air Sales Price List'!$B$1:$X$65536,12,FALSE)*$L$14),2)</f>
        <v>0</v>
      </c>
      <c r="H796" s="26">
        <f t="shared" si="21"/>
        <v>0</v>
      </c>
      <c r="I796" s="18"/>
    </row>
    <row r="797" spans="1:9" ht="12.4" hidden="1" customHeight="1">
      <c r="A797" s="17"/>
      <c r="B797" s="1"/>
      <c r="C797" s="43"/>
      <c r="D797" s="116"/>
      <c r="E797" s="117"/>
      <c r="F797" s="50" t="str">
        <f>VLOOKUP(C797,'[2]Acha Air Sales Price List'!$B$1:$D$65536,3,FALSE)</f>
        <v>Exchange rate :</v>
      </c>
      <c r="G797" s="25">
        <f>ROUND(IF(ISBLANK(C797),0,VLOOKUP(C797,'[2]Acha Air Sales Price List'!$B$1:$X$65536,12,FALSE)*$L$14),2)</f>
        <v>0</v>
      </c>
      <c r="H797" s="26">
        <f t="shared" si="21"/>
        <v>0</v>
      </c>
      <c r="I797" s="18"/>
    </row>
    <row r="798" spans="1:9" ht="12.4" hidden="1" customHeight="1">
      <c r="A798" s="17"/>
      <c r="B798" s="1"/>
      <c r="C798" s="43"/>
      <c r="D798" s="116"/>
      <c r="E798" s="117"/>
      <c r="F798" s="50" t="str">
        <f>VLOOKUP(C798,'[2]Acha Air Sales Price List'!$B$1:$D$65536,3,FALSE)</f>
        <v>Exchange rate :</v>
      </c>
      <c r="G798" s="25">
        <f>ROUND(IF(ISBLANK(C798),0,VLOOKUP(C798,'[2]Acha Air Sales Price List'!$B$1:$X$65536,12,FALSE)*$L$14),2)</f>
        <v>0</v>
      </c>
      <c r="H798" s="26">
        <f t="shared" si="21"/>
        <v>0</v>
      </c>
      <c r="I798" s="18"/>
    </row>
    <row r="799" spans="1:9" ht="12.4" hidden="1" customHeight="1">
      <c r="A799" s="17"/>
      <c r="B799" s="1"/>
      <c r="C799" s="43"/>
      <c r="D799" s="116"/>
      <c r="E799" s="117"/>
      <c r="F799" s="50" t="str">
        <f>VLOOKUP(C799,'[2]Acha Air Sales Price List'!$B$1:$D$65536,3,FALSE)</f>
        <v>Exchange rate :</v>
      </c>
      <c r="G799" s="25">
        <f>ROUND(IF(ISBLANK(C799),0,VLOOKUP(C799,'[2]Acha Air Sales Price List'!$B$1:$X$65536,12,FALSE)*$L$14),2)</f>
        <v>0</v>
      </c>
      <c r="H799" s="26">
        <f t="shared" si="21"/>
        <v>0</v>
      </c>
      <c r="I799" s="18"/>
    </row>
    <row r="800" spans="1:9" ht="12.4" hidden="1" customHeight="1">
      <c r="A800" s="17"/>
      <c r="B800" s="1"/>
      <c r="C800" s="43"/>
      <c r="D800" s="116"/>
      <c r="E800" s="117"/>
      <c r="F800" s="50" t="str">
        <f>VLOOKUP(C800,'[2]Acha Air Sales Price List'!$B$1:$D$65536,3,FALSE)</f>
        <v>Exchange rate :</v>
      </c>
      <c r="G800" s="25">
        <f>ROUND(IF(ISBLANK(C800),0,VLOOKUP(C800,'[2]Acha Air Sales Price List'!$B$1:$X$65536,12,FALSE)*$L$14),2)</f>
        <v>0</v>
      </c>
      <c r="H800" s="26">
        <f t="shared" si="21"/>
        <v>0</v>
      </c>
      <c r="I800" s="18"/>
    </row>
    <row r="801" spans="1:9" ht="12.4" hidden="1" customHeight="1">
      <c r="A801" s="17"/>
      <c r="B801" s="1"/>
      <c r="C801" s="44"/>
      <c r="D801" s="116"/>
      <c r="E801" s="117"/>
      <c r="F801" s="50" t="str">
        <f>VLOOKUP(C801,'[2]Acha Air Sales Price List'!$B$1:$D$65536,3,FALSE)</f>
        <v>Exchange rate :</v>
      </c>
      <c r="G801" s="25">
        <f>ROUND(IF(ISBLANK(C801),0,VLOOKUP(C801,'[2]Acha Air Sales Price List'!$B$1:$X$65536,12,FALSE)*$L$14),2)</f>
        <v>0</v>
      </c>
      <c r="H801" s="26">
        <f t="shared" si="21"/>
        <v>0</v>
      </c>
      <c r="I801" s="18"/>
    </row>
    <row r="802" spans="1:9" ht="12" hidden="1" customHeight="1">
      <c r="A802" s="17"/>
      <c r="B802" s="1"/>
      <c r="C802" s="43"/>
      <c r="D802" s="116"/>
      <c r="E802" s="117"/>
      <c r="F802" s="50" t="str">
        <f>VLOOKUP(C802,'[2]Acha Air Sales Price List'!$B$1:$D$65536,3,FALSE)</f>
        <v>Exchange rate :</v>
      </c>
      <c r="G802" s="25">
        <f>ROUND(IF(ISBLANK(C802),0,VLOOKUP(C802,'[2]Acha Air Sales Price List'!$B$1:$X$65536,12,FALSE)*$L$14),2)</f>
        <v>0</v>
      </c>
      <c r="H802" s="26">
        <f t="shared" si="21"/>
        <v>0</v>
      </c>
      <c r="I802" s="18"/>
    </row>
    <row r="803" spans="1:9" ht="12.4" hidden="1" customHeight="1">
      <c r="A803" s="17"/>
      <c r="B803" s="1"/>
      <c r="C803" s="43"/>
      <c r="D803" s="116"/>
      <c r="E803" s="117"/>
      <c r="F803" s="50" t="str">
        <f>VLOOKUP(C803,'[2]Acha Air Sales Price List'!$B$1:$D$65536,3,FALSE)</f>
        <v>Exchange rate :</v>
      </c>
      <c r="G803" s="25">
        <f>ROUND(IF(ISBLANK(C803),0,VLOOKUP(C803,'[2]Acha Air Sales Price List'!$B$1:$X$65536,12,FALSE)*$L$14),2)</f>
        <v>0</v>
      </c>
      <c r="H803" s="26">
        <f t="shared" si="21"/>
        <v>0</v>
      </c>
      <c r="I803" s="18"/>
    </row>
    <row r="804" spans="1:9" ht="12.4" hidden="1" customHeight="1">
      <c r="A804" s="17"/>
      <c r="B804" s="1"/>
      <c r="C804" s="43"/>
      <c r="D804" s="116"/>
      <c r="E804" s="117"/>
      <c r="F804" s="50" t="str">
        <f>VLOOKUP(C804,'[2]Acha Air Sales Price List'!$B$1:$D$65536,3,FALSE)</f>
        <v>Exchange rate :</v>
      </c>
      <c r="G804" s="25">
        <f>ROUND(IF(ISBLANK(C804),0,VLOOKUP(C804,'[2]Acha Air Sales Price List'!$B$1:$X$65536,12,FALSE)*$L$14),2)</f>
        <v>0</v>
      </c>
      <c r="H804" s="26">
        <f t="shared" si="21"/>
        <v>0</v>
      </c>
      <c r="I804" s="18"/>
    </row>
    <row r="805" spans="1:9" ht="12.4" hidden="1" customHeight="1">
      <c r="A805" s="17"/>
      <c r="B805" s="1"/>
      <c r="C805" s="43"/>
      <c r="D805" s="116"/>
      <c r="E805" s="117"/>
      <c r="F805" s="50" t="str">
        <f>VLOOKUP(C805,'[2]Acha Air Sales Price List'!$B$1:$D$65536,3,FALSE)</f>
        <v>Exchange rate :</v>
      </c>
      <c r="G805" s="25">
        <f>ROUND(IF(ISBLANK(C805),0,VLOOKUP(C805,'[2]Acha Air Sales Price List'!$B$1:$X$65536,12,FALSE)*$L$14),2)</f>
        <v>0</v>
      </c>
      <c r="H805" s="26">
        <f t="shared" si="21"/>
        <v>0</v>
      </c>
      <c r="I805" s="18"/>
    </row>
    <row r="806" spans="1:9" ht="12.4" hidden="1" customHeight="1">
      <c r="A806" s="17"/>
      <c r="B806" s="1"/>
      <c r="C806" s="43"/>
      <c r="D806" s="116"/>
      <c r="E806" s="117"/>
      <c r="F806" s="50" t="str">
        <f>VLOOKUP(C806,'[2]Acha Air Sales Price List'!$B$1:$D$65536,3,FALSE)</f>
        <v>Exchange rate :</v>
      </c>
      <c r="G806" s="25">
        <f>ROUND(IF(ISBLANK(C806),0,VLOOKUP(C806,'[2]Acha Air Sales Price List'!$B$1:$X$65536,12,FALSE)*$L$14),2)</f>
        <v>0</v>
      </c>
      <c r="H806" s="26">
        <f t="shared" si="21"/>
        <v>0</v>
      </c>
      <c r="I806" s="18"/>
    </row>
    <row r="807" spans="1:9" ht="12.4" hidden="1" customHeight="1">
      <c r="A807" s="17"/>
      <c r="B807" s="1"/>
      <c r="C807" s="43"/>
      <c r="D807" s="116"/>
      <c r="E807" s="117"/>
      <c r="F807" s="50" t="str">
        <f>VLOOKUP(C807,'[2]Acha Air Sales Price List'!$B$1:$D$65536,3,FALSE)</f>
        <v>Exchange rate :</v>
      </c>
      <c r="G807" s="25">
        <f>ROUND(IF(ISBLANK(C807),0,VLOOKUP(C807,'[2]Acha Air Sales Price List'!$B$1:$X$65536,12,FALSE)*$L$14),2)</f>
        <v>0</v>
      </c>
      <c r="H807" s="26">
        <f t="shared" si="21"/>
        <v>0</v>
      </c>
      <c r="I807" s="18"/>
    </row>
    <row r="808" spans="1:9" ht="12.4" hidden="1" customHeight="1">
      <c r="A808" s="17"/>
      <c r="B808" s="1"/>
      <c r="C808" s="43"/>
      <c r="D808" s="116"/>
      <c r="E808" s="117"/>
      <c r="F808" s="50" t="str">
        <f>VLOOKUP(C808,'[2]Acha Air Sales Price List'!$B$1:$D$65536,3,FALSE)</f>
        <v>Exchange rate :</v>
      </c>
      <c r="G808" s="25">
        <f>ROUND(IF(ISBLANK(C808),0,VLOOKUP(C808,'[2]Acha Air Sales Price List'!$B$1:$X$65536,12,FALSE)*$L$14),2)</f>
        <v>0</v>
      </c>
      <c r="H808" s="26">
        <f t="shared" si="21"/>
        <v>0</v>
      </c>
      <c r="I808" s="18"/>
    </row>
    <row r="809" spans="1:9" ht="12.4" hidden="1" customHeight="1">
      <c r="A809" s="17"/>
      <c r="B809" s="1"/>
      <c r="C809" s="43"/>
      <c r="D809" s="116"/>
      <c r="E809" s="117"/>
      <c r="F809" s="50" t="str">
        <f>VLOOKUP(C809,'[2]Acha Air Sales Price List'!$B$1:$D$65536,3,FALSE)</f>
        <v>Exchange rate :</v>
      </c>
      <c r="G809" s="25">
        <f>ROUND(IF(ISBLANK(C809),0,VLOOKUP(C809,'[2]Acha Air Sales Price List'!$B$1:$X$65536,12,FALSE)*$L$14),2)</f>
        <v>0</v>
      </c>
      <c r="H809" s="26">
        <f t="shared" si="21"/>
        <v>0</v>
      </c>
      <c r="I809" s="18"/>
    </row>
    <row r="810" spans="1:9" ht="12.4" hidden="1" customHeight="1">
      <c r="A810" s="17"/>
      <c r="B810" s="1"/>
      <c r="C810" s="43"/>
      <c r="D810" s="116"/>
      <c r="E810" s="117"/>
      <c r="F810" s="50" t="str">
        <f>VLOOKUP(C810,'[2]Acha Air Sales Price List'!$B$1:$D$65536,3,FALSE)</f>
        <v>Exchange rate :</v>
      </c>
      <c r="G810" s="25">
        <f>ROUND(IF(ISBLANK(C810),0,VLOOKUP(C810,'[2]Acha Air Sales Price List'!$B$1:$X$65536,12,FALSE)*$L$14),2)</f>
        <v>0</v>
      </c>
      <c r="H810" s="26">
        <f t="shared" si="21"/>
        <v>0</v>
      </c>
      <c r="I810" s="18"/>
    </row>
    <row r="811" spans="1:9" ht="12.4" hidden="1" customHeight="1">
      <c r="A811" s="17"/>
      <c r="B811" s="1"/>
      <c r="C811" s="43"/>
      <c r="D811" s="116"/>
      <c r="E811" s="117"/>
      <c r="F811" s="50" t="str">
        <f>VLOOKUP(C811,'[2]Acha Air Sales Price List'!$B$1:$D$65536,3,FALSE)</f>
        <v>Exchange rate :</v>
      </c>
      <c r="G811" s="25">
        <f>ROUND(IF(ISBLANK(C811),0,VLOOKUP(C811,'[2]Acha Air Sales Price List'!$B$1:$X$65536,12,FALSE)*$L$14),2)</f>
        <v>0</v>
      </c>
      <c r="H811" s="26">
        <f t="shared" si="21"/>
        <v>0</v>
      </c>
      <c r="I811" s="18"/>
    </row>
    <row r="812" spans="1:9" ht="12.4" hidden="1" customHeight="1">
      <c r="A812" s="17"/>
      <c r="B812" s="1"/>
      <c r="C812" s="43"/>
      <c r="D812" s="116"/>
      <c r="E812" s="117"/>
      <c r="F812" s="50" t="str">
        <f>VLOOKUP(C812,'[2]Acha Air Sales Price List'!$B$1:$D$65536,3,FALSE)</f>
        <v>Exchange rate :</v>
      </c>
      <c r="G812" s="25">
        <f>ROUND(IF(ISBLANK(C812),0,VLOOKUP(C812,'[2]Acha Air Sales Price List'!$B$1:$X$65536,12,FALSE)*$L$14),2)</f>
        <v>0</v>
      </c>
      <c r="H812" s="26">
        <f t="shared" si="21"/>
        <v>0</v>
      </c>
      <c r="I812" s="18"/>
    </row>
    <row r="813" spans="1:9" ht="12.4" hidden="1" customHeight="1">
      <c r="A813" s="17"/>
      <c r="B813" s="1"/>
      <c r="C813" s="43"/>
      <c r="D813" s="116"/>
      <c r="E813" s="117"/>
      <c r="F813" s="50" t="str">
        <f>VLOOKUP(C813,'[2]Acha Air Sales Price List'!$B$1:$D$65536,3,FALSE)</f>
        <v>Exchange rate :</v>
      </c>
      <c r="G813" s="25">
        <f>ROUND(IF(ISBLANK(C813),0,VLOOKUP(C813,'[2]Acha Air Sales Price List'!$B$1:$X$65536,12,FALSE)*$L$14),2)</f>
        <v>0</v>
      </c>
      <c r="H813" s="26">
        <f t="shared" si="21"/>
        <v>0</v>
      </c>
      <c r="I813" s="18"/>
    </row>
    <row r="814" spans="1:9" ht="12.4" hidden="1" customHeight="1">
      <c r="A814" s="17"/>
      <c r="B814" s="1"/>
      <c r="C814" s="43"/>
      <c r="D814" s="116"/>
      <c r="E814" s="117"/>
      <c r="F814" s="50" t="str">
        <f>VLOOKUP(C814,'[2]Acha Air Sales Price List'!$B$1:$D$65536,3,FALSE)</f>
        <v>Exchange rate :</v>
      </c>
      <c r="G814" s="25">
        <f>ROUND(IF(ISBLANK(C814),0,VLOOKUP(C814,'[2]Acha Air Sales Price List'!$B$1:$X$65536,12,FALSE)*$L$14),2)</f>
        <v>0</v>
      </c>
      <c r="H814" s="26">
        <f t="shared" si="21"/>
        <v>0</v>
      </c>
      <c r="I814" s="18"/>
    </row>
    <row r="815" spans="1:9" ht="12.4" hidden="1" customHeight="1">
      <c r="A815" s="17"/>
      <c r="B815" s="1"/>
      <c r="C815" s="43"/>
      <c r="D815" s="116"/>
      <c r="E815" s="117"/>
      <c r="F815" s="50" t="str">
        <f>VLOOKUP(C815,'[2]Acha Air Sales Price List'!$B$1:$D$65536,3,FALSE)</f>
        <v>Exchange rate :</v>
      </c>
      <c r="G815" s="25">
        <f>ROUND(IF(ISBLANK(C815),0,VLOOKUP(C815,'[2]Acha Air Sales Price List'!$B$1:$X$65536,12,FALSE)*$L$14),2)</f>
        <v>0</v>
      </c>
      <c r="H815" s="26">
        <f t="shared" si="21"/>
        <v>0</v>
      </c>
      <c r="I815" s="18"/>
    </row>
    <row r="816" spans="1:9" ht="12.4" hidden="1" customHeight="1">
      <c r="A816" s="17"/>
      <c r="B816" s="1"/>
      <c r="C816" s="43"/>
      <c r="D816" s="116"/>
      <c r="E816" s="117"/>
      <c r="F816" s="50" t="str">
        <f>VLOOKUP(C816,'[2]Acha Air Sales Price List'!$B$1:$D$65536,3,FALSE)</f>
        <v>Exchange rate :</v>
      </c>
      <c r="G816" s="25">
        <f>ROUND(IF(ISBLANK(C816),0,VLOOKUP(C816,'[2]Acha Air Sales Price List'!$B$1:$X$65536,12,FALSE)*$L$14),2)</f>
        <v>0</v>
      </c>
      <c r="H816" s="26">
        <f t="shared" si="21"/>
        <v>0</v>
      </c>
      <c r="I816" s="18"/>
    </row>
    <row r="817" spans="1:9" ht="12.4" hidden="1" customHeight="1">
      <c r="A817" s="17"/>
      <c r="B817" s="1"/>
      <c r="C817" s="43"/>
      <c r="D817" s="116"/>
      <c r="E817" s="117"/>
      <c r="F817" s="50" t="str">
        <f>VLOOKUP(C817,'[2]Acha Air Sales Price List'!$B$1:$D$65536,3,FALSE)</f>
        <v>Exchange rate :</v>
      </c>
      <c r="G817" s="25">
        <f>ROUND(IF(ISBLANK(C817),0,VLOOKUP(C817,'[2]Acha Air Sales Price List'!$B$1:$X$65536,12,FALSE)*$L$14),2)</f>
        <v>0</v>
      </c>
      <c r="H817" s="26">
        <f t="shared" si="21"/>
        <v>0</v>
      </c>
      <c r="I817" s="18"/>
    </row>
    <row r="818" spans="1:9" ht="12.4" hidden="1" customHeight="1">
      <c r="A818" s="17"/>
      <c r="B818" s="1"/>
      <c r="C818" s="43"/>
      <c r="D818" s="116"/>
      <c r="E818" s="117"/>
      <c r="F818" s="50" t="str">
        <f>VLOOKUP(C818,'[2]Acha Air Sales Price List'!$B$1:$D$65536,3,FALSE)</f>
        <v>Exchange rate :</v>
      </c>
      <c r="G818" s="25">
        <f>ROUND(IF(ISBLANK(C818),0,VLOOKUP(C818,'[2]Acha Air Sales Price List'!$B$1:$X$65536,12,FALSE)*$L$14),2)</f>
        <v>0</v>
      </c>
      <c r="H818" s="26">
        <f t="shared" si="21"/>
        <v>0</v>
      </c>
      <c r="I818" s="18"/>
    </row>
    <row r="819" spans="1:9" ht="12.4" hidden="1" customHeight="1">
      <c r="A819" s="17"/>
      <c r="B819" s="1"/>
      <c r="C819" s="43"/>
      <c r="D819" s="116"/>
      <c r="E819" s="117"/>
      <c r="F819" s="50" t="str">
        <f>VLOOKUP(C819,'[2]Acha Air Sales Price List'!$B$1:$D$65536,3,FALSE)</f>
        <v>Exchange rate :</v>
      </c>
      <c r="G819" s="25">
        <f>ROUND(IF(ISBLANK(C819),0,VLOOKUP(C819,'[2]Acha Air Sales Price List'!$B$1:$X$65536,12,FALSE)*$L$14),2)</f>
        <v>0</v>
      </c>
      <c r="H819" s="26">
        <f t="shared" si="21"/>
        <v>0</v>
      </c>
      <c r="I819" s="18"/>
    </row>
    <row r="820" spans="1:9" ht="12.4" hidden="1" customHeight="1">
      <c r="A820" s="17"/>
      <c r="B820" s="1"/>
      <c r="C820" s="43"/>
      <c r="D820" s="116"/>
      <c r="E820" s="117"/>
      <c r="F820" s="50" t="str">
        <f>VLOOKUP(C820,'[2]Acha Air Sales Price List'!$B$1:$D$65536,3,FALSE)</f>
        <v>Exchange rate :</v>
      </c>
      <c r="G820" s="25">
        <f>ROUND(IF(ISBLANK(C820),0,VLOOKUP(C820,'[2]Acha Air Sales Price List'!$B$1:$X$65536,12,FALSE)*$L$14),2)</f>
        <v>0</v>
      </c>
      <c r="H820" s="26">
        <f t="shared" si="21"/>
        <v>0</v>
      </c>
      <c r="I820" s="18"/>
    </row>
    <row r="821" spans="1:9" ht="12.4" hidden="1" customHeight="1">
      <c r="A821" s="17"/>
      <c r="B821" s="1"/>
      <c r="C821" s="43"/>
      <c r="D821" s="116"/>
      <c r="E821" s="117"/>
      <c r="F821" s="50" t="str">
        <f>VLOOKUP(C821,'[2]Acha Air Sales Price List'!$B$1:$D$65536,3,FALSE)</f>
        <v>Exchange rate :</v>
      </c>
      <c r="G821" s="25">
        <f>ROUND(IF(ISBLANK(C821),0,VLOOKUP(C821,'[2]Acha Air Sales Price List'!$B$1:$X$65536,12,FALSE)*$L$14),2)</f>
        <v>0</v>
      </c>
      <c r="H821" s="26">
        <f t="shared" si="21"/>
        <v>0</v>
      </c>
      <c r="I821" s="18"/>
    </row>
    <row r="822" spans="1:9" ht="12.4" hidden="1" customHeight="1">
      <c r="A822" s="17"/>
      <c r="B822" s="1"/>
      <c r="C822" s="43"/>
      <c r="D822" s="116"/>
      <c r="E822" s="117"/>
      <c r="F822" s="50" t="str">
        <f>VLOOKUP(C822,'[2]Acha Air Sales Price List'!$B$1:$D$65536,3,FALSE)</f>
        <v>Exchange rate :</v>
      </c>
      <c r="G822" s="25">
        <f>ROUND(IF(ISBLANK(C822),0,VLOOKUP(C822,'[2]Acha Air Sales Price List'!$B$1:$X$65536,12,FALSE)*$L$14),2)</f>
        <v>0</v>
      </c>
      <c r="H822" s="26">
        <f t="shared" si="21"/>
        <v>0</v>
      </c>
      <c r="I822" s="18"/>
    </row>
    <row r="823" spans="1:9" ht="12.4" hidden="1" customHeight="1">
      <c r="A823" s="17"/>
      <c r="B823" s="1"/>
      <c r="C823" s="43"/>
      <c r="D823" s="116"/>
      <c r="E823" s="117"/>
      <c r="F823" s="50" t="str">
        <f>VLOOKUP(C823,'[2]Acha Air Sales Price List'!$B$1:$D$65536,3,FALSE)</f>
        <v>Exchange rate :</v>
      </c>
      <c r="G823" s="25">
        <f>ROUND(IF(ISBLANK(C823),0,VLOOKUP(C823,'[2]Acha Air Sales Price List'!$B$1:$X$65536,12,FALSE)*$L$14),2)</f>
        <v>0</v>
      </c>
      <c r="H823" s="26">
        <f t="shared" si="21"/>
        <v>0</v>
      </c>
      <c r="I823" s="18"/>
    </row>
    <row r="824" spans="1:9" ht="12.4" hidden="1" customHeight="1">
      <c r="A824" s="17"/>
      <c r="B824" s="1"/>
      <c r="C824" s="43"/>
      <c r="D824" s="116"/>
      <c r="E824" s="117"/>
      <c r="F824" s="50" t="str">
        <f>VLOOKUP(C824,'[2]Acha Air Sales Price List'!$B$1:$D$65536,3,FALSE)</f>
        <v>Exchange rate :</v>
      </c>
      <c r="G824" s="25">
        <f>ROUND(IF(ISBLANK(C824),0,VLOOKUP(C824,'[2]Acha Air Sales Price List'!$B$1:$X$65536,12,FALSE)*$L$14),2)</f>
        <v>0</v>
      </c>
      <c r="H824" s="26">
        <f t="shared" si="21"/>
        <v>0</v>
      </c>
      <c r="I824" s="18"/>
    </row>
    <row r="825" spans="1:9" ht="12.4" hidden="1" customHeight="1">
      <c r="A825" s="17"/>
      <c r="B825" s="1"/>
      <c r="C825" s="43"/>
      <c r="D825" s="116"/>
      <c r="E825" s="117"/>
      <c r="F825" s="50" t="str">
        <f>VLOOKUP(C825,'[2]Acha Air Sales Price List'!$B$1:$D$65536,3,FALSE)</f>
        <v>Exchange rate :</v>
      </c>
      <c r="G825" s="25">
        <f>ROUND(IF(ISBLANK(C825),0,VLOOKUP(C825,'[2]Acha Air Sales Price List'!$B$1:$X$65536,12,FALSE)*$L$14),2)</f>
        <v>0</v>
      </c>
      <c r="H825" s="26">
        <f t="shared" si="21"/>
        <v>0</v>
      </c>
      <c r="I825" s="18"/>
    </row>
    <row r="826" spans="1:9" ht="12.4" hidden="1" customHeight="1">
      <c r="A826" s="17"/>
      <c r="B826" s="1"/>
      <c r="C826" s="43"/>
      <c r="D826" s="116"/>
      <c r="E826" s="117"/>
      <c r="F826" s="50" t="str">
        <f>VLOOKUP(C826,'[2]Acha Air Sales Price List'!$B$1:$D$65536,3,FALSE)</f>
        <v>Exchange rate :</v>
      </c>
      <c r="G826" s="25">
        <f>ROUND(IF(ISBLANK(C826),0,VLOOKUP(C826,'[2]Acha Air Sales Price List'!$B$1:$X$65536,12,FALSE)*$L$14),2)</f>
        <v>0</v>
      </c>
      <c r="H826" s="26">
        <f t="shared" si="21"/>
        <v>0</v>
      </c>
      <c r="I826" s="18"/>
    </row>
    <row r="827" spans="1:9" ht="12.4" hidden="1" customHeight="1">
      <c r="A827" s="17"/>
      <c r="B827" s="1"/>
      <c r="C827" s="43"/>
      <c r="D827" s="116"/>
      <c r="E827" s="117"/>
      <c r="F827" s="50" t="str">
        <f>VLOOKUP(C827,'[2]Acha Air Sales Price List'!$B$1:$D$65536,3,FALSE)</f>
        <v>Exchange rate :</v>
      </c>
      <c r="G827" s="25">
        <f>ROUND(IF(ISBLANK(C827),0,VLOOKUP(C827,'[2]Acha Air Sales Price List'!$B$1:$X$65536,12,FALSE)*$L$14),2)</f>
        <v>0</v>
      </c>
      <c r="H827" s="26">
        <f t="shared" si="21"/>
        <v>0</v>
      </c>
      <c r="I827" s="18"/>
    </row>
    <row r="828" spans="1:9" ht="12.4" hidden="1" customHeight="1">
      <c r="A828" s="17"/>
      <c r="B828" s="1"/>
      <c r="C828" s="43"/>
      <c r="D828" s="116"/>
      <c r="E828" s="117"/>
      <c r="F828" s="50" t="str">
        <f>VLOOKUP(C828,'[2]Acha Air Sales Price List'!$B$1:$D$65536,3,FALSE)</f>
        <v>Exchange rate :</v>
      </c>
      <c r="G828" s="25">
        <f>ROUND(IF(ISBLANK(C828),0,VLOOKUP(C828,'[2]Acha Air Sales Price List'!$B$1:$X$65536,12,FALSE)*$L$14),2)</f>
        <v>0</v>
      </c>
      <c r="H828" s="26">
        <f t="shared" si="21"/>
        <v>0</v>
      </c>
      <c r="I828" s="18"/>
    </row>
    <row r="829" spans="1:9" ht="12.4" hidden="1" customHeight="1">
      <c r="A829" s="17"/>
      <c r="B829" s="1"/>
      <c r="C829" s="44"/>
      <c r="D829" s="116"/>
      <c r="E829" s="117"/>
      <c r="F829" s="50" t="str">
        <f>VLOOKUP(C829,'[2]Acha Air Sales Price List'!$B$1:$D$65536,3,FALSE)</f>
        <v>Exchange rate :</v>
      </c>
      <c r="G829" s="25">
        <f>ROUND(IF(ISBLANK(C829),0,VLOOKUP(C829,'[2]Acha Air Sales Price List'!$B$1:$X$65536,12,FALSE)*$L$14),2)</f>
        <v>0</v>
      </c>
      <c r="H829" s="26">
        <f t="shared" si="21"/>
        <v>0</v>
      </c>
      <c r="I829" s="18"/>
    </row>
    <row r="830" spans="1:9" ht="12" hidden="1" customHeight="1">
      <c r="A830" s="17"/>
      <c r="B830" s="1"/>
      <c r="C830" s="43"/>
      <c r="D830" s="116"/>
      <c r="E830" s="117"/>
      <c r="F830" s="50" t="str">
        <f>VLOOKUP(C830,'[2]Acha Air Sales Price List'!$B$1:$D$65536,3,FALSE)</f>
        <v>Exchange rate :</v>
      </c>
      <c r="G830" s="25">
        <f>ROUND(IF(ISBLANK(C830),0,VLOOKUP(C830,'[2]Acha Air Sales Price List'!$B$1:$X$65536,12,FALSE)*$L$14),2)</f>
        <v>0</v>
      </c>
      <c r="H830" s="26">
        <f t="shared" ref="H830:H841" si="22">ROUND(IF(ISNUMBER(B830), G830*B830, 0),5)</f>
        <v>0</v>
      </c>
      <c r="I830" s="18"/>
    </row>
    <row r="831" spans="1:9" ht="12.4" hidden="1" customHeight="1">
      <c r="A831" s="17"/>
      <c r="B831" s="1"/>
      <c r="C831" s="43"/>
      <c r="D831" s="116"/>
      <c r="E831" s="117"/>
      <c r="F831" s="50" t="str">
        <f>VLOOKUP(C831,'[2]Acha Air Sales Price List'!$B$1:$D$65536,3,FALSE)</f>
        <v>Exchange rate :</v>
      </c>
      <c r="G831" s="25">
        <f>ROUND(IF(ISBLANK(C831),0,VLOOKUP(C831,'[2]Acha Air Sales Price List'!$B$1:$X$65536,12,FALSE)*$L$14),2)</f>
        <v>0</v>
      </c>
      <c r="H831" s="26">
        <f t="shared" si="22"/>
        <v>0</v>
      </c>
      <c r="I831" s="18"/>
    </row>
    <row r="832" spans="1:9" ht="12.4" hidden="1" customHeight="1">
      <c r="A832" s="17"/>
      <c r="B832" s="1"/>
      <c r="C832" s="43"/>
      <c r="D832" s="116"/>
      <c r="E832" s="117"/>
      <c r="F832" s="50" t="str">
        <f>VLOOKUP(C832,'[2]Acha Air Sales Price List'!$B$1:$D$65536,3,FALSE)</f>
        <v>Exchange rate :</v>
      </c>
      <c r="G832" s="25">
        <f>ROUND(IF(ISBLANK(C832),0,VLOOKUP(C832,'[2]Acha Air Sales Price List'!$B$1:$X$65536,12,FALSE)*$L$14),2)</f>
        <v>0</v>
      </c>
      <c r="H832" s="26">
        <f t="shared" si="22"/>
        <v>0</v>
      </c>
      <c r="I832" s="18"/>
    </row>
    <row r="833" spans="1:9" ht="12.4" hidden="1" customHeight="1">
      <c r="A833" s="17"/>
      <c r="B833" s="1"/>
      <c r="C833" s="43"/>
      <c r="D833" s="116"/>
      <c r="E833" s="117"/>
      <c r="F833" s="50" t="str">
        <f>VLOOKUP(C833,'[2]Acha Air Sales Price List'!$B$1:$D$65536,3,FALSE)</f>
        <v>Exchange rate :</v>
      </c>
      <c r="G833" s="25">
        <f>ROUND(IF(ISBLANK(C833),0,VLOOKUP(C833,'[2]Acha Air Sales Price List'!$B$1:$X$65536,12,FALSE)*$L$14),2)</f>
        <v>0</v>
      </c>
      <c r="H833" s="26">
        <f t="shared" si="22"/>
        <v>0</v>
      </c>
      <c r="I833" s="18"/>
    </row>
    <row r="834" spans="1:9" ht="12.4" hidden="1" customHeight="1">
      <c r="A834" s="17"/>
      <c r="B834" s="1"/>
      <c r="C834" s="43"/>
      <c r="D834" s="116"/>
      <c r="E834" s="117"/>
      <c r="F834" s="50" t="str">
        <f>VLOOKUP(C834,'[2]Acha Air Sales Price List'!$B$1:$D$65536,3,FALSE)</f>
        <v>Exchange rate :</v>
      </c>
      <c r="G834" s="25">
        <f>ROUND(IF(ISBLANK(C834),0,VLOOKUP(C834,'[2]Acha Air Sales Price List'!$B$1:$X$65536,12,FALSE)*$L$14),2)</f>
        <v>0</v>
      </c>
      <c r="H834" s="26">
        <f t="shared" si="22"/>
        <v>0</v>
      </c>
      <c r="I834" s="18"/>
    </row>
    <row r="835" spans="1:9" ht="12.4" hidden="1" customHeight="1">
      <c r="A835" s="17"/>
      <c r="B835" s="1"/>
      <c r="C835" s="43"/>
      <c r="D835" s="116"/>
      <c r="E835" s="117"/>
      <c r="F835" s="50" t="str">
        <f>VLOOKUP(C835,'[2]Acha Air Sales Price List'!$B$1:$D$65536,3,FALSE)</f>
        <v>Exchange rate :</v>
      </c>
      <c r="G835" s="25">
        <f>ROUND(IF(ISBLANK(C835),0,VLOOKUP(C835,'[2]Acha Air Sales Price List'!$B$1:$X$65536,12,FALSE)*$L$14),2)</f>
        <v>0</v>
      </c>
      <c r="H835" s="26">
        <f t="shared" si="22"/>
        <v>0</v>
      </c>
      <c r="I835" s="18"/>
    </row>
    <row r="836" spans="1:9" ht="12.4" hidden="1" customHeight="1">
      <c r="A836" s="17"/>
      <c r="B836" s="1"/>
      <c r="C836" s="43"/>
      <c r="D836" s="116"/>
      <c r="E836" s="117"/>
      <c r="F836" s="50" t="str">
        <f>VLOOKUP(C836,'[2]Acha Air Sales Price List'!$B$1:$D$65536,3,FALSE)</f>
        <v>Exchange rate :</v>
      </c>
      <c r="G836" s="25">
        <f>ROUND(IF(ISBLANK(C836),0,VLOOKUP(C836,'[2]Acha Air Sales Price List'!$B$1:$X$65536,12,FALSE)*$L$14),2)</f>
        <v>0</v>
      </c>
      <c r="H836" s="26">
        <f t="shared" si="22"/>
        <v>0</v>
      </c>
      <c r="I836" s="18"/>
    </row>
    <row r="837" spans="1:9" ht="12.4" hidden="1" customHeight="1">
      <c r="A837" s="17"/>
      <c r="B837" s="1"/>
      <c r="C837" s="43"/>
      <c r="D837" s="116"/>
      <c r="E837" s="117"/>
      <c r="F837" s="50" t="str">
        <f>VLOOKUP(C837,'[2]Acha Air Sales Price List'!$B$1:$D$65536,3,FALSE)</f>
        <v>Exchange rate :</v>
      </c>
      <c r="G837" s="25">
        <f>ROUND(IF(ISBLANK(C837),0,VLOOKUP(C837,'[2]Acha Air Sales Price List'!$B$1:$X$65536,12,FALSE)*$L$14),2)</f>
        <v>0</v>
      </c>
      <c r="H837" s="26">
        <f t="shared" si="22"/>
        <v>0</v>
      </c>
      <c r="I837" s="18"/>
    </row>
    <row r="838" spans="1:9" ht="12.4" hidden="1" customHeight="1">
      <c r="A838" s="17"/>
      <c r="B838" s="1"/>
      <c r="C838" s="43"/>
      <c r="D838" s="116"/>
      <c r="E838" s="117"/>
      <c r="F838" s="50" t="str">
        <f>VLOOKUP(C838,'[2]Acha Air Sales Price List'!$B$1:$D$65536,3,FALSE)</f>
        <v>Exchange rate :</v>
      </c>
      <c r="G838" s="25">
        <f>ROUND(IF(ISBLANK(C838),0,VLOOKUP(C838,'[2]Acha Air Sales Price List'!$B$1:$X$65536,12,FALSE)*$L$14),2)</f>
        <v>0</v>
      </c>
      <c r="H838" s="26">
        <f t="shared" si="22"/>
        <v>0</v>
      </c>
      <c r="I838" s="18"/>
    </row>
    <row r="839" spans="1:9" ht="12.4" hidden="1" customHeight="1">
      <c r="A839" s="17"/>
      <c r="B839" s="1"/>
      <c r="C839" s="43"/>
      <c r="D839" s="116"/>
      <c r="E839" s="117"/>
      <c r="F839" s="50" t="str">
        <f>VLOOKUP(C839,'[2]Acha Air Sales Price List'!$B$1:$D$65536,3,FALSE)</f>
        <v>Exchange rate :</v>
      </c>
      <c r="G839" s="25">
        <f>ROUND(IF(ISBLANK(C839),0,VLOOKUP(C839,'[2]Acha Air Sales Price List'!$B$1:$X$65536,12,FALSE)*$L$14),2)</f>
        <v>0</v>
      </c>
      <c r="H839" s="26">
        <f t="shared" si="22"/>
        <v>0</v>
      </c>
      <c r="I839" s="18"/>
    </row>
    <row r="840" spans="1:9" ht="12.4" hidden="1" customHeight="1">
      <c r="A840" s="17"/>
      <c r="B840" s="1"/>
      <c r="C840" s="43"/>
      <c r="D840" s="116"/>
      <c r="E840" s="117"/>
      <c r="F840" s="50" t="str">
        <f>VLOOKUP(C840,'[2]Acha Air Sales Price List'!$B$1:$D$65536,3,FALSE)</f>
        <v>Exchange rate :</v>
      </c>
      <c r="G840" s="25">
        <f>ROUND(IF(ISBLANK(C840),0,VLOOKUP(C840,'[2]Acha Air Sales Price List'!$B$1:$X$65536,12,FALSE)*$L$14),2)</f>
        <v>0</v>
      </c>
      <c r="H840" s="26">
        <f t="shared" si="22"/>
        <v>0</v>
      </c>
      <c r="I840" s="18"/>
    </row>
    <row r="841" spans="1:9" ht="12.4" hidden="1" customHeight="1">
      <c r="A841" s="17"/>
      <c r="B841" s="1"/>
      <c r="C841" s="43"/>
      <c r="D841" s="116"/>
      <c r="E841" s="117"/>
      <c r="F841" s="50" t="str">
        <f>VLOOKUP(C841,'[2]Acha Air Sales Price List'!$B$1:$D$65536,3,FALSE)</f>
        <v>Exchange rate :</v>
      </c>
      <c r="G841" s="25">
        <f>ROUND(IF(ISBLANK(C841),0,VLOOKUP(C841,'[2]Acha Air Sales Price List'!$B$1:$X$65536,12,FALSE)*$L$14),2)</f>
        <v>0</v>
      </c>
      <c r="H841" s="26">
        <f t="shared" si="22"/>
        <v>0</v>
      </c>
      <c r="I841" s="18"/>
    </row>
    <row r="842" spans="1:9" ht="12.4" hidden="1" customHeight="1">
      <c r="A842" s="17"/>
      <c r="B842" s="1"/>
      <c r="C842" s="43"/>
      <c r="D842" s="116"/>
      <c r="E842" s="117"/>
      <c r="F842" s="50" t="str">
        <f>VLOOKUP(C842,'[2]Acha Air Sales Price List'!$B$1:$D$65536,3,FALSE)</f>
        <v>Exchange rate :</v>
      </c>
      <c r="G842" s="25">
        <f>ROUND(IF(ISBLANK(C842),0,VLOOKUP(C842,'[2]Acha Air Sales Price List'!$B$1:$X$65536,12,FALSE)*$L$14),2)</f>
        <v>0</v>
      </c>
      <c r="H842" s="26">
        <f t="shared" ref="H842:H885" si="23">ROUND(IF(ISNUMBER(B842), G842*B842, 0),5)</f>
        <v>0</v>
      </c>
      <c r="I842" s="18"/>
    </row>
    <row r="843" spans="1:9" ht="12.4" hidden="1" customHeight="1">
      <c r="A843" s="17"/>
      <c r="B843" s="1"/>
      <c r="C843" s="43"/>
      <c r="D843" s="116"/>
      <c r="E843" s="117"/>
      <c r="F843" s="50" t="str">
        <f>VLOOKUP(C843,'[2]Acha Air Sales Price List'!$B$1:$D$65536,3,FALSE)</f>
        <v>Exchange rate :</v>
      </c>
      <c r="G843" s="25">
        <f>ROUND(IF(ISBLANK(C843),0,VLOOKUP(C843,'[2]Acha Air Sales Price List'!$B$1:$X$65536,12,FALSE)*$L$14),2)</f>
        <v>0</v>
      </c>
      <c r="H843" s="26">
        <f t="shared" si="23"/>
        <v>0</v>
      </c>
      <c r="I843" s="18"/>
    </row>
    <row r="844" spans="1:9" ht="12.4" hidden="1" customHeight="1">
      <c r="A844" s="17"/>
      <c r="B844" s="1"/>
      <c r="C844" s="43"/>
      <c r="D844" s="116"/>
      <c r="E844" s="117"/>
      <c r="F844" s="50" t="str">
        <f>VLOOKUP(C844,'[2]Acha Air Sales Price List'!$B$1:$D$65536,3,FALSE)</f>
        <v>Exchange rate :</v>
      </c>
      <c r="G844" s="25">
        <f>ROUND(IF(ISBLANK(C844),0,VLOOKUP(C844,'[2]Acha Air Sales Price List'!$B$1:$X$65536,12,FALSE)*$L$14),2)</f>
        <v>0</v>
      </c>
      <c r="H844" s="26">
        <f t="shared" si="23"/>
        <v>0</v>
      </c>
      <c r="I844" s="18"/>
    </row>
    <row r="845" spans="1:9" ht="12.4" hidden="1" customHeight="1">
      <c r="A845" s="17"/>
      <c r="B845" s="1"/>
      <c r="C845" s="44"/>
      <c r="D845" s="116"/>
      <c r="E845" s="117"/>
      <c r="F845" s="50" t="str">
        <f>VLOOKUP(C845,'[2]Acha Air Sales Price List'!$B$1:$D$65536,3,FALSE)</f>
        <v>Exchange rate :</v>
      </c>
      <c r="G845" s="25">
        <f>ROUND(IF(ISBLANK(C845),0,VLOOKUP(C845,'[2]Acha Air Sales Price List'!$B$1:$X$65536,12,FALSE)*$L$14),2)</f>
        <v>0</v>
      </c>
      <c r="H845" s="26">
        <f t="shared" si="23"/>
        <v>0</v>
      </c>
      <c r="I845" s="18"/>
    </row>
    <row r="846" spans="1:9" ht="12.4" hidden="1" customHeight="1">
      <c r="A846" s="17"/>
      <c r="B846" s="1"/>
      <c r="C846" s="44"/>
      <c r="D846" s="116"/>
      <c r="E846" s="117"/>
      <c r="F846" s="50" t="str">
        <f>VLOOKUP(C846,'[2]Acha Air Sales Price List'!$B$1:$D$65536,3,FALSE)</f>
        <v>Exchange rate :</v>
      </c>
      <c r="G846" s="25">
        <f>ROUND(IF(ISBLANK(C846),0,VLOOKUP(C846,'[2]Acha Air Sales Price List'!$B$1:$X$65536,12,FALSE)*$L$14),2)</f>
        <v>0</v>
      </c>
      <c r="H846" s="26">
        <f t="shared" si="23"/>
        <v>0</v>
      </c>
      <c r="I846" s="18"/>
    </row>
    <row r="847" spans="1:9" ht="12.4" hidden="1" customHeight="1">
      <c r="A847" s="17"/>
      <c r="B847" s="1"/>
      <c r="C847" s="43"/>
      <c r="D847" s="116"/>
      <c r="E847" s="117"/>
      <c r="F847" s="50" t="str">
        <f>VLOOKUP(C847,'[2]Acha Air Sales Price List'!$B$1:$D$65536,3,FALSE)</f>
        <v>Exchange rate :</v>
      </c>
      <c r="G847" s="25">
        <f>ROUND(IF(ISBLANK(C847),0,VLOOKUP(C847,'[2]Acha Air Sales Price List'!$B$1:$X$65536,12,FALSE)*$L$14),2)</f>
        <v>0</v>
      </c>
      <c r="H847" s="26">
        <f t="shared" si="23"/>
        <v>0</v>
      </c>
      <c r="I847" s="18"/>
    </row>
    <row r="848" spans="1:9" ht="12.4" hidden="1" customHeight="1">
      <c r="A848" s="17"/>
      <c r="B848" s="1"/>
      <c r="C848" s="43"/>
      <c r="D848" s="116"/>
      <c r="E848" s="117"/>
      <c r="F848" s="50" t="str">
        <f>VLOOKUP(C848,'[2]Acha Air Sales Price List'!$B$1:$D$65536,3,FALSE)</f>
        <v>Exchange rate :</v>
      </c>
      <c r="G848" s="25">
        <f>ROUND(IF(ISBLANK(C848),0,VLOOKUP(C848,'[2]Acha Air Sales Price List'!$B$1:$X$65536,12,FALSE)*$L$14),2)</f>
        <v>0</v>
      </c>
      <c r="H848" s="26">
        <f t="shared" si="23"/>
        <v>0</v>
      </c>
      <c r="I848" s="18"/>
    </row>
    <row r="849" spans="1:9" ht="12.4" hidden="1" customHeight="1">
      <c r="A849" s="17"/>
      <c r="B849" s="1"/>
      <c r="C849" s="43"/>
      <c r="D849" s="116"/>
      <c r="E849" s="117"/>
      <c r="F849" s="50" t="str">
        <f>VLOOKUP(C849,'[2]Acha Air Sales Price List'!$B$1:$D$65536,3,FALSE)</f>
        <v>Exchange rate :</v>
      </c>
      <c r="G849" s="25">
        <f>ROUND(IF(ISBLANK(C849),0,VLOOKUP(C849,'[2]Acha Air Sales Price List'!$B$1:$X$65536,12,FALSE)*$L$14),2)</f>
        <v>0</v>
      </c>
      <c r="H849" s="26">
        <f t="shared" si="23"/>
        <v>0</v>
      </c>
      <c r="I849" s="18"/>
    </row>
    <row r="850" spans="1:9" ht="12.4" hidden="1" customHeight="1">
      <c r="A850" s="17"/>
      <c r="B850" s="1"/>
      <c r="C850" s="43"/>
      <c r="D850" s="116"/>
      <c r="E850" s="117"/>
      <c r="F850" s="50" t="str">
        <f>VLOOKUP(C850,'[2]Acha Air Sales Price List'!$B$1:$D$65536,3,FALSE)</f>
        <v>Exchange rate :</v>
      </c>
      <c r="G850" s="25">
        <f>ROUND(IF(ISBLANK(C850),0,VLOOKUP(C850,'[2]Acha Air Sales Price List'!$B$1:$X$65536,12,FALSE)*$L$14),2)</f>
        <v>0</v>
      </c>
      <c r="H850" s="26">
        <f t="shared" si="23"/>
        <v>0</v>
      </c>
      <c r="I850" s="18"/>
    </row>
    <row r="851" spans="1:9" ht="12.4" hidden="1" customHeight="1">
      <c r="A851" s="17"/>
      <c r="B851" s="1"/>
      <c r="C851" s="43"/>
      <c r="D851" s="116"/>
      <c r="E851" s="117"/>
      <c r="F851" s="50" t="str">
        <f>VLOOKUP(C851,'[2]Acha Air Sales Price List'!$B$1:$D$65536,3,FALSE)</f>
        <v>Exchange rate :</v>
      </c>
      <c r="G851" s="25">
        <f>ROUND(IF(ISBLANK(C851),0,VLOOKUP(C851,'[2]Acha Air Sales Price List'!$B$1:$X$65536,12,FALSE)*$L$14),2)</f>
        <v>0</v>
      </c>
      <c r="H851" s="26">
        <f t="shared" si="23"/>
        <v>0</v>
      </c>
      <c r="I851" s="18"/>
    </row>
    <row r="852" spans="1:9" ht="12.4" hidden="1" customHeight="1">
      <c r="A852" s="17"/>
      <c r="B852" s="1"/>
      <c r="C852" s="43"/>
      <c r="D852" s="116"/>
      <c r="E852" s="117"/>
      <c r="F852" s="50" t="str">
        <f>VLOOKUP(C852,'[2]Acha Air Sales Price List'!$B$1:$D$65536,3,FALSE)</f>
        <v>Exchange rate :</v>
      </c>
      <c r="G852" s="25">
        <f>ROUND(IF(ISBLANK(C852),0,VLOOKUP(C852,'[2]Acha Air Sales Price List'!$B$1:$X$65536,12,FALSE)*$L$14),2)</f>
        <v>0</v>
      </c>
      <c r="H852" s="26">
        <f t="shared" si="23"/>
        <v>0</v>
      </c>
      <c r="I852" s="18"/>
    </row>
    <row r="853" spans="1:9" ht="12.4" hidden="1" customHeight="1">
      <c r="A853" s="17"/>
      <c r="B853" s="1"/>
      <c r="C853" s="43"/>
      <c r="D853" s="116"/>
      <c r="E853" s="117"/>
      <c r="F853" s="50" t="str">
        <f>VLOOKUP(C853,'[2]Acha Air Sales Price List'!$B$1:$D$65536,3,FALSE)</f>
        <v>Exchange rate :</v>
      </c>
      <c r="G853" s="25">
        <f>ROUND(IF(ISBLANK(C853),0,VLOOKUP(C853,'[2]Acha Air Sales Price List'!$B$1:$X$65536,12,FALSE)*$L$14),2)</f>
        <v>0</v>
      </c>
      <c r="H853" s="26">
        <f t="shared" si="23"/>
        <v>0</v>
      </c>
      <c r="I853" s="18"/>
    </row>
    <row r="854" spans="1:9" ht="12.4" hidden="1" customHeight="1">
      <c r="A854" s="17"/>
      <c r="B854" s="1"/>
      <c r="C854" s="43"/>
      <c r="D854" s="116"/>
      <c r="E854" s="117"/>
      <c r="F854" s="50" t="str">
        <f>VLOOKUP(C854,'[2]Acha Air Sales Price List'!$B$1:$D$65536,3,FALSE)</f>
        <v>Exchange rate :</v>
      </c>
      <c r="G854" s="25">
        <f>ROUND(IF(ISBLANK(C854),0,VLOOKUP(C854,'[2]Acha Air Sales Price List'!$B$1:$X$65536,12,FALSE)*$L$14),2)</f>
        <v>0</v>
      </c>
      <c r="H854" s="26">
        <f t="shared" si="23"/>
        <v>0</v>
      </c>
      <c r="I854" s="18"/>
    </row>
    <row r="855" spans="1:9" ht="12.4" hidden="1" customHeight="1">
      <c r="A855" s="17"/>
      <c r="B855" s="1"/>
      <c r="C855" s="43"/>
      <c r="D855" s="116"/>
      <c r="E855" s="117"/>
      <c r="F855" s="50" t="str">
        <f>VLOOKUP(C855,'[2]Acha Air Sales Price List'!$B$1:$D$65536,3,FALSE)</f>
        <v>Exchange rate :</v>
      </c>
      <c r="G855" s="25">
        <f>ROUND(IF(ISBLANK(C855),0,VLOOKUP(C855,'[2]Acha Air Sales Price List'!$B$1:$X$65536,12,FALSE)*$L$14),2)</f>
        <v>0</v>
      </c>
      <c r="H855" s="26">
        <f t="shared" si="23"/>
        <v>0</v>
      </c>
      <c r="I855" s="18"/>
    </row>
    <row r="856" spans="1:9" ht="12.4" hidden="1" customHeight="1">
      <c r="A856" s="17"/>
      <c r="B856" s="1"/>
      <c r="C856" s="43"/>
      <c r="D856" s="116"/>
      <c r="E856" s="117"/>
      <c r="F856" s="50" t="str">
        <f>VLOOKUP(C856,'[2]Acha Air Sales Price List'!$B$1:$D$65536,3,FALSE)</f>
        <v>Exchange rate :</v>
      </c>
      <c r="G856" s="25">
        <f>ROUND(IF(ISBLANK(C856),0,VLOOKUP(C856,'[2]Acha Air Sales Price List'!$B$1:$X$65536,12,FALSE)*$L$14),2)</f>
        <v>0</v>
      </c>
      <c r="H856" s="26">
        <f t="shared" si="23"/>
        <v>0</v>
      </c>
      <c r="I856" s="18"/>
    </row>
    <row r="857" spans="1:9" ht="12.4" hidden="1" customHeight="1">
      <c r="A857" s="17"/>
      <c r="B857" s="1"/>
      <c r="C857" s="44"/>
      <c r="D857" s="116"/>
      <c r="E857" s="117"/>
      <c r="F857" s="50" t="str">
        <f>VLOOKUP(C857,'[2]Acha Air Sales Price List'!$B$1:$D$65536,3,FALSE)</f>
        <v>Exchange rate :</v>
      </c>
      <c r="G857" s="25">
        <f>ROUND(IF(ISBLANK(C857),0,VLOOKUP(C857,'[2]Acha Air Sales Price List'!$B$1:$X$65536,12,FALSE)*$L$14),2)</f>
        <v>0</v>
      </c>
      <c r="H857" s="26">
        <f t="shared" si="23"/>
        <v>0</v>
      </c>
      <c r="I857" s="18"/>
    </row>
    <row r="858" spans="1:9" ht="12" hidden="1" customHeight="1">
      <c r="A858" s="17"/>
      <c r="B858" s="1"/>
      <c r="C858" s="43"/>
      <c r="D858" s="116"/>
      <c r="E858" s="117"/>
      <c r="F858" s="50" t="str">
        <f>VLOOKUP(C858,'[2]Acha Air Sales Price List'!$B$1:$D$65536,3,FALSE)</f>
        <v>Exchange rate :</v>
      </c>
      <c r="G858" s="25">
        <f>ROUND(IF(ISBLANK(C858),0,VLOOKUP(C858,'[2]Acha Air Sales Price List'!$B$1:$X$65536,12,FALSE)*$L$14),2)</f>
        <v>0</v>
      </c>
      <c r="H858" s="26">
        <f t="shared" si="23"/>
        <v>0</v>
      </c>
      <c r="I858" s="18"/>
    </row>
    <row r="859" spans="1:9" ht="12.4" hidden="1" customHeight="1">
      <c r="A859" s="17"/>
      <c r="B859" s="1"/>
      <c r="C859" s="43"/>
      <c r="D859" s="116"/>
      <c r="E859" s="117"/>
      <c r="F859" s="50" t="str">
        <f>VLOOKUP(C859,'[2]Acha Air Sales Price List'!$B$1:$D$65536,3,FALSE)</f>
        <v>Exchange rate :</v>
      </c>
      <c r="G859" s="25">
        <f>ROUND(IF(ISBLANK(C859),0,VLOOKUP(C859,'[2]Acha Air Sales Price List'!$B$1:$X$65536,12,FALSE)*$L$14),2)</f>
        <v>0</v>
      </c>
      <c r="H859" s="26">
        <f t="shared" si="23"/>
        <v>0</v>
      </c>
      <c r="I859" s="18"/>
    </row>
    <row r="860" spans="1:9" ht="12.4" hidden="1" customHeight="1">
      <c r="A860" s="17"/>
      <c r="B860" s="1"/>
      <c r="C860" s="43"/>
      <c r="D860" s="116"/>
      <c r="E860" s="117"/>
      <c r="F860" s="50" t="str">
        <f>VLOOKUP(C860,'[2]Acha Air Sales Price List'!$B$1:$D$65536,3,FALSE)</f>
        <v>Exchange rate :</v>
      </c>
      <c r="G860" s="25">
        <f>ROUND(IF(ISBLANK(C860),0,VLOOKUP(C860,'[2]Acha Air Sales Price List'!$B$1:$X$65536,12,FALSE)*$L$14),2)</f>
        <v>0</v>
      </c>
      <c r="H860" s="26">
        <f t="shared" si="23"/>
        <v>0</v>
      </c>
      <c r="I860" s="18"/>
    </row>
    <row r="861" spans="1:9" ht="12.4" hidden="1" customHeight="1">
      <c r="A861" s="17"/>
      <c r="B861" s="1"/>
      <c r="C861" s="43"/>
      <c r="D861" s="116"/>
      <c r="E861" s="117"/>
      <c r="F861" s="50" t="str">
        <f>VLOOKUP(C861,'[2]Acha Air Sales Price List'!$B$1:$D$65536,3,FALSE)</f>
        <v>Exchange rate :</v>
      </c>
      <c r="G861" s="25">
        <f>ROUND(IF(ISBLANK(C861),0,VLOOKUP(C861,'[2]Acha Air Sales Price List'!$B$1:$X$65536,12,FALSE)*$L$14),2)</f>
        <v>0</v>
      </c>
      <c r="H861" s="26">
        <f t="shared" si="23"/>
        <v>0</v>
      </c>
      <c r="I861" s="18"/>
    </row>
    <row r="862" spans="1:9" ht="12.4" hidden="1" customHeight="1">
      <c r="A862" s="17"/>
      <c r="B862" s="1"/>
      <c r="C862" s="43"/>
      <c r="D862" s="116"/>
      <c r="E862" s="117"/>
      <c r="F862" s="50" t="str">
        <f>VLOOKUP(C862,'[2]Acha Air Sales Price List'!$B$1:$D$65536,3,FALSE)</f>
        <v>Exchange rate :</v>
      </c>
      <c r="G862" s="25">
        <f>ROUND(IF(ISBLANK(C862),0,VLOOKUP(C862,'[2]Acha Air Sales Price List'!$B$1:$X$65536,12,FALSE)*$L$14),2)</f>
        <v>0</v>
      </c>
      <c r="H862" s="26">
        <f t="shared" si="23"/>
        <v>0</v>
      </c>
      <c r="I862" s="18"/>
    </row>
    <row r="863" spans="1:9" ht="12.4" hidden="1" customHeight="1">
      <c r="A863" s="17"/>
      <c r="B863" s="1"/>
      <c r="C863" s="43"/>
      <c r="D863" s="116"/>
      <c r="E863" s="117"/>
      <c r="F863" s="50" t="str">
        <f>VLOOKUP(C863,'[2]Acha Air Sales Price List'!$B$1:$D$65536,3,FALSE)</f>
        <v>Exchange rate :</v>
      </c>
      <c r="G863" s="25">
        <f>ROUND(IF(ISBLANK(C863),0,VLOOKUP(C863,'[2]Acha Air Sales Price List'!$B$1:$X$65536,12,FALSE)*$L$14),2)</f>
        <v>0</v>
      </c>
      <c r="H863" s="26">
        <f t="shared" si="23"/>
        <v>0</v>
      </c>
      <c r="I863" s="18"/>
    </row>
    <row r="864" spans="1:9" ht="12.4" hidden="1" customHeight="1">
      <c r="A864" s="17"/>
      <c r="B864" s="1"/>
      <c r="C864" s="43"/>
      <c r="D864" s="116"/>
      <c r="E864" s="117"/>
      <c r="F864" s="50" t="str">
        <f>VLOOKUP(C864,'[2]Acha Air Sales Price List'!$B$1:$D$65536,3,FALSE)</f>
        <v>Exchange rate :</v>
      </c>
      <c r="G864" s="25">
        <f>ROUND(IF(ISBLANK(C864),0,VLOOKUP(C864,'[2]Acha Air Sales Price List'!$B$1:$X$65536,12,FALSE)*$L$14),2)</f>
        <v>0</v>
      </c>
      <c r="H864" s="26">
        <f t="shared" si="23"/>
        <v>0</v>
      </c>
      <c r="I864" s="18"/>
    </row>
    <row r="865" spans="1:9" ht="12.4" hidden="1" customHeight="1">
      <c r="A865" s="17"/>
      <c r="B865" s="1"/>
      <c r="C865" s="43"/>
      <c r="D865" s="116"/>
      <c r="E865" s="117"/>
      <c r="F865" s="50" t="str">
        <f>VLOOKUP(C865,'[2]Acha Air Sales Price List'!$B$1:$D$65536,3,FALSE)</f>
        <v>Exchange rate :</v>
      </c>
      <c r="G865" s="25">
        <f>ROUND(IF(ISBLANK(C865),0,VLOOKUP(C865,'[2]Acha Air Sales Price List'!$B$1:$X$65536,12,FALSE)*$L$14),2)</f>
        <v>0</v>
      </c>
      <c r="H865" s="26">
        <f t="shared" si="23"/>
        <v>0</v>
      </c>
      <c r="I865" s="18"/>
    </row>
    <row r="866" spans="1:9" ht="12.4" hidden="1" customHeight="1">
      <c r="A866" s="17"/>
      <c r="B866" s="1"/>
      <c r="C866" s="43"/>
      <c r="D866" s="116"/>
      <c r="E866" s="117"/>
      <c r="F866" s="50" t="str">
        <f>VLOOKUP(C866,'[2]Acha Air Sales Price List'!$B$1:$D$65536,3,FALSE)</f>
        <v>Exchange rate :</v>
      </c>
      <c r="G866" s="25">
        <f>ROUND(IF(ISBLANK(C866),0,VLOOKUP(C866,'[2]Acha Air Sales Price List'!$B$1:$X$65536,12,FALSE)*$L$14),2)</f>
        <v>0</v>
      </c>
      <c r="H866" s="26">
        <f t="shared" si="23"/>
        <v>0</v>
      </c>
      <c r="I866" s="18"/>
    </row>
    <row r="867" spans="1:9" ht="12.4" hidden="1" customHeight="1">
      <c r="A867" s="17"/>
      <c r="B867" s="1"/>
      <c r="C867" s="43"/>
      <c r="D867" s="116"/>
      <c r="E867" s="117"/>
      <c r="F867" s="50" t="str">
        <f>VLOOKUP(C867,'[2]Acha Air Sales Price List'!$B$1:$D$65536,3,FALSE)</f>
        <v>Exchange rate :</v>
      </c>
      <c r="G867" s="25">
        <f>ROUND(IF(ISBLANK(C867),0,VLOOKUP(C867,'[2]Acha Air Sales Price List'!$B$1:$X$65536,12,FALSE)*$L$14),2)</f>
        <v>0</v>
      </c>
      <c r="H867" s="26">
        <f t="shared" si="23"/>
        <v>0</v>
      </c>
      <c r="I867" s="18"/>
    </row>
    <row r="868" spans="1:9" ht="12.4" hidden="1" customHeight="1">
      <c r="A868" s="17"/>
      <c r="B868" s="1"/>
      <c r="C868" s="43"/>
      <c r="D868" s="116"/>
      <c r="E868" s="117"/>
      <c r="F868" s="50" t="str">
        <f>VLOOKUP(C868,'[2]Acha Air Sales Price List'!$B$1:$D$65536,3,FALSE)</f>
        <v>Exchange rate :</v>
      </c>
      <c r="G868" s="25">
        <f>ROUND(IF(ISBLANK(C868),0,VLOOKUP(C868,'[2]Acha Air Sales Price List'!$B$1:$X$65536,12,FALSE)*$L$14),2)</f>
        <v>0</v>
      </c>
      <c r="H868" s="26">
        <f t="shared" si="23"/>
        <v>0</v>
      </c>
      <c r="I868" s="18"/>
    </row>
    <row r="869" spans="1:9" ht="12.4" hidden="1" customHeight="1">
      <c r="A869" s="17"/>
      <c r="B869" s="1"/>
      <c r="C869" s="43"/>
      <c r="D869" s="116"/>
      <c r="E869" s="117"/>
      <c r="F869" s="50" t="str">
        <f>VLOOKUP(C869,'[2]Acha Air Sales Price List'!$B$1:$D$65536,3,FALSE)</f>
        <v>Exchange rate :</v>
      </c>
      <c r="G869" s="25">
        <f>ROUND(IF(ISBLANK(C869),0,VLOOKUP(C869,'[2]Acha Air Sales Price List'!$B$1:$X$65536,12,FALSE)*$L$14),2)</f>
        <v>0</v>
      </c>
      <c r="H869" s="26">
        <f t="shared" si="23"/>
        <v>0</v>
      </c>
      <c r="I869" s="18"/>
    </row>
    <row r="870" spans="1:9" ht="12.4" hidden="1" customHeight="1">
      <c r="A870" s="17"/>
      <c r="B870" s="1"/>
      <c r="C870" s="43"/>
      <c r="D870" s="116"/>
      <c r="E870" s="117"/>
      <c r="F870" s="50" t="str">
        <f>VLOOKUP(C870,'[2]Acha Air Sales Price List'!$B$1:$D$65536,3,FALSE)</f>
        <v>Exchange rate :</v>
      </c>
      <c r="G870" s="25">
        <f>ROUND(IF(ISBLANK(C870),0,VLOOKUP(C870,'[2]Acha Air Sales Price List'!$B$1:$X$65536,12,FALSE)*$L$14),2)</f>
        <v>0</v>
      </c>
      <c r="H870" s="26">
        <f t="shared" si="23"/>
        <v>0</v>
      </c>
      <c r="I870" s="18"/>
    </row>
    <row r="871" spans="1:9" ht="12.4" hidden="1" customHeight="1">
      <c r="A871" s="17"/>
      <c r="B871" s="1"/>
      <c r="C871" s="43"/>
      <c r="D871" s="116"/>
      <c r="E871" s="117"/>
      <c r="F871" s="50" t="str">
        <f>VLOOKUP(C871,'[2]Acha Air Sales Price List'!$B$1:$D$65536,3,FALSE)</f>
        <v>Exchange rate :</v>
      </c>
      <c r="G871" s="25">
        <f>ROUND(IF(ISBLANK(C871),0,VLOOKUP(C871,'[2]Acha Air Sales Price List'!$B$1:$X$65536,12,FALSE)*$L$14),2)</f>
        <v>0</v>
      </c>
      <c r="H871" s="26">
        <f t="shared" si="23"/>
        <v>0</v>
      </c>
      <c r="I871" s="18"/>
    </row>
    <row r="872" spans="1:9" ht="12.4" hidden="1" customHeight="1">
      <c r="A872" s="17"/>
      <c r="B872" s="1"/>
      <c r="C872" s="43"/>
      <c r="D872" s="116"/>
      <c r="E872" s="117"/>
      <c r="F872" s="50" t="str">
        <f>VLOOKUP(C872,'[2]Acha Air Sales Price List'!$B$1:$D$65536,3,FALSE)</f>
        <v>Exchange rate :</v>
      </c>
      <c r="G872" s="25">
        <f>ROUND(IF(ISBLANK(C872),0,VLOOKUP(C872,'[2]Acha Air Sales Price List'!$B$1:$X$65536,12,FALSE)*$L$14),2)</f>
        <v>0</v>
      </c>
      <c r="H872" s="26">
        <f t="shared" si="23"/>
        <v>0</v>
      </c>
      <c r="I872" s="18"/>
    </row>
    <row r="873" spans="1:9" ht="12.4" hidden="1" customHeight="1">
      <c r="A873" s="17"/>
      <c r="B873" s="1"/>
      <c r="C873" s="43"/>
      <c r="D873" s="116"/>
      <c r="E873" s="117"/>
      <c r="F873" s="50" t="str">
        <f>VLOOKUP(C873,'[2]Acha Air Sales Price List'!$B$1:$D$65536,3,FALSE)</f>
        <v>Exchange rate :</v>
      </c>
      <c r="G873" s="25">
        <f>ROUND(IF(ISBLANK(C873),0,VLOOKUP(C873,'[2]Acha Air Sales Price List'!$B$1:$X$65536,12,FALSE)*$L$14),2)</f>
        <v>0</v>
      </c>
      <c r="H873" s="26">
        <f t="shared" si="23"/>
        <v>0</v>
      </c>
      <c r="I873" s="18"/>
    </row>
    <row r="874" spans="1:9" ht="12.4" hidden="1" customHeight="1">
      <c r="A874" s="17"/>
      <c r="B874" s="1"/>
      <c r="C874" s="43"/>
      <c r="D874" s="116"/>
      <c r="E874" s="117"/>
      <c r="F874" s="50" t="str">
        <f>VLOOKUP(C874,'[2]Acha Air Sales Price List'!$B$1:$D$65536,3,FALSE)</f>
        <v>Exchange rate :</v>
      </c>
      <c r="G874" s="25">
        <f>ROUND(IF(ISBLANK(C874),0,VLOOKUP(C874,'[2]Acha Air Sales Price List'!$B$1:$X$65536,12,FALSE)*$L$14),2)</f>
        <v>0</v>
      </c>
      <c r="H874" s="26">
        <f t="shared" si="23"/>
        <v>0</v>
      </c>
      <c r="I874" s="18"/>
    </row>
    <row r="875" spans="1:9" ht="12.4" hidden="1" customHeight="1">
      <c r="A875" s="17"/>
      <c r="B875" s="1"/>
      <c r="C875" s="43"/>
      <c r="D875" s="116"/>
      <c r="E875" s="117"/>
      <c r="F875" s="50" t="str">
        <f>VLOOKUP(C875,'[2]Acha Air Sales Price List'!$B$1:$D$65536,3,FALSE)</f>
        <v>Exchange rate :</v>
      </c>
      <c r="G875" s="25">
        <f>ROUND(IF(ISBLANK(C875),0,VLOOKUP(C875,'[2]Acha Air Sales Price List'!$B$1:$X$65536,12,FALSE)*$L$14),2)</f>
        <v>0</v>
      </c>
      <c r="H875" s="26">
        <f t="shared" si="23"/>
        <v>0</v>
      </c>
      <c r="I875" s="18"/>
    </row>
    <row r="876" spans="1:9" ht="12.4" hidden="1" customHeight="1">
      <c r="A876" s="17"/>
      <c r="B876" s="1"/>
      <c r="C876" s="43"/>
      <c r="D876" s="116"/>
      <c r="E876" s="117"/>
      <c r="F876" s="50" t="str">
        <f>VLOOKUP(C876,'[2]Acha Air Sales Price List'!$B$1:$D$65536,3,FALSE)</f>
        <v>Exchange rate :</v>
      </c>
      <c r="G876" s="25">
        <f>ROUND(IF(ISBLANK(C876),0,VLOOKUP(C876,'[2]Acha Air Sales Price List'!$B$1:$X$65536,12,FALSE)*$L$14),2)</f>
        <v>0</v>
      </c>
      <c r="H876" s="26">
        <f t="shared" si="23"/>
        <v>0</v>
      </c>
      <c r="I876" s="18"/>
    </row>
    <row r="877" spans="1:9" ht="12.4" hidden="1" customHeight="1">
      <c r="A877" s="17"/>
      <c r="B877" s="1"/>
      <c r="C877" s="43"/>
      <c r="D877" s="116"/>
      <c r="E877" s="117"/>
      <c r="F877" s="50" t="str">
        <f>VLOOKUP(C877,'[2]Acha Air Sales Price List'!$B$1:$D$65536,3,FALSE)</f>
        <v>Exchange rate :</v>
      </c>
      <c r="G877" s="25">
        <f>ROUND(IF(ISBLANK(C877),0,VLOOKUP(C877,'[2]Acha Air Sales Price List'!$B$1:$X$65536,12,FALSE)*$L$14),2)</f>
        <v>0</v>
      </c>
      <c r="H877" s="26">
        <f t="shared" si="23"/>
        <v>0</v>
      </c>
      <c r="I877" s="18"/>
    </row>
    <row r="878" spans="1:9" ht="12.4" hidden="1" customHeight="1">
      <c r="A878" s="17"/>
      <c r="B878" s="1"/>
      <c r="C878" s="43"/>
      <c r="D878" s="116"/>
      <c r="E878" s="117"/>
      <c r="F878" s="50" t="str">
        <f>VLOOKUP(C878,'[2]Acha Air Sales Price List'!$B$1:$D$65536,3,FALSE)</f>
        <v>Exchange rate :</v>
      </c>
      <c r="G878" s="25">
        <f>ROUND(IF(ISBLANK(C878),0,VLOOKUP(C878,'[2]Acha Air Sales Price List'!$B$1:$X$65536,12,FALSE)*$L$14),2)</f>
        <v>0</v>
      </c>
      <c r="H878" s="26">
        <f t="shared" si="23"/>
        <v>0</v>
      </c>
      <c r="I878" s="18"/>
    </row>
    <row r="879" spans="1:9" ht="12.4" hidden="1" customHeight="1">
      <c r="A879" s="17"/>
      <c r="B879" s="1"/>
      <c r="C879" s="43"/>
      <c r="D879" s="116"/>
      <c r="E879" s="117"/>
      <c r="F879" s="50" t="str">
        <f>VLOOKUP(C879,'[2]Acha Air Sales Price List'!$B$1:$D$65536,3,FALSE)</f>
        <v>Exchange rate :</v>
      </c>
      <c r="G879" s="25">
        <f>ROUND(IF(ISBLANK(C879),0,VLOOKUP(C879,'[2]Acha Air Sales Price List'!$B$1:$X$65536,12,FALSE)*$L$14),2)</f>
        <v>0</v>
      </c>
      <c r="H879" s="26">
        <f t="shared" si="23"/>
        <v>0</v>
      </c>
      <c r="I879" s="18"/>
    </row>
    <row r="880" spans="1:9" ht="12.4" hidden="1" customHeight="1">
      <c r="A880" s="17"/>
      <c r="B880" s="1"/>
      <c r="C880" s="43"/>
      <c r="D880" s="116"/>
      <c r="E880" s="117"/>
      <c r="F880" s="50" t="str">
        <f>VLOOKUP(C880,'[2]Acha Air Sales Price List'!$B$1:$D$65536,3,FALSE)</f>
        <v>Exchange rate :</v>
      </c>
      <c r="G880" s="25">
        <f>ROUND(IF(ISBLANK(C880),0,VLOOKUP(C880,'[2]Acha Air Sales Price List'!$B$1:$X$65536,12,FALSE)*$L$14),2)</f>
        <v>0</v>
      </c>
      <c r="H880" s="26">
        <f t="shared" si="23"/>
        <v>0</v>
      </c>
      <c r="I880" s="18"/>
    </row>
    <row r="881" spans="1:9" ht="12.4" hidden="1" customHeight="1">
      <c r="A881" s="17"/>
      <c r="B881" s="1"/>
      <c r="C881" s="43"/>
      <c r="D881" s="116"/>
      <c r="E881" s="117"/>
      <c r="F881" s="50" t="str">
        <f>VLOOKUP(C881,'[2]Acha Air Sales Price List'!$B$1:$D$65536,3,FALSE)</f>
        <v>Exchange rate :</v>
      </c>
      <c r="G881" s="25">
        <f>ROUND(IF(ISBLANK(C881),0,VLOOKUP(C881,'[2]Acha Air Sales Price List'!$B$1:$X$65536,12,FALSE)*$L$14),2)</f>
        <v>0</v>
      </c>
      <c r="H881" s="26">
        <f t="shared" si="23"/>
        <v>0</v>
      </c>
      <c r="I881" s="18"/>
    </row>
    <row r="882" spans="1:9" ht="12.4" hidden="1" customHeight="1">
      <c r="A882" s="17"/>
      <c r="B882" s="1"/>
      <c r="C882" s="43"/>
      <c r="D882" s="116"/>
      <c r="E882" s="117"/>
      <c r="F882" s="50" t="str">
        <f>VLOOKUP(C882,'[2]Acha Air Sales Price List'!$B$1:$D$65536,3,FALSE)</f>
        <v>Exchange rate :</v>
      </c>
      <c r="G882" s="25">
        <f>ROUND(IF(ISBLANK(C882),0,VLOOKUP(C882,'[2]Acha Air Sales Price List'!$B$1:$X$65536,12,FALSE)*$L$14),2)</f>
        <v>0</v>
      </c>
      <c r="H882" s="26">
        <f t="shared" si="23"/>
        <v>0</v>
      </c>
      <c r="I882" s="18"/>
    </row>
    <row r="883" spans="1:9" ht="12.4" hidden="1" customHeight="1">
      <c r="A883" s="17"/>
      <c r="B883" s="1"/>
      <c r="C883" s="43"/>
      <c r="D883" s="116"/>
      <c r="E883" s="117"/>
      <c r="F883" s="50" t="str">
        <f>VLOOKUP(C883,'[2]Acha Air Sales Price List'!$B$1:$D$65536,3,FALSE)</f>
        <v>Exchange rate :</v>
      </c>
      <c r="G883" s="25">
        <f>ROUND(IF(ISBLANK(C883),0,VLOOKUP(C883,'[2]Acha Air Sales Price List'!$B$1:$X$65536,12,FALSE)*$L$14),2)</f>
        <v>0</v>
      </c>
      <c r="H883" s="26">
        <f t="shared" si="23"/>
        <v>0</v>
      </c>
      <c r="I883" s="18"/>
    </row>
    <row r="884" spans="1:9" ht="12.4" hidden="1" customHeight="1">
      <c r="A884" s="17"/>
      <c r="B884" s="1"/>
      <c r="C884" s="43"/>
      <c r="D884" s="116"/>
      <c r="E884" s="117"/>
      <c r="F884" s="50" t="str">
        <f>VLOOKUP(C884,'[2]Acha Air Sales Price List'!$B$1:$D$65536,3,FALSE)</f>
        <v>Exchange rate :</v>
      </c>
      <c r="G884" s="25">
        <f>ROUND(IF(ISBLANK(C884),0,VLOOKUP(C884,'[2]Acha Air Sales Price List'!$B$1:$X$65536,12,FALSE)*$L$14),2)</f>
        <v>0</v>
      </c>
      <c r="H884" s="26">
        <f t="shared" si="23"/>
        <v>0</v>
      </c>
      <c r="I884" s="18"/>
    </row>
    <row r="885" spans="1:9" ht="12.4" hidden="1" customHeight="1">
      <c r="A885" s="17"/>
      <c r="B885" s="1"/>
      <c r="C885" s="44"/>
      <c r="D885" s="116"/>
      <c r="E885" s="117"/>
      <c r="F885" s="50" t="str">
        <f>VLOOKUP(C885,'[2]Acha Air Sales Price List'!$B$1:$D$65536,3,FALSE)</f>
        <v>Exchange rate :</v>
      </c>
      <c r="G885" s="25">
        <f>ROUND(IF(ISBLANK(C885),0,VLOOKUP(C885,'[2]Acha Air Sales Price List'!$B$1:$X$65536,12,FALSE)*$L$14),2)</f>
        <v>0</v>
      </c>
      <c r="H885" s="26">
        <f t="shared" si="23"/>
        <v>0</v>
      </c>
      <c r="I885" s="18"/>
    </row>
    <row r="886" spans="1:9" ht="12" hidden="1" customHeight="1">
      <c r="A886" s="17"/>
      <c r="B886" s="1"/>
      <c r="C886" s="43"/>
      <c r="D886" s="116"/>
      <c r="E886" s="117"/>
      <c r="F886" s="50" t="str">
        <f>VLOOKUP(C886,'[2]Acha Air Sales Price List'!$B$1:$D$65536,3,FALSE)</f>
        <v>Exchange rate :</v>
      </c>
      <c r="G886" s="25">
        <f>ROUND(IF(ISBLANK(C886),0,VLOOKUP(C886,'[2]Acha Air Sales Price List'!$B$1:$X$65536,12,FALSE)*$L$14),2)</f>
        <v>0</v>
      </c>
      <c r="H886" s="26">
        <f t="shared" ref="H886:H936" si="24">ROUND(IF(ISNUMBER(B886), G886*B886, 0),5)</f>
        <v>0</v>
      </c>
      <c r="I886" s="18"/>
    </row>
    <row r="887" spans="1:9" ht="12.4" hidden="1" customHeight="1">
      <c r="A887" s="17"/>
      <c r="B887" s="1"/>
      <c r="C887" s="43"/>
      <c r="D887" s="116"/>
      <c r="E887" s="117"/>
      <c r="F887" s="50" t="str">
        <f>VLOOKUP(C887,'[2]Acha Air Sales Price List'!$B$1:$D$65536,3,FALSE)</f>
        <v>Exchange rate :</v>
      </c>
      <c r="G887" s="25">
        <f>ROUND(IF(ISBLANK(C887),0,VLOOKUP(C887,'[2]Acha Air Sales Price List'!$B$1:$X$65536,12,FALSE)*$L$14),2)</f>
        <v>0</v>
      </c>
      <c r="H887" s="26">
        <f t="shared" si="24"/>
        <v>0</v>
      </c>
      <c r="I887" s="18"/>
    </row>
    <row r="888" spans="1:9" ht="12.4" hidden="1" customHeight="1">
      <c r="A888" s="17"/>
      <c r="B888" s="1"/>
      <c r="C888" s="43"/>
      <c r="D888" s="116"/>
      <c r="E888" s="117"/>
      <c r="F888" s="50" t="str">
        <f>VLOOKUP(C888,'[2]Acha Air Sales Price List'!$B$1:$D$65536,3,FALSE)</f>
        <v>Exchange rate :</v>
      </c>
      <c r="G888" s="25">
        <f>ROUND(IF(ISBLANK(C888),0,VLOOKUP(C888,'[2]Acha Air Sales Price List'!$B$1:$X$65536,12,FALSE)*$L$14),2)</f>
        <v>0</v>
      </c>
      <c r="H888" s="26">
        <f t="shared" si="24"/>
        <v>0</v>
      </c>
      <c r="I888" s="18"/>
    </row>
    <row r="889" spans="1:9" ht="12.4" hidden="1" customHeight="1">
      <c r="A889" s="17"/>
      <c r="B889" s="1"/>
      <c r="C889" s="43"/>
      <c r="D889" s="116"/>
      <c r="E889" s="117"/>
      <c r="F889" s="50" t="str">
        <f>VLOOKUP(C889,'[2]Acha Air Sales Price List'!$B$1:$D$65536,3,FALSE)</f>
        <v>Exchange rate :</v>
      </c>
      <c r="G889" s="25">
        <f>ROUND(IF(ISBLANK(C889),0,VLOOKUP(C889,'[2]Acha Air Sales Price List'!$B$1:$X$65536,12,FALSE)*$L$14),2)</f>
        <v>0</v>
      </c>
      <c r="H889" s="26">
        <f t="shared" si="24"/>
        <v>0</v>
      </c>
      <c r="I889" s="18"/>
    </row>
    <row r="890" spans="1:9" ht="12.4" hidden="1" customHeight="1">
      <c r="A890" s="17"/>
      <c r="B890" s="1"/>
      <c r="C890" s="43"/>
      <c r="D890" s="116"/>
      <c r="E890" s="117"/>
      <c r="F890" s="50" t="str">
        <f>VLOOKUP(C890,'[2]Acha Air Sales Price List'!$B$1:$D$65536,3,FALSE)</f>
        <v>Exchange rate :</v>
      </c>
      <c r="G890" s="25">
        <f>ROUND(IF(ISBLANK(C890),0,VLOOKUP(C890,'[2]Acha Air Sales Price List'!$B$1:$X$65536,12,FALSE)*$L$14),2)</f>
        <v>0</v>
      </c>
      <c r="H890" s="26">
        <f t="shared" si="24"/>
        <v>0</v>
      </c>
      <c r="I890" s="18"/>
    </row>
    <row r="891" spans="1:9" ht="12.4" hidden="1" customHeight="1">
      <c r="A891" s="17"/>
      <c r="B891" s="1"/>
      <c r="C891" s="43"/>
      <c r="D891" s="116"/>
      <c r="E891" s="117"/>
      <c r="F891" s="50" t="str">
        <f>VLOOKUP(C891,'[2]Acha Air Sales Price List'!$B$1:$D$65536,3,FALSE)</f>
        <v>Exchange rate :</v>
      </c>
      <c r="G891" s="25">
        <f>ROUND(IF(ISBLANK(C891),0,VLOOKUP(C891,'[2]Acha Air Sales Price List'!$B$1:$X$65536,12,FALSE)*$L$14),2)</f>
        <v>0</v>
      </c>
      <c r="H891" s="26">
        <f t="shared" si="24"/>
        <v>0</v>
      </c>
      <c r="I891" s="18"/>
    </row>
    <row r="892" spans="1:9" ht="12.4" hidden="1" customHeight="1">
      <c r="A892" s="17"/>
      <c r="B892" s="1"/>
      <c r="C892" s="43"/>
      <c r="D892" s="116"/>
      <c r="E892" s="117"/>
      <c r="F892" s="50" t="str">
        <f>VLOOKUP(C892,'[2]Acha Air Sales Price List'!$B$1:$D$65536,3,FALSE)</f>
        <v>Exchange rate :</v>
      </c>
      <c r="G892" s="25">
        <f>ROUND(IF(ISBLANK(C892),0,VLOOKUP(C892,'[2]Acha Air Sales Price List'!$B$1:$X$65536,12,FALSE)*$L$14),2)</f>
        <v>0</v>
      </c>
      <c r="H892" s="26">
        <f t="shared" si="24"/>
        <v>0</v>
      </c>
      <c r="I892" s="18"/>
    </row>
    <row r="893" spans="1:9" ht="12.4" hidden="1" customHeight="1">
      <c r="A893" s="17"/>
      <c r="B893" s="1"/>
      <c r="C893" s="43"/>
      <c r="D893" s="116"/>
      <c r="E893" s="117"/>
      <c r="F893" s="50" t="str">
        <f>VLOOKUP(C893,'[2]Acha Air Sales Price List'!$B$1:$D$65536,3,FALSE)</f>
        <v>Exchange rate :</v>
      </c>
      <c r="G893" s="25">
        <f>ROUND(IF(ISBLANK(C893),0,VLOOKUP(C893,'[2]Acha Air Sales Price List'!$B$1:$X$65536,12,FALSE)*$L$14),2)</f>
        <v>0</v>
      </c>
      <c r="H893" s="26">
        <f t="shared" si="24"/>
        <v>0</v>
      </c>
      <c r="I893" s="18"/>
    </row>
    <row r="894" spans="1:9" ht="12.4" hidden="1" customHeight="1">
      <c r="A894" s="17"/>
      <c r="B894" s="1"/>
      <c r="C894" s="43"/>
      <c r="D894" s="116"/>
      <c r="E894" s="117"/>
      <c r="F894" s="50" t="str">
        <f>VLOOKUP(C894,'[2]Acha Air Sales Price List'!$B$1:$D$65536,3,FALSE)</f>
        <v>Exchange rate :</v>
      </c>
      <c r="G894" s="25">
        <f>ROUND(IF(ISBLANK(C894),0,VLOOKUP(C894,'[2]Acha Air Sales Price List'!$B$1:$X$65536,12,FALSE)*$L$14),2)</f>
        <v>0</v>
      </c>
      <c r="H894" s="26">
        <f t="shared" si="24"/>
        <v>0</v>
      </c>
      <c r="I894" s="18"/>
    </row>
    <row r="895" spans="1:9" ht="12.4" hidden="1" customHeight="1">
      <c r="A895" s="17"/>
      <c r="B895" s="1"/>
      <c r="C895" s="43"/>
      <c r="D895" s="116"/>
      <c r="E895" s="117"/>
      <c r="F895" s="50" t="str">
        <f>VLOOKUP(C895,'[2]Acha Air Sales Price List'!$B$1:$D$65536,3,FALSE)</f>
        <v>Exchange rate :</v>
      </c>
      <c r="G895" s="25">
        <f>ROUND(IF(ISBLANK(C895),0,VLOOKUP(C895,'[2]Acha Air Sales Price List'!$B$1:$X$65536,12,FALSE)*$L$14),2)</f>
        <v>0</v>
      </c>
      <c r="H895" s="26">
        <f t="shared" si="24"/>
        <v>0</v>
      </c>
      <c r="I895" s="18"/>
    </row>
    <row r="896" spans="1:9" ht="12.4" hidden="1" customHeight="1">
      <c r="A896" s="17"/>
      <c r="B896" s="1"/>
      <c r="C896" s="43"/>
      <c r="D896" s="116"/>
      <c r="E896" s="117"/>
      <c r="F896" s="50" t="str">
        <f>VLOOKUP(C896,'[2]Acha Air Sales Price List'!$B$1:$D$65536,3,FALSE)</f>
        <v>Exchange rate :</v>
      </c>
      <c r="G896" s="25">
        <f>ROUND(IF(ISBLANK(C896),0,VLOOKUP(C896,'[2]Acha Air Sales Price List'!$B$1:$X$65536,12,FALSE)*$L$14),2)</f>
        <v>0</v>
      </c>
      <c r="H896" s="26">
        <f t="shared" si="24"/>
        <v>0</v>
      </c>
      <c r="I896" s="18"/>
    </row>
    <row r="897" spans="1:9" ht="12.4" hidden="1" customHeight="1">
      <c r="A897" s="17"/>
      <c r="B897" s="1"/>
      <c r="C897" s="43"/>
      <c r="D897" s="116"/>
      <c r="E897" s="117"/>
      <c r="F897" s="50" t="str">
        <f>VLOOKUP(C897,'[2]Acha Air Sales Price List'!$B$1:$D$65536,3,FALSE)</f>
        <v>Exchange rate :</v>
      </c>
      <c r="G897" s="25">
        <f>ROUND(IF(ISBLANK(C897),0,VLOOKUP(C897,'[2]Acha Air Sales Price List'!$B$1:$X$65536,12,FALSE)*$L$14),2)</f>
        <v>0</v>
      </c>
      <c r="H897" s="26">
        <f t="shared" si="24"/>
        <v>0</v>
      </c>
      <c r="I897" s="18"/>
    </row>
    <row r="898" spans="1:9" ht="12.4" hidden="1" customHeight="1">
      <c r="A898" s="17"/>
      <c r="B898" s="1"/>
      <c r="C898" s="43"/>
      <c r="D898" s="116"/>
      <c r="E898" s="117"/>
      <c r="F898" s="50" t="str">
        <f>VLOOKUP(C898,'[2]Acha Air Sales Price List'!$B$1:$D$65536,3,FALSE)</f>
        <v>Exchange rate :</v>
      </c>
      <c r="G898" s="25">
        <f>ROUND(IF(ISBLANK(C898),0,VLOOKUP(C898,'[2]Acha Air Sales Price List'!$B$1:$X$65536,12,FALSE)*$L$14),2)</f>
        <v>0</v>
      </c>
      <c r="H898" s="26">
        <f t="shared" si="24"/>
        <v>0</v>
      </c>
      <c r="I898" s="18"/>
    </row>
    <row r="899" spans="1:9" ht="12.4" hidden="1" customHeight="1">
      <c r="A899" s="17"/>
      <c r="B899" s="1"/>
      <c r="C899" s="43"/>
      <c r="D899" s="116"/>
      <c r="E899" s="117"/>
      <c r="F899" s="50" t="str">
        <f>VLOOKUP(C899,'[2]Acha Air Sales Price List'!$B$1:$D$65536,3,FALSE)</f>
        <v>Exchange rate :</v>
      </c>
      <c r="G899" s="25">
        <f>ROUND(IF(ISBLANK(C899),0,VLOOKUP(C899,'[2]Acha Air Sales Price List'!$B$1:$X$65536,12,FALSE)*$L$14),2)</f>
        <v>0</v>
      </c>
      <c r="H899" s="26">
        <f t="shared" si="24"/>
        <v>0</v>
      </c>
      <c r="I899" s="18"/>
    </row>
    <row r="900" spans="1:9" ht="12.4" hidden="1" customHeight="1">
      <c r="A900" s="17"/>
      <c r="B900" s="1"/>
      <c r="C900" s="43"/>
      <c r="D900" s="116"/>
      <c r="E900" s="117"/>
      <c r="F900" s="50" t="str">
        <f>VLOOKUP(C900,'[2]Acha Air Sales Price List'!$B$1:$D$65536,3,FALSE)</f>
        <v>Exchange rate :</v>
      </c>
      <c r="G900" s="25">
        <f>ROUND(IF(ISBLANK(C900),0,VLOOKUP(C900,'[2]Acha Air Sales Price List'!$B$1:$X$65536,12,FALSE)*$L$14),2)</f>
        <v>0</v>
      </c>
      <c r="H900" s="26">
        <f t="shared" si="24"/>
        <v>0</v>
      </c>
      <c r="I900" s="18"/>
    </row>
    <row r="901" spans="1:9" ht="12.4" hidden="1" customHeight="1">
      <c r="A901" s="17"/>
      <c r="B901" s="1"/>
      <c r="C901" s="43"/>
      <c r="D901" s="116"/>
      <c r="E901" s="117"/>
      <c r="F901" s="50" t="str">
        <f>VLOOKUP(C901,'[2]Acha Air Sales Price List'!$B$1:$D$65536,3,FALSE)</f>
        <v>Exchange rate :</v>
      </c>
      <c r="G901" s="25">
        <f>ROUND(IF(ISBLANK(C901),0,VLOOKUP(C901,'[2]Acha Air Sales Price List'!$B$1:$X$65536,12,FALSE)*$L$14),2)</f>
        <v>0</v>
      </c>
      <c r="H901" s="26">
        <f t="shared" si="24"/>
        <v>0</v>
      </c>
      <c r="I901" s="18"/>
    </row>
    <row r="902" spans="1:9" ht="12.4" hidden="1" customHeight="1">
      <c r="A902" s="17"/>
      <c r="B902" s="1"/>
      <c r="C902" s="43"/>
      <c r="D902" s="116"/>
      <c r="E902" s="117"/>
      <c r="F902" s="50" t="str">
        <f>VLOOKUP(C902,'[2]Acha Air Sales Price List'!$B$1:$D$65536,3,FALSE)</f>
        <v>Exchange rate :</v>
      </c>
      <c r="G902" s="25">
        <f>ROUND(IF(ISBLANK(C902),0,VLOOKUP(C902,'[2]Acha Air Sales Price List'!$B$1:$X$65536,12,FALSE)*$L$14),2)</f>
        <v>0</v>
      </c>
      <c r="H902" s="26">
        <f t="shared" si="24"/>
        <v>0</v>
      </c>
      <c r="I902" s="18"/>
    </row>
    <row r="903" spans="1:9" ht="12.4" hidden="1" customHeight="1">
      <c r="A903" s="17"/>
      <c r="B903" s="1"/>
      <c r="C903" s="43"/>
      <c r="D903" s="116"/>
      <c r="E903" s="117"/>
      <c r="F903" s="50" t="str">
        <f>VLOOKUP(C903,'[2]Acha Air Sales Price List'!$B$1:$D$65536,3,FALSE)</f>
        <v>Exchange rate :</v>
      </c>
      <c r="G903" s="25">
        <f>ROUND(IF(ISBLANK(C903),0,VLOOKUP(C903,'[2]Acha Air Sales Price List'!$B$1:$X$65536,12,FALSE)*$L$14),2)</f>
        <v>0</v>
      </c>
      <c r="H903" s="26">
        <f t="shared" si="24"/>
        <v>0</v>
      </c>
      <c r="I903" s="18"/>
    </row>
    <row r="904" spans="1:9" ht="12.4" hidden="1" customHeight="1">
      <c r="A904" s="17"/>
      <c r="B904" s="1"/>
      <c r="C904" s="43"/>
      <c r="D904" s="116"/>
      <c r="E904" s="117"/>
      <c r="F904" s="50" t="str">
        <f>VLOOKUP(C904,'[2]Acha Air Sales Price List'!$B$1:$D$65536,3,FALSE)</f>
        <v>Exchange rate :</v>
      </c>
      <c r="G904" s="25">
        <f>ROUND(IF(ISBLANK(C904),0,VLOOKUP(C904,'[2]Acha Air Sales Price List'!$B$1:$X$65536,12,FALSE)*$L$14),2)</f>
        <v>0</v>
      </c>
      <c r="H904" s="26">
        <f t="shared" si="24"/>
        <v>0</v>
      </c>
      <c r="I904" s="18"/>
    </row>
    <row r="905" spans="1:9" ht="12.4" hidden="1" customHeight="1">
      <c r="A905" s="17"/>
      <c r="B905" s="1"/>
      <c r="C905" s="43"/>
      <c r="D905" s="116"/>
      <c r="E905" s="117"/>
      <c r="F905" s="50" t="str">
        <f>VLOOKUP(C905,'[2]Acha Air Sales Price List'!$B$1:$D$65536,3,FALSE)</f>
        <v>Exchange rate :</v>
      </c>
      <c r="G905" s="25">
        <f>ROUND(IF(ISBLANK(C905),0,VLOOKUP(C905,'[2]Acha Air Sales Price List'!$B$1:$X$65536,12,FALSE)*$L$14),2)</f>
        <v>0</v>
      </c>
      <c r="H905" s="26">
        <f t="shared" si="24"/>
        <v>0</v>
      </c>
      <c r="I905" s="18"/>
    </row>
    <row r="906" spans="1:9" ht="12.4" hidden="1" customHeight="1">
      <c r="A906" s="17"/>
      <c r="B906" s="1"/>
      <c r="C906" s="43"/>
      <c r="D906" s="116"/>
      <c r="E906" s="117"/>
      <c r="F906" s="50" t="str">
        <f>VLOOKUP(C906,'[2]Acha Air Sales Price List'!$B$1:$D$65536,3,FALSE)</f>
        <v>Exchange rate :</v>
      </c>
      <c r="G906" s="25">
        <f>ROUND(IF(ISBLANK(C906),0,VLOOKUP(C906,'[2]Acha Air Sales Price List'!$B$1:$X$65536,12,FALSE)*$L$14),2)</f>
        <v>0</v>
      </c>
      <c r="H906" s="26">
        <f t="shared" si="24"/>
        <v>0</v>
      </c>
      <c r="I906" s="18"/>
    </row>
    <row r="907" spans="1:9" ht="12.4" hidden="1" customHeight="1">
      <c r="A907" s="17"/>
      <c r="B907" s="1"/>
      <c r="C907" s="43"/>
      <c r="D907" s="116"/>
      <c r="E907" s="117"/>
      <c r="F907" s="50" t="str">
        <f>VLOOKUP(C907,'[2]Acha Air Sales Price List'!$B$1:$D$65536,3,FALSE)</f>
        <v>Exchange rate :</v>
      </c>
      <c r="G907" s="25">
        <f>ROUND(IF(ISBLANK(C907),0,VLOOKUP(C907,'[2]Acha Air Sales Price List'!$B$1:$X$65536,12,FALSE)*$L$14),2)</f>
        <v>0</v>
      </c>
      <c r="H907" s="26">
        <f t="shared" si="24"/>
        <v>0</v>
      </c>
      <c r="I907" s="18"/>
    </row>
    <row r="908" spans="1:9" ht="12.4" hidden="1" customHeight="1">
      <c r="A908" s="17"/>
      <c r="B908" s="1"/>
      <c r="C908" s="43"/>
      <c r="D908" s="116"/>
      <c r="E908" s="117"/>
      <c r="F908" s="50" t="str">
        <f>VLOOKUP(C908,'[2]Acha Air Sales Price List'!$B$1:$D$65536,3,FALSE)</f>
        <v>Exchange rate :</v>
      </c>
      <c r="G908" s="25">
        <f>ROUND(IF(ISBLANK(C908),0,VLOOKUP(C908,'[2]Acha Air Sales Price List'!$B$1:$X$65536,12,FALSE)*$L$14),2)</f>
        <v>0</v>
      </c>
      <c r="H908" s="26">
        <f t="shared" si="24"/>
        <v>0</v>
      </c>
      <c r="I908" s="18"/>
    </row>
    <row r="909" spans="1:9" ht="12.4" hidden="1" customHeight="1">
      <c r="A909" s="17"/>
      <c r="B909" s="1"/>
      <c r="C909" s="44"/>
      <c r="D909" s="116"/>
      <c r="E909" s="117"/>
      <c r="F909" s="50" t="str">
        <f>VLOOKUP(C909,'[2]Acha Air Sales Price List'!$B$1:$D$65536,3,FALSE)</f>
        <v>Exchange rate :</v>
      </c>
      <c r="G909" s="25">
        <f>ROUND(IF(ISBLANK(C909),0,VLOOKUP(C909,'[2]Acha Air Sales Price List'!$B$1:$X$65536,12,FALSE)*$L$14),2)</f>
        <v>0</v>
      </c>
      <c r="H909" s="26">
        <f t="shared" si="24"/>
        <v>0</v>
      </c>
      <c r="I909" s="18"/>
    </row>
    <row r="910" spans="1:9" ht="12" hidden="1" customHeight="1">
      <c r="A910" s="17"/>
      <c r="B910" s="1"/>
      <c r="C910" s="43"/>
      <c r="D910" s="116"/>
      <c r="E910" s="117"/>
      <c r="F910" s="50" t="str">
        <f>VLOOKUP(C910,'[2]Acha Air Sales Price List'!$B$1:$D$65536,3,FALSE)</f>
        <v>Exchange rate :</v>
      </c>
      <c r="G910" s="25">
        <f>ROUND(IF(ISBLANK(C910),0,VLOOKUP(C910,'[2]Acha Air Sales Price List'!$B$1:$X$65536,12,FALSE)*$L$14),2)</f>
        <v>0</v>
      </c>
      <c r="H910" s="26">
        <f t="shared" si="24"/>
        <v>0</v>
      </c>
      <c r="I910" s="18"/>
    </row>
    <row r="911" spans="1:9" ht="12.4" hidden="1" customHeight="1">
      <c r="A911" s="17"/>
      <c r="B911" s="1"/>
      <c r="C911" s="43"/>
      <c r="D911" s="116"/>
      <c r="E911" s="117"/>
      <c r="F911" s="50" t="str">
        <f>VLOOKUP(C911,'[2]Acha Air Sales Price List'!$B$1:$D$65536,3,FALSE)</f>
        <v>Exchange rate :</v>
      </c>
      <c r="G911" s="25">
        <f>ROUND(IF(ISBLANK(C911),0,VLOOKUP(C911,'[2]Acha Air Sales Price List'!$B$1:$X$65536,12,FALSE)*$L$14),2)</f>
        <v>0</v>
      </c>
      <c r="H911" s="26">
        <f t="shared" si="24"/>
        <v>0</v>
      </c>
      <c r="I911" s="18"/>
    </row>
    <row r="912" spans="1:9" ht="12.4" hidden="1" customHeight="1">
      <c r="A912" s="17"/>
      <c r="B912" s="1"/>
      <c r="C912" s="43"/>
      <c r="D912" s="116"/>
      <c r="E912" s="117"/>
      <c r="F912" s="50" t="str">
        <f>VLOOKUP(C912,'[2]Acha Air Sales Price List'!$B$1:$D$65536,3,FALSE)</f>
        <v>Exchange rate :</v>
      </c>
      <c r="G912" s="25">
        <f>ROUND(IF(ISBLANK(C912),0,VLOOKUP(C912,'[2]Acha Air Sales Price List'!$B$1:$X$65536,12,FALSE)*$L$14),2)</f>
        <v>0</v>
      </c>
      <c r="H912" s="26">
        <f t="shared" si="24"/>
        <v>0</v>
      </c>
      <c r="I912" s="18"/>
    </row>
    <row r="913" spans="1:9" ht="12.4" hidden="1" customHeight="1">
      <c r="A913" s="17"/>
      <c r="B913" s="1"/>
      <c r="C913" s="43"/>
      <c r="D913" s="116"/>
      <c r="E913" s="117"/>
      <c r="F913" s="50" t="str">
        <f>VLOOKUP(C913,'[2]Acha Air Sales Price List'!$B$1:$D$65536,3,FALSE)</f>
        <v>Exchange rate :</v>
      </c>
      <c r="G913" s="25">
        <f>ROUND(IF(ISBLANK(C913),0,VLOOKUP(C913,'[2]Acha Air Sales Price List'!$B$1:$X$65536,12,FALSE)*$L$14),2)</f>
        <v>0</v>
      </c>
      <c r="H913" s="26">
        <f t="shared" si="24"/>
        <v>0</v>
      </c>
      <c r="I913" s="18"/>
    </row>
    <row r="914" spans="1:9" ht="12.4" hidden="1" customHeight="1">
      <c r="A914" s="17"/>
      <c r="B914" s="1"/>
      <c r="C914" s="43"/>
      <c r="D914" s="116"/>
      <c r="E914" s="117"/>
      <c r="F914" s="50" t="str">
        <f>VLOOKUP(C914,'[2]Acha Air Sales Price List'!$B$1:$D$65536,3,FALSE)</f>
        <v>Exchange rate :</v>
      </c>
      <c r="G914" s="25">
        <f>ROUND(IF(ISBLANK(C914),0,VLOOKUP(C914,'[2]Acha Air Sales Price List'!$B$1:$X$65536,12,FALSE)*$L$14),2)</f>
        <v>0</v>
      </c>
      <c r="H914" s="26">
        <f t="shared" si="24"/>
        <v>0</v>
      </c>
      <c r="I914" s="18"/>
    </row>
    <row r="915" spans="1:9" ht="12.4" hidden="1" customHeight="1">
      <c r="A915" s="17"/>
      <c r="B915" s="1"/>
      <c r="C915" s="43"/>
      <c r="D915" s="116"/>
      <c r="E915" s="117"/>
      <c r="F915" s="50" t="str">
        <f>VLOOKUP(C915,'[2]Acha Air Sales Price List'!$B$1:$D$65536,3,FALSE)</f>
        <v>Exchange rate :</v>
      </c>
      <c r="G915" s="25">
        <f>ROUND(IF(ISBLANK(C915),0,VLOOKUP(C915,'[2]Acha Air Sales Price List'!$B$1:$X$65536,12,FALSE)*$L$14),2)</f>
        <v>0</v>
      </c>
      <c r="H915" s="26">
        <f t="shared" si="24"/>
        <v>0</v>
      </c>
      <c r="I915" s="18"/>
    </row>
    <row r="916" spans="1:9" ht="12.4" hidden="1" customHeight="1">
      <c r="A916" s="17"/>
      <c r="B916" s="1"/>
      <c r="C916" s="43"/>
      <c r="D916" s="116"/>
      <c r="E916" s="117"/>
      <c r="F916" s="50" t="str">
        <f>VLOOKUP(C916,'[2]Acha Air Sales Price List'!$B$1:$D$65536,3,FALSE)</f>
        <v>Exchange rate :</v>
      </c>
      <c r="G916" s="25">
        <f>ROUND(IF(ISBLANK(C916),0,VLOOKUP(C916,'[2]Acha Air Sales Price List'!$B$1:$X$65536,12,FALSE)*$L$14),2)</f>
        <v>0</v>
      </c>
      <c r="H916" s="26">
        <f t="shared" si="24"/>
        <v>0</v>
      </c>
      <c r="I916" s="18"/>
    </row>
    <row r="917" spans="1:9" ht="12.4" hidden="1" customHeight="1">
      <c r="A917" s="17"/>
      <c r="B917" s="1"/>
      <c r="C917" s="43"/>
      <c r="D917" s="116"/>
      <c r="E917" s="117"/>
      <c r="F917" s="50" t="str">
        <f>VLOOKUP(C917,'[2]Acha Air Sales Price List'!$B$1:$D$65536,3,FALSE)</f>
        <v>Exchange rate :</v>
      </c>
      <c r="G917" s="25">
        <f>ROUND(IF(ISBLANK(C917),0,VLOOKUP(C917,'[2]Acha Air Sales Price List'!$B$1:$X$65536,12,FALSE)*$L$14),2)</f>
        <v>0</v>
      </c>
      <c r="H917" s="26">
        <f t="shared" si="24"/>
        <v>0</v>
      </c>
      <c r="I917" s="18"/>
    </row>
    <row r="918" spans="1:9" ht="12.4" hidden="1" customHeight="1">
      <c r="A918" s="17"/>
      <c r="B918" s="1"/>
      <c r="C918" s="43"/>
      <c r="D918" s="116"/>
      <c r="E918" s="117"/>
      <c r="F918" s="50" t="str">
        <f>VLOOKUP(C918,'[2]Acha Air Sales Price List'!$B$1:$D$65536,3,FALSE)</f>
        <v>Exchange rate :</v>
      </c>
      <c r="G918" s="25">
        <f>ROUND(IF(ISBLANK(C918),0,VLOOKUP(C918,'[2]Acha Air Sales Price List'!$B$1:$X$65536,12,FALSE)*$L$14),2)</f>
        <v>0</v>
      </c>
      <c r="H918" s="26">
        <f t="shared" si="24"/>
        <v>0</v>
      </c>
      <c r="I918" s="18"/>
    </row>
    <row r="919" spans="1:9" ht="12.4" hidden="1" customHeight="1">
      <c r="A919" s="17"/>
      <c r="B919" s="1"/>
      <c r="C919" s="43"/>
      <c r="D919" s="116"/>
      <c r="E919" s="117"/>
      <c r="F919" s="50" t="str">
        <f>VLOOKUP(C919,'[2]Acha Air Sales Price List'!$B$1:$D$65536,3,FALSE)</f>
        <v>Exchange rate :</v>
      </c>
      <c r="G919" s="25">
        <f>ROUND(IF(ISBLANK(C919),0,VLOOKUP(C919,'[2]Acha Air Sales Price List'!$B$1:$X$65536,12,FALSE)*$L$14),2)</f>
        <v>0</v>
      </c>
      <c r="H919" s="26">
        <f t="shared" si="24"/>
        <v>0</v>
      </c>
      <c r="I919" s="18"/>
    </row>
    <row r="920" spans="1:9" ht="12.4" hidden="1" customHeight="1">
      <c r="A920" s="17"/>
      <c r="B920" s="1"/>
      <c r="C920" s="43"/>
      <c r="D920" s="116"/>
      <c r="E920" s="117"/>
      <c r="F920" s="50" t="str">
        <f>VLOOKUP(C920,'[2]Acha Air Sales Price List'!$B$1:$D$65536,3,FALSE)</f>
        <v>Exchange rate :</v>
      </c>
      <c r="G920" s="25">
        <f>ROUND(IF(ISBLANK(C920),0,VLOOKUP(C920,'[2]Acha Air Sales Price List'!$B$1:$X$65536,12,FALSE)*$L$14),2)</f>
        <v>0</v>
      </c>
      <c r="H920" s="26">
        <f t="shared" si="24"/>
        <v>0</v>
      </c>
      <c r="I920" s="18"/>
    </row>
    <row r="921" spans="1:9" ht="12.4" hidden="1" customHeight="1">
      <c r="A921" s="17"/>
      <c r="B921" s="1"/>
      <c r="C921" s="43"/>
      <c r="D921" s="116"/>
      <c r="E921" s="117"/>
      <c r="F921" s="50" t="str">
        <f>VLOOKUP(C921,'[2]Acha Air Sales Price List'!$B$1:$D$65536,3,FALSE)</f>
        <v>Exchange rate :</v>
      </c>
      <c r="G921" s="25">
        <f>ROUND(IF(ISBLANK(C921),0,VLOOKUP(C921,'[2]Acha Air Sales Price List'!$B$1:$X$65536,12,FALSE)*$L$14),2)</f>
        <v>0</v>
      </c>
      <c r="H921" s="26">
        <f t="shared" si="24"/>
        <v>0</v>
      </c>
      <c r="I921" s="18"/>
    </row>
    <row r="922" spans="1:9" ht="12.4" hidden="1" customHeight="1">
      <c r="A922" s="17"/>
      <c r="B922" s="1"/>
      <c r="C922" s="43"/>
      <c r="D922" s="116"/>
      <c r="E922" s="117"/>
      <c r="F922" s="50" t="str">
        <f>VLOOKUP(C922,'[2]Acha Air Sales Price List'!$B$1:$D$65536,3,FALSE)</f>
        <v>Exchange rate :</v>
      </c>
      <c r="G922" s="25">
        <f>ROUND(IF(ISBLANK(C922),0,VLOOKUP(C922,'[2]Acha Air Sales Price List'!$B$1:$X$65536,12,FALSE)*$L$14),2)</f>
        <v>0</v>
      </c>
      <c r="H922" s="26">
        <f t="shared" si="24"/>
        <v>0</v>
      </c>
      <c r="I922" s="18"/>
    </row>
    <row r="923" spans="1:9" ht="12.4" hidden="1" customHeight="1">
      <c r="A923" s="17"/>
      <c r="B923" s="1"/>
      <c r="C923" s="43"/>
      <c r="D923" s="116"/>
      <c r="E923" s="117"/>
      <c r="F923" s="50" t="str">
        <f>VLOOKUP(C923,'[2]Acha Air Sales Price List'!$B$1:$D$65536,3,FALSE)</f>
        <v>Exchange rate :</v>
      </c>
      <c r="G923" s="25">
        <f>ROUND(IF(ISBLANK(C923),0,VLOOKUP(C923,'[2]Acha Air Sales Price List'!$B$1:$X$65536,12,FALSE)*$L$14),2)</f>
        <v>0</v>
      </c>
      <c r="H923" s="26">
        <f t="shared" si="24"/>
        <v>0</v>
      </c>
      <c r="I923" s="18"/>
    </row>
    <row r="924" spans="1:9" ht="12.4" hidden="1" customHeight="1">
      <c r="A924" s="17"/>
      <c r="B924" s="1"/>
      <c r="C924" s="43"/>
      <c r="D924" s="116"/>
      <c r="E924" s="117"/>
      <c r="F924" s="50" t="str">
        <f>VLOOKUP(C924,'[2]Acha Air Sales Price List'!$B$1:$D$65536,3,FALSE)</f>
        <v>Exchange rate :</v>
      </c>
      <c r="G924" s="25">
        <f>ROUND(IF(ISBLANK(C924),0,VLOOKUP(C924,'[2]Acha Air Sales Price List'!$B$1:$X$65536,12,FALSE)*$L$14),2)</f>
        <v>0</v>
      </c>
      <c r="H924" s="26">
        <f t="shared" si="24"/>
        <v>0</v>
      </c>
      <c r="I924" s="18"/>
    </row>
    <row r="925" spans="1:9" ht="12.4" hidden="1" customHeight="1">
      <c r="A925" s="17"/>
      <c r="B925" s="1"/>
      <c r="C925" s="43"/>
      <c r="D925" s="116"/>
      <c r="E925" s="117"/>
      <c r="F925" s="50" t="str">
        <f>VLOOKUP(C925,'[2]Acha Air Sales Price List'!$B$1:$D$65536,3,FALSE)</f>
        <v>Exchange rate :</v>
      </c>
      <c r="G925" s="25">
        <f>ROUND(IF(ISBLANK(C925),0,VLOOKUP(C925,'[2]Acha Air Sales Price List'!$B$1:$X$65536,12,FALSE)*$L$14),2)</f>
        <v>0</v>
      </c>
      <c r="H925" s="26">
        <f t="shared" si="24"/>
        <v>0</v>
      </c>
      <c r="I925" s="18"/>
    </row>
    <row r="926" spans="1:9" ht="12.4" hidden="1" customHeight="1">
      <c r="A926" s="17"/>
      <c r="B926" s="1"/>
      <c r="C926" s="43"/>
      <c r="D926" s="116"/>
      <c r="E926" s="117"/>
      <c r="F926" s="50" t="str">
        <f>VLOOKUP(C926,'[2]Acha Air Sales Price List'!$B$1:$D$65536,3,FALSE)</f>
        <v>Exchange rate :</v>
      </c>
      <c r="G926" s="25">
        <f>ROUND(IF(ISBLANK(C926),0,VLOOKUP(C926,'[2]Acha Air Sales Price List'!$B$1:$X$65536,12,FALSE)*$L$14),2)</f>
        <v>0</v>
      </c>
      <c r="H926" s="26">
        <f t="shared" si="24"/>
        <v>0</v>
      </c>
      <c r="I926" s="18"/>
    </row>
    <row r="927" spans="1:9" ht="12.4" hidden="1" customHeight="1">
      <c r="A927" s="17"/>
      <c r="B927" s="1"/>
      <c r="C927" s="43"/>
      <c r="D927" s="116"/>
      <c r="E927" s="117"/>
      <c r="F927" s="50" t="str">
        <f>VLOOKUP(C927,'[2]Acha Air Sales Price List'!$B$1:$D$65536,3,FALSE)</f>
        <v>Exchange rate :</v>
      </c>
      <c r="G927" s="25">
        <f>ROUND(IF(ISBLANK(C927),0,VLOOKUP(C927,'[2]Acha Air Sales Price List'!$B$1:$X$65536,12,FALSE)*$L$14),2)</f>
        <v>0</v>
      </c>
      <c r="H927" s="26">
        <f t="shared" si="24"/>
        <v>0</v>
      </c>
      <c r="I927" s="18"/>
    </row>
    <row r="928" spans="1:9" ht="12.4" hidden="1" customHeight="1">
      <c r="A928" s="17"/>
      <c r="B928" s="1"/>
      <c r="C928" s="43"/>
      <c r="D928" s="116"/>
      <c r="E928" s="117"/>
      <c r="F928" s="50" t="str">
        <f>VLOOKUP(C928,'[2]Acha Air Sales Price List'!$B$1:$D$65536,3,FALSE)</f>
        <v>Exchange rate :</v>
      </c>
      <c r="G928" s="25">
        <f>ROUND(IF(ISBLANK(C928),0,VLOOKUP(C928,'[2]Acha Air Sales Price List'!$B$1:$X$65536,12,FALSE)*$L$14),2)</f>
        <v>0</v>
      </c>
      <c r="H928" s="26">
        <f t="shared" si="24"/>
        <v>0</v>
      </c>
      <c r="I928" s="18"/>
    </row>
    <row r="929" spans="1:9" ht="12.4" hidden="1" customHeight="1">
      <c r="A929" s="17"/>
      <c r="B929" s="1"/>
      <c r="C929" s="43"/>
      <c r="D929" s="116"/>
      <c r="E929" s="117"/>
      <c r="F929" s="50" t="str">
        <f>VLOOKUP(C929,'[2]Acha Air Sales Price List'!$B$1:$D$65536,3,FALSE)</f>
        <v>Exchange rate :</v>
      </c>
      <c r="G929" s="25">
        <f>ROUND(IF(ISBLANK(C929),0,VLOOKUP(C929,'[2]Acha Air Sales Price List'!$B$1:$X$65536,12,FALSE)*$L$14),2)</f>
        <v>0</v>
      </c>
      <c r="H929" s="26">
        <f t="shared" si="24"/>
        <v>0</v>
      </c>
      <c r="I929" s="18"/>
    </row>
    <row r="930" spans="1:9" ht="12.4" hidden="1" customHeight="1">
      <c r="A930" s="17"/>
      <c r="B930" s="1"/>
      <c r="C930" s="43"/>
      <c r="D930" s="116"/>
      <c r="E930" s="117"/>
      <c r="F930" s="50" t="str">
        <f>VLOOKUP(C930,'[2]Acha Air Sales Price List'!$B$1:$D$65536,3,FALSE)</f>
        <v>Exchange rate :</v>
      </c>
      <c r="G930" s="25">
        <f>ROUND(IF(ISBLANK(C930),0,VLOOKUP(C930,'[2]Acha Air Sales Price List'!$B$1:$X$65536,12,FALSE)*$L$14),2)</f>
        <v>0</v>
      </c>
      <c r="H930" s="26">
        <f t="shared" si="24"/>
        <v>0</v>
      </c>
      <c r="I930" s="18"/>
    </row>
    <row r="931" spans="1:9" ht="12.4" hidden="1" customHeight="1">
      <c r="A931" s="17"/>
      <c r="B931" s="1"/>
      <c r="C931" s="43"/>
      <c r="D931" s="116"/>
      <c r="E931" s="117"/>
      <c r="F931" s="50" t="str">
        <f>VLOOKUP(C931,'[2]Acha Air Sales Price List'!$B$1:$D$65536,3,FALSE)</f>
        <v>Exchange rate :</v>
      </c>
      <c r="G931" s="25">
        <f>ROUND(IF(ISBLANK(C931),0,VLOOKUP(C931,'[2]Acha Air Sales Price List'!$B$1:$X$65536,12,FALSE)*$L$14),2)</f>
        <v>0</v>
      </c>
      <c r="H931" s="26">
        <f t="shared" si="24"/>
        <v>0</v>
      </c>
      <c r="I931" s="18"/>
    </row>
    <row r="932" spans="1:9" ht="12.4" hidden="1" customHeight="1">
      <c r="A932" s="17"/>
      <c r="B932" s="1"/>
      <c r="C932" s="43"/>
      <c r="D932" s="116"/>
      <c r="E932" s="117"/>
      <c r="F932" s="50" t="str">
        <f>VLOOKUP(C932,'[2]Acha Air Sales Price List'!$B$1:$D$65536,3,FALSE)</f>
        <v>Exchange rate :</v>
      </c>
      <c r="G932" s="25">
        <f>ROUND(IF(ISBLANK(C932),0,VLOOKUP(C932,'[2]Acha Air Sales Price List'!$B$1:$X$65536,12,FALSE)*$L$14),2)</f>
        <v>0</v>
      </c>
      <c r="H932" s="26">
        <f t="shared" si="24"/>
        <v>0</v>
      </c>
      <c r="I932" s="18"/>
    </row>
    <row r="933" spans="1:9" ht="12.4" hidden="1" customHeight="1">
      <c r="A933" s="17"/>
      <c r="B933" s="1"/>
      <c r="C933" s="43"/>
      <c r="D933" s="116"/>
      <c r="E933" s="117"/>
      <c r="F933" s="50" t="str">
        <f>VLOOKUP(C933,'[2]Acha Air Sales Price List'!$B$1:$D$65536,3,FALSE)</f>
        <v>Exchange rate :</v>
      </c>
      <c r="G933" s="25">
        <f>ROUND(IF(ISBLANK(C933),0,VLOOKUP(C933,'[2]Acha Air Sales Price List'!$B$1:$X$65536,12,FALSE)*$L$14),2)</f>
        <v>0</v>
      </c>
      <c r="H933" s="26">
        <f t="shared" si="24"/>
        <v>0</v>
      </c>
      <c r="I933" s="18"/>
    </row>
    <row r="934" spans="1:9" ht="12.4" hidden="1" customHeight="1">
      <c r="A934" s="17"/>
      <c r="B934" s="1"/>
      <c r="C934" s="43"/>
      <c r="D934" s="116"/>
      <c r="E934" s="117"/>
      <c r="F934" s="50" t="str">
        <f>VLOOKUP(C934,'[2]Acha Air Sales Price List'!$B$1:$D$65536,3,FALSE)</f>
        <v>Exchange rate :</v>
      </c>
      <c r="G934" s="25">
        <f>ROUND(IF(ISBLANK(C934),0,VLOOKUP(C934,'[2]Acha Air Sales Price List'!$B$1:$X$65536,12,FALSE)*$L$14),2)</f>
        <v>0</v>
      </c>
      <c r="H934" s="26">
        <f t="shared" si="24"/>
        <v>0</v>
      </c>
      <c r="I934" s="18"/>
    </row>
    <row r="935" spans="1:9" ht="12.4" hidden="1" customHeight="1">
      <c r="A935" s="17"/>
      <c r="B935" s="1"/>
      <c r="C935" s="43"/>
      <c r="D935" s="116"/>
      <c r="E935" s="117"/>
      <c r="F935" s="50" t="str">
        <f>VLOOKUP(C935,'[2]Acha Air Sales Price List'!$B$1:$D$65536,3,FALSE)</f>
        <v>Exchange rate :</v>
      </c>
      <c r="G935" s="25">
        <f>ROUND(IF(ISBLANK(C935),0,VLOOKUP(C935,'[2]Acha Air Sales Price List'!$B$1:$X$65536,12,FALSE)*$L$14),2)</f>
        <v>0</v>
      </c>
      <c r="H935" s="26">
        <f t="shared" si="24"/>
        <v>0</v>
      </c>
      <c r="I935" s="18"/>
    </row>
    <row r="936" spans="1:9" ht="12.4" hidden="1" customHeight="1">
      <c r="A936" s="17"/>
      <c r="B936" s="1"/>
      <c r="C936" s="43"/>
      <c r="D936" s="116"/>
      <c r="E936" s="117"/>
      <c r="F936" s="50" t="str">
        <f>VLOOKUP(C936,'[2]Acha Air Sales Price List'!$B$1:$D$65536,3,FALSE)</f>
        <v>Exchange rate :</v>
      </c>
      <c r="G936" s="25">
        <f>ROUND(IF(ISBLANK(C936),0,VLOOKUP(C936,'[2]Acha Air Sales Price List'!$B$1:$X$65536,12,FALSE)*$L$14),2)</f>
        <v>0</v>
      </c>
      <c r="H936" s="26">
        <f t="shared" si="24"/>
        <v>0</v>
      </c>
      <c r="I936" s="18"/>
    </row>
    <row r="937" spans="1:9" ht="12.4" hidden="1" customHeight="1">
      <c r="A937" s="17"/>
      <c r="B937" s="1"/>
      <c r="C937" s="44"/>
      <c r="D937" s="116"/>
      <c r="E937" s="117"/>
      <c r="F937" s="50" t="str">
        <f>VLOOKUP(C937,'[2]Acha Air Sales Price List'!$B$1:$D$65536,3,FALSE)</f>
        <v>Exchange rate :</v>
      </c>
      <c r="G937" s="25">
        <f>ROUND(IF(ISBLANK(C937),0,VLOOKUP(C937,'[2]Acha Air Sales Price List'!$B$1:$X$65536,12,FALSE)*$L$14),2)</f>
        <v>0</v>
      </c>
      <c r="H937" s="26">
        <f>ROUND(IF(ISNUMBER(B937), G937*B937, 0),5)</f>
        <v>0</v>
      </c>
      <c r="I937" s="18"/>
    </row>
    <row r="938" spans="1:9" ht="12" hidden="1" customHeight="1">
      <c r="A938" s="17"/>
      <c r="B938" s="1"/>
      <c r="C938" s="43"/>
      <c r="D938" s="116"/>
      <c r="E938" s="117"/>
      <c r="F938" s="50" t="str">
        <f>VLOOKUP(C938,'[2]Acha Air Sales Price List'!$B$1:$D$65536,3,FALSE)</f>
        <v>Exchange rate :</v>
      </c>
      <c r="G938" s="25">
        <f>ROUND(IF(ISBLANK(C938),0,VLOOKUP(C938,'[2]Acha Air Sales Price List'!$B$1:$X$65536,12,FALSE)*$L$14),2)</f>
        <v>0</v>
      </c>
      <c r="H938" s="26">
        <f t="shared" ref="H938:H1001" si="25">ROUND(IF(ISNUMBER(B938), G938*B938, 0),5)</f>
        <v>0</v>
      </c>
      <c r="I938" s="18"/>
    </row>
    <row r="939" spans="1:9" ht="12.4" hidden="1" customHeight="1">
      <c r="A939" s="17"/>
      <c r="B939" s="1"/>
      <c r="C939" s="43"/>
      <c r="D939" s="116"/>
      <c r="E939" s="117"/>
      <c r="F939" s="50" t="str">
        <f>VLOOKUP(C939,'[2]Acha Air Sales Price List'!$B$1:$D$65536,3,FALSE)</f>
        <v>Exchange rate :</v>
      </c>
      <c r="G939" s="25">
        <f>ROUND(IF(ISBLANK(C939),0,VLOOKUP(C939,'[2]Acha Air Sales Price List'!$B$1:$X$65536,12,FALSE)*$L$14),2)</f>
        <v>0</v>
      </c>
      <c r="H939" s="26">
        <f t="shared" si="25"/>
        <v>0</v>
      </c>
      <c r="I939" s="18"/>
    </row>
    <row r="940" spans="1:9" ht="12.4" hidden="1" customHeight="1">
      <c r="A940" s="17"/>
      <c r="B940" s="1"/>
      <c r="C940" s="43"/>
      <c r="D940" s="116"/>
      <c r="E940" s="117"/>
      <c r="F940" s="50" t="str">
        <f>VLOOKUP(C940,'[2]Acha Air Sales Price List'!$B$1:$D$65536,3,FALSE)</f>
        <v>Exchange rate :</v>
      </c>
      <c r="G940" s="25">
        <f>ROUND(IF(ISBLANK(C940),0,VLOOKUP(C940,'[2]Acha Air Sales Price List'!$B$1:$X$65536,12,FALSE)*$L$14),2)</f>
        <v>0</v>
      </c>
      <c r="H940" s="26">
        <f t="shared" si="25"/>
        <v>0</v>
      </c>
      <c r="I940" s="18"/>
    </row>
    <row r="941" spans="1:9" ht="12.4" hidden="1" customHeight="1">
      <c r="A941" s="17"/>
      <c r="B941" s="1"/>
      <c r="C941" s="43"/>
      <c r="D941" s="116"/>
      <c r="E941" s="117"/>
      <c r="F941" s="50" t="str">
        <f>VLOOKUP(C941,'[2]Acha Air Sales Price List'!$B$1:$D$65536,3,FALSE)</f>
        <v>Exchange rate :</v>
      </c>
      <c r="G941" s="25">
        <f>ROUND(IF(ISBLANK(C941),0,VLOOKUP(C941,'[2]Acha Air Sales Price List'!$B$1:$X$65536,12,FALSE)*$L$14),2)</f>
        <v>0</v>
      </c>
      <c r="H941" s="26">
        <f t="shared" si="25"/>
        <v>0</v>
      </c>
      <c r="I941" s="18"/>
    </row>
    <row r="942" spans="1:9" ht="12.4" hidden="1" customHeight="1">
      <c r="A942" s="17"/>
      <c r="B942" s="1"/>
      <c r="C942" s="43"/>
      <c r="D942" s="116"/>
      <c r="E942" s="117"/>
      <c r="F942" s="50" t="str">
        <f>VLOOKUP(C942,'[2]Acha Air Sales Price List'!$B$1:$D$65536,3,FALSE)</f>
        <v>Exchange rate :</v>
      </c>
      <c r="G942" s="25">
        <f>ROUND(IF(ISBLANK(C942),0,VLOOKUP(C942,'[2]Acha Air Sales Price List'!$B$1:$X$65536,12,FALSE)*$L$14),2)</f>
        <v>0</v>
      </c>
      <c r="H942" s="26">
        <f t="shared" si="25"/>
        <v>0</v>
      </c>
      <c r="I942" s="18"/>
    </row>
    <row r="943" spans="1:9" ht="12.4" hidden="1" customHeight="1">
      <c r="A943" s="17"/>
      <c r="B943" s="1"/>
      <c r="C943" s="43"/>
      <c r="D943" s="116"/>
      <c r="E943" s="117"/>
      <c r="F943" s="50" t="str">
        <f>VLOOKUP(C943,'[2]Acha Air Sales Price List'!$B$1:$D$65536,3,FALSE)</f>
        <v>Exchange rate :</v>
      </c>
      <c r="G943" s="25">
        <f>ROUND(IF(ISBLANK(C943),0,VLOOKUP(C943,'[2]Acha Air Sales Price List'!$B$1:$X$65536,12,FALSE)*$L$14),2)</f>
        <v>0</v>
      </c>
      <c r="H943" s="26">
        <f t="shared" si="25"/>
        <v>0</v>
      </c>
      <c r="I943" s="18"/>
    </row>
    <row r="944" spans="1:9" ht="12.4" hidden="1" customHeight="1">
      <c r="A944" s="17"/>
      <c r="B944" s="1"/>
      <c r="C944" s="43"/>
      <c r="D944" s="116"/>
      <c r="E944" s="117"/>
      <c r="F944" s="50" t="str">
        <f>VLOOKUP(C944,'[2]Acha Air Sales Price List'!$B$1:$D$65536,3,FALSE)</f>
        <v>Exchange rate :</v>
      </c>
      <c r="G944" s="25">
        <f>ROUND(IF(ISBLANK(C944),0,VLOOKUP(C944,'[2]Acha Air Sales Price List'!$B$1:$X$65536,12,FALSE)*$L$14),2)</f>
        <v>0</v>
      </c>
      <c r="H944" s="26">
        <f t="shared" si="25"/>
        <v>0</v>
      </c>
      <c r="I944" s="18"/>
    </row>
    <row r="945" spans="1:9" ht="12.4" hidden="1" customHeight="1">
      <c r="A945" s="17"/>
      <c r="B945" s="1"/>
      <c r="C945" s="43"/>
      <c r="D945" s="116"/>
      <c r="E945" s="117"/>
      <c r="F945" s="50" t="str">
        <f>VLOOKUP(C945,'[2]Acha Air Sales Price List'!$B$1:$D$65536,3,FALSE)</f>
        <v>Exchange rate :</v>
      </c>
      <c r="G945" s="25">
        <f>ROUND(IF(ISBLANK(C945),0,VLOOKUP(C945,'[2]Acha Air Sales Price List'!$B$1:$X$65536,12,FALSE)*$L$14),2)</f>
        <v>0</v>
      </c>
      <c r="H945" s="26">
        <f t="shared" si="25"/>
        <v>0</v>
      </c>
      <c r="I945" s="18"/>
    </row>
    <row r="946" spans="1:9" ht="12.4" hidden="1" customHeight="1">
      <c r="A946" s="17"/>
      <c r="B946" s="1"/>
      <c r="C946" s="43"/>
      <c r="D946" s="116"/>
      <c r="E946" s="117"/>
      <c r="F946" s="50" t="str">
        <f>VLOOKUP(C946,'[2]Acha Air Sales Price List'!$B$1:$D$65536,3,FALSE)</f>
        <v>Exchange rate :</v>
      </c>
      <c r="G946" s="25">
        <f>ROUND(IF(ISBLANK(C946),0,VLOOKUP(C946,'[2]Acha Air Sales Price List'!$B$1:$X$65536,12,FALSE)*$L$14),2)</f>
        <v>0</v>
      </c>
      <c r="H946" s="26">
        <f t="shared" si="25"/>
        <v>0</v>
      </c>
      <c r="I946" s="18"/>
    </row>
    <row r="947" spans="1:9" ht="12.4" hidden="1" customHeight="1">
      <c r="A947" s="17"/>
      <c r="B947" s="1"/>
      <c r="C947" s="43"/>
      <c r="D947" s="116"/>
      <c r="E947" s="117"/>
      <c r="F947" s="50" t="str">
        <f>VLOOKUP(C947,'[2]Acha Air Sales Price List'!$B$1:$D$65536,3,FALSE)</f>
        <v>Exchange rate :</v>
      </c>
      <c r="G947" s="25">
        <f>ROUND(IF(ISBLANK(C947),0,VLOOKUP(C947,'[2]Acha Air Sales Price List'!$B$1:$X$65536,12,FALSE)*$L$14),2)</f>
        <v>0</v>
      </c>
      <c r="H947" s="26">
        <f t="shared" si="25"/>
        <v>0</v>
      </c>
      <c r="I947" s="18"/>
    </row>
    <row r="948" spans="1:9" ht="12.4" hidden="1" customHeight="1">
      <c r="A948" s="17"/>
      <c r="B948" s="1"/>
      <c r="C948" s="43"/>
      <c r="D948" s="116"/>
      <c r="E948" s="117"/>
      <c r="F948" s="50" t="str">
        <f>VLOOKUP(C948,'[2]Acha Air Sales Price List'!$B$1:$D$65536,3,FALSE)</f>
        <v>Exchange rate :</v>
      </c>
      <c r="G948" s="25">
        <f>ROUND(IF(ISBLANK(C948),0,VLOOKUP(C948,'[2]Acha Air Sales Price List'!$B$1:$X$65536,12,FALSE)*$L$14),2)</f>
        <v>0</v>
      </c>
      <c r="H948" s="26">
        <f t="shared" si="25"/>
        <v>0</v>
      </c>
      <c r="I948" s="18"/>
    </row>
    <row r="949" spans="1:9" ht="12.4" hidden="1" customHeight="1">
      <c r="A949" s="17"/>
      <c r="B949" s="1"/>
      <c r="C949" s="43"/>
      <c r="D949" s="116"/>
      <c r="E949" s="117"/>
      <c r="F949" s="50" t="str">
        <f>VLOOKUP(C949,'[2]Acha Air Sales Price List'!$B$1:$D$65536,3,FALSE)</f>
        <v>Exchange rate :</v>
      </c>
      <c r="G949" s="25">
        <f>ROUND(IF(ISBLANK(C949),0,VLOOKUP(C949,'[2]Acha Air Sales Price List'!$B$1:$X$65536,12,FALSE)*$L$14),2)</f>
        <v>0</v>
      </c>
      <c r="H949" s="26">
        <f t="shared" si="25"/>
        <v>0</v>
      </c>
      <c r="I949" s="18"/>
    </row>
    <row r="950" spans="1:9" ht="12.4" hidden="1" customHeight="1">
      <c r="A950" s="17"/>
      <c r="B950" s="1"/>
      <c r="C950" s="43"/>
      <c r="D950" s="116"/>
      <c r="E950" s="117"/>
      <c r="F950" s="50" t="str">
        <f>VLOOKUP(C950,'[2]Acha Air Sales Price List'!$B$1:$D$65536,3,FALSE)</f>
        <v>Exchange rate :</v>
      </c>
      <c r="G950" s="25">
        <f>ROUND(IF(ISBLANK(C950),0,VLOOKUP(C950,'[2]Acha Air Sales Price List'!$B$1:$X$65536,12,FALSE)*$L$14),2)</f>
        <v>0</v>
      </c>
      <c r="H950" s="26">
        <f t="shared" si="25"/>
        <v>0</v>
      </c>
      <c r="I950" s="18"/>
    </row>
    <row r="951" spans="1:9" ht="12" hidden="1" customHeight="1">
      <c r="A951" s="17"/>
      <c r="B951" s="1"/>
      <c r="C951" s="43"/>
      <c r="D951" s="116"/>
      <c r="E951" s="117"/>
      <c r="F951" s="50" t="str">
        <f>VLOOKUP(C951,'[2]Acha Air Sales Price List'!$B$1:$D$65536,3,FALSE)</f>
        <v>Exchange rate :</v>
      </c>
      <c r="G951" s="25">
        <f>ROUND(IF(ISBLANK(C951),0,VLOOKUP(C951,'[2]Acha Air Sales Price List'!$B$1:$X$65536,12,FALSE)*$L$14),2)</f>
        <v>0</v>
      </c>
      <c r="H951" s="26">
        <f t="shared" si="25"/>
        <v>0</v>
      </c>
      <c r="I951" s="18"/>
    </row>
    <row r="952" spans="1:9" ht="12.4" hidden="1" customHeight="1">
      <c r="A952" s="17"/>
      <c r="B952" s="1"/>
      <c r="C952" s="43"/>
      <c r="D952" s="116"/>
      <c r="E952" s="117"/>
      <c r="F952" s="50" t="str">
        <f>VLOOKUP(C952,'[2]Acha Air Sales Price List'!$B$1:$D$65536,3,FALSE)</f>
        <v>Exchange rate :</v>
      </c>
      <c r="G952" s="25">
        <f>ROUND(IF(ISBLANK(C952),0,VLOOKUP(C952,'[2]Acha Air Sales Price List'!$B$1:$X$65536,12,FALSE)*$L$14),2)</f>
        <v>0</v>
      </c>
      <c r="H952" s="26">
        <f t="shared" si="25"/>
        <v>0</v>
      </c>
      <c r="I952" s="18"/>
    </row>
    <row r="953" spans="1:9" ht="12.4" hidden="1" customHeight="1">
      <c r="A953" s="17"/>
      <c r="B953" s="1"/>
      <c r="C953" s="43"/>
      <c r="D953" s="116"/>
      <c r="E953" s="117"/>
      <c r="F953" s="50" t="str">
        <f>VLOOKUP(C953,'[2]Acha Air Sales Price List'!$B$1:$D$65536,3,FALSE)</f>
        <v>Exchange rate :</v>
      </c>
      <c r="G953" s="25">
        <f>ROUND(IF(ISBLANK(C953),0,VLOOKUP(C953,'[2]Acha Air Sales Price List'!$B$1:$X$65536,12,FALSE)*$L$14),2)</f>
        <v>0</v>
      </c>
      <c r="H953" s="26">
        <f t="shared" si="25"/>
        <v>0</v>
      </c>
      <c r="I953" s="18"/>
    </row>
    <row r="954" spans="1:9" ht="12.4" hidden="1" customHeight="1">
      <c r="A954" s="17"/>
      <c r="B954" s="1"/>
      <c r="C954" s="43"/>
      <c r="D954" s="116"/>
      <c r="E954" s="117"/>
      <c r="F954" s="50" t="str">
        <f>VLOOKUP(C954,'[2]Acha Air Sales Price List'!$B$1:$D$65536,3,FALSE)</f>
        <v>Exchange rate :</v>
      </c>
      <c r="G954" s="25">
        <f>ROUND(IF(ISBLANK(C954),0,VLOOKUP(C954,'[2]Acha Air Sales Price List'!$B$1:$X$65536,12,FALSE)*$L$14),2)</f>
        <v>0</v>
      </c>
      <c r="H954" s="26">
        <f t="shared" si="25"/>
        <v>0</v>
      </c>
      <c r="I954" s="18"/>
    </row>
    <row r="955" spans="1:9" ht="12.4" hidden="1" customHeight="1">
      <c r="A955" s="17"/>
      <c r="B955" s="1"/>
      <c r="C955" s="43"/>
      <c r="D955" s="116"/>
      <c r="E955" s="117"/>
      <c r="F955" s="50" t="str">
        <f>VLOOKUP(C955,'[2]Acha Air Sales Price List'!$B$1:$D$65536,3,FALSE)</f>
        <v>Exchange rate :</v>
      </c>
      <c r="G955" s="25">
        <f>ROUND(IF(ISBLANK(C955),0,VLOOKUP(C955,'[2]Acha Air Sales Price List'!$B$1:$X$65536,12,FALSE)*$L$14),2)</f>
        <v>0</v>
      </c>
      <c r="H955" s="26">
        <f t="shared" si="25"/>
        <v>0</v>
      </c>
      <c r="I955" s="18"/>
    </row>
    <row r="956" spans="1:9" ht="12.4" hidden="1" customHeight="1">
      <c r="A956" s="17"/>
      <c r="B956" s="1"/>
      <c r="C956" s="43"/>
      <c r="D956" s="116"/>
      <c r="E956" s="117"/>
      <c r="F956" s="50" t="str">
        <f>VLOOKUP(C956,'[2]Acha Air Sales Price List'!$B$1:$D$65536,3,FALSE)</f>
        <v>Exchange rate :</v>
      </c>
      <c r="G956" s="25">
        <f>ROUND(IF(ISBLANK(C956),0,VLOOKUP(C956,'[2]Acha Air Sales Price List'!$B$1:$X$65536,12,FALSE)*$L$14),2)</f>
        <v>0</v>
      </c>
      <c r="H956" s="26">
        <f t="shared" si="25"/>
        <v>0</v>
      </c>
      <c r="I956" s="18"/>
    </row>
    <row r="957" spans="1:9" ht="12.4" hidden="1" customHeight="1">
      <c r="A957" s="17"/>
      <c r="B957" s="1"/>
      <c r="C957" s="43"/>
      <c r="D957" s="116"/>
      <c r="E957" s="117"/>
      <c r="F957" s="50" t="str">
        <f>VLOOKUP(C957,'[2]Acha Air Sales Price List'!$B$1:$D$65536,3,FALSE)</f>
        <v>Exchange rate :</v>
      </c>
      <c r="G957" s="25">
        <f>ROUND(IF(ISBLANK(C957),0,VLOOKUP(C957,'[2]Acha Air Sales Price List'!$B$1:$X$65536,12,FALSE)*$L$14),2)</f>
        <v>0</v>
      </c>
      <c r="H957" s="26">
        <f t="shared" si="25"/>
        <v>0</v>
      </c>
      <c r="I957" s="18"/>
    </row>
    <row r="958" spans="1:9" ht="12.4" hidden="1" customHeight="1">
      <c r="A958" s="17"/>
      <c r="B958" s="1"/>
      <c r="C958" s="43"/>
      <c r="D958" s="116"/>
      <c r="E958" s="117"/>
      <c r="F958" s="50" t="str">
        <f>VLOOKUP(C958,'[2]Acha Air Sales Price List'!$B$1:$D$65536,3,FALSE)</f>
        <v>Exchange rate :</v>
      </c>
      <c r="G958" s="25">
        <f>ROUND(IF(ISBLANK(C958),0,VLOOKUP(C958,'[2]Acha Air Sales Price List'!$B$1:$X$65536,12,FALSE)*$L$14),2)</f>
        <v>0</v>
      </c>
      <c r="H958" s="26">
        <f t="shared" si="25"/>
        <v>0</v>
      </c>
      <c r="I958" s="18"/>
    </row>
    <row r="959" spans="1:9" ht="12.4" hidden="1" customHeight="1">
      <c r="A959" s="17"/>
      <c r="B959" s="1"/>
      <c r="C959" s="43"/>
      <c r="D959" s="116"/>
      <c r="E959" s="117"/>
      <c r="F959" s="50" t="str">
        <f>VLOOKUP(C959,'[2]Acha Air Sales Price List'!$B$1:$D$65536,3,FALSE)</f>
        <v>Exchange rate :</v>
      </c>
      <c r="G959" s="25">
        <f>ROUND(IF(ISBLANK(C959),0,VLOOKUP(C959,'[2]Acha Air Sales Price List'!$B$1:$X$65536,12,FALSE)*$L$14),2)</f>
        <v>0</v>
      </c>
      <c r="H959" s="26">
        <f t="shared" si="25"/>
        <v>0</v>
      </c>
      <c r="I959" s="18"/>
    </row>
    <row r="960" spans="1:9" ht="12.4" hidden="1" customHeight="1">
      <c r="A960" s="17"/>
      <c r="B960" s="1"/>
      <c r="C960" s="43"/>
      <c r="D960" s="116"/>
      <c r="E960" s="117"/>
      <c r="F960" s="50" t="str">
        <f>VLOOKUP(C960,'[2]Acha Air Sales Price List'!$B$1:$D$65536,3,FALSE)</f>
        <v>Exchange rate :</v>
      </c>
      <c r="G960" s="25">
        <f>ROUND(IF(ISBLANK(C960),0,VLOOKUP(C960,'[2]Acha Air Sales Price List'!$B$1:$X$65536,12,FALSE)*$L$14),2)</f>
        <v>0</v>
      </c>
      <c r="H960" s="26">
        <f t="shared" si="25"/>
        <v>0</v>
      </c>
      <c r="I960" s="18"/>
    </row>
    <row r="961" spans="1:9" ht="12.4" hidden="1" customHeight="1">
      <c r="A961" s="17"/>
      <c r="B961" s="1"/>
      <c r="C961" s="43"/>
      <c r="D961" s="116"/>
      <c r="E961" s="117"/>
      <c r="F961" s="50" t="str">
        <f>VLOOKUP(C961,'[2]Acha Air Sales Price List'!$B$1:$D$65536,3,FALSE)</f>
        <v>Exchange rate :</v>
      </c>
      <c r="G961" s="25">
        <f>ROUND(IF(ISBLANK(C961),0,VLOOKUP(C961,'[2]Acha Air Sales Price List'!$B$1:$X$65536,12,FALSE)*$L$14),2)</f>
        <v>0</v>
      </c>
      <c r="H961" s="26">
        <f t="shared" si="25"/>
        <v>0</v>
      </c>
      <c r="I961" s="18"/>
    </row>
    <row r="962" spans="1:9" ht="12.4" hidden="1" customHeight="1">
      <c r="A962" s="17"/>
      <c r="B962" s="1"/>
      <c r="C962" s="43"/>
      <c r="D962" s="116"/>
      <c r="E962" s="117"/>
      <c r="F962" s="50" t="str">
        <f>VLOOKUP(C962,'[2]Acha Air Sales Price List'!$B$1:$D$65536,3,FALSE)</f>
        <v>Exchange rate :</v>
      </c>
      <c r="G962" s="25">
        <f>ROUND(IF(ISBLANK(C962),0,VLOOKUP(C962,'[2]Acha Air Sales Price List'!$B$1:$X$65536,12,FALSE)*$L$14),2)</f>
        <v>0</v>
      </c>
      <c r="H962" s="26">
        <f t="shared" si="25"/>
        <v>0</v>
      </c>
      <c r="I962" s="18"/>
    </row>
    <row r="963" spans="1:9" ht="12.4" hidden="1" customHeight="1">
      <c r="A963" s="17"/>
      <c r="B963" s="1"/>
      <c r="C963" s="43"/>
      <c r="D963" s="116"/>
      <c r="E963" s="117"/>
      <c r="F963" s="50" t="str">
        <f>VLOOKUP(C963,'[2]Acha Air Sales Price List'!$B$1:$D$65536,3,FALSE)</f>
        <v>Exchange rate :</v>
      </c>
      <c r="G963" s="25">
        <f>ROUND(IF(ISBLANK(C963),0,VLOOKUP(C963,'[2]Acha Air Sales Price List'!$B$1:$X$65536,12,FALSE)*$L$14),2)</f>
        <v>0</v>
      </c>
      <c r="H963" s="26">
        <f t="shared" si="25"/>
        <v>0</v>
      </c>
      <c r="I963" s="18"/>
    </row>
    <row r="964" spans="1:9" ht="12.4" hidden="1" customHeight="1">
      <c r="A964" s="17"/>
      <c r="B964" s="1"/>
      <c r="C964" s="43"/>
      <c r="D964" s="116"/>
      <c r="E964" s="117"/>
      <c r="F964" s="50" t="str">
        <f>VLOOKUP(C964,'[2]Acha Air Sales Price List'!$B$1:$D$65536,3,FALSE)</f>
        <v>Exchange rate :</v>
      </c>
      <c r="G964" s="25">
        <f>ROUND(IF(ISBLANK(C964),0,VLOOKUP(C964,'[2]Acha Air Sales Price List'!$B$1:$X$65536,12,FALSE)*$L$14),2)</f>
        <v>0</v>
      </c>
      <c r="H964" s="26">
        <f t="shared" si="25"/>
        <v>0</v>
      </c>
      <c r="I964" s="18"/>
    </row>
    <row r="965" spans="1:9" ht="12.4" hidden="1" customHeight="1">
      <c r="A965" s="17"/>
      <c r="B965" s="1"/>
      <c r="C965" s="43"/>
      <c r="D965" s="116"/>
      <c r="E965" s="117"/>
      <c r="F965" s="50" t="str">
        <f>VLOOKUP(C965,'[2]Acha Air Sales Price List'!$B$1:$D$65536,3,FALSE)</f>
        <v>Exchange rate :</v>
      </c>
      <c r="G965" s="25">
        <f>ROUND(IF(ISBLANK(C965),0,VLOOKUP(C965,'[2]Acha Air Sales Price List'!$B$1:$X$65536,12,FALSE)*$L$14),2)</f>
        <v>0</v>
      </c>
      <c r="H965" s="26">
        <f t="shared" si="25"/>
        <v>0</v>
      </c>
      <c r="I965" s="18"/>
    </row>
    <row r="966" spans="1:9" ht="12.4" hidden="1" customHeight="1">
      <c r="A966" s="17"/>
      <c r="B966" s="1"/>
      <c r="C966" s="43"/>
      <c r="D966" s="116"/>
      <c r="E966" s="117"/>
      <c r="F966" s="50" t="str">
        <f>VLOOKUP(C966,'[2]Acha Air Sales Price List'!$B$1:$D$65536,3,FALSE)</f>
        <v>Exchange rate :</v>
      </c>
      <c r="G966" s="25">
        <f>ROUND(IF(ISBLANK(C966),0,VLOOKUP(C966,'[2]Acha Air Sales Price List'!$B$1:$X$65536,12,FALSE)*$L$14),2)</f>
        <v>0</v>
      </c>
      <c r="H966" s="26">
        <f t="shared" si="25"/>
        <v>0</v>
      </c>
      <c r="I966" s="18"/>
    </row>
    <row r="967" spans="1:9" ht="12.4" hidden="1" customHeight="1">
      <c r="A967" s="17"/>
      <c r="B967" s="1"/>
      <c r="C967" s="43"/>
      <c r="D967" s="116"/>
      <c r="E967" s="117"/>
      <c r="F967" s="50" t="str">
        <f>VLOOKUP(C967,'[2]Acha Air Sales Price List'!$B$1:$D$65536,3,FALSE)</f>
        <v>Exchange rate :</v>
      </c>
      <c r="G967" s="25">
        <f>ROUND(IF(ISBLANK(C967),0,VLOOKUP(C967,'[2]Acha Air Sales Price List'!$B$1:$X$65536,12,FALSE)*$L$14),2)</f>
        <v>0</v>
      </c>
      <c r="H967" s="26">
        <f t="shared" si="25"/>
        <v>0</v>
      </c>
      <c r="I967" s="18"/>
    </row>
    <row r="968" spans="1:9" ht="12.4" hidden="1" customHeight="1">
      <c r="A968" s="17"/>
      <c r="B968" s="1"/>
      <c r="C968" s="43"/>
      <c r="D968" s="116"/>
      <c r="E968" s="117"/>
      <c r="F968" s="50" t="str">
        <f>VLOOKUP(C968,'[2]Acha Air Sales Price List'!$B$1:$D$65536,3,FALSE)</f>
        <v>Exchange rate :</v>
      </c>
      <c r="G968" s="25">
        <f>ROUND(IF(ISBLANK(C968),0,VLOOKUP(C968,'[2]Acha Air Sales Price List'!$B$1:$X$65536,12,FALSE)*$L$14),2)</f>
        <v>0</v>
      </c>
      <c r="H968" s="26">
        <f t="shared" si="25"/>
        <v>0</v>
      </c>
      <c r="I968" s="18"/>
    </row>
    <row r="969" spans="1:9" ht="12.4" hidden="1" customHeight="1">
      <c r="A969" s="17"/>
      <c r="B969" s="1"/>
      <c r="C969" s="43"/>
      <c r="D969" s="116"/>
      <c r="E969" s="117"/>
      <c r="F969" s="50" t="str">
        <f>VLOOKUP(C969,'[2]Acha Air Sales Price List'!$B$1:$D$65536,3,FALSE)</f>
        <v>Exchange rate :</v>
      </c>
      <c r="G969" s="25">
        <f>ROUND(IF(ISBLANK(C969),0,VLOOKUP(C969,'[2]Acha Air Sales Price List'!$B$1:$X$65536,12,FALSE)*$L$14),2)</f>
        <v>0</v>
      </c>
      <c r="H969" s="26">
        <f t="shared" si="25"/>
        <v>0</v>
      </c>
      <c r="I969" s="18"/>
    </row>
    <row r="970" spans="1:9" ht="12.4" hidden="1" customHeight="1">
      <c r="A970" s="17"/>
      <c r="B970" s="1"/>
      <c r="C970" s="43"/>
      <c r="D970" s="116"/>
      <c r="E970" s="117"/>
      <c r="F970" s="50" t="str">
        <f>VLOOKUP(C970,'[2]Acha Air Sales Price List'!$B$1:$D$65536,3,FALSE)</f>
        <v>Exchange rate :</v>
      </c>
      <c r="G970" s="25">
        <f>ROUND(IF(ISBLANK(C970),0,VLOOKUP(C970,'[2]Acha Air Sales Price List'!$B$1:$X$65536,12,FALSE)*$L$14),2)</f>
        <v>0</v>
      </c>
      <c r="H970" s="26">
        <f t="shared" si="25"/>
        <v>0</v>
      </c>
      <c r="I970" s="18"/>
    </row>
    <row r="971" spans="1:9" ht="12.4" hidden="1" customHeight="1">
      <c r="A971" s="17"/>
      <c r="B971" s="1"/>
      <c r="C971" s="43"/>
      <c r="D971" s="116"/>
      <c r="E971" s="117"/>
      <c r="F971" s="50" t="str">
        <f>VLOOKUP(C971,'[2]Acha Air Sales Price List'!$B$1:$D$65536,3,FALSE)</f>
        <v>Exchange rate :</v>
      </c>
      <c r="G971" s="25">
        <f>ROUND(IF(ISBLANK(C971),0,VLOOKUP(C971,'[2]Acha Air Sales Price List'!$B$1:$X$65536,12,FALSE)*$L$14),2)</f>
        <v>0</v>
      </c>
      <c r="H971" s="26">
        <f t="shared" si="25"/>
        <v>0</v>
      </c>
      <c r="I971" s="18"/>
    </row>
    <row r="972" spans="1:9" ht="12.4" hidden="1" customHeight="1">
      <c r="A972" s="17"/>
      <c r="B972" s="1"/>
      <c r="C972" s="43"/>
      <c r="D972" s="116"/>
      <c r="E972" s="117"/>
      <c r="F972" s="50" t="str">
        <f>VLOOKUP(C972,'[2]Acha Air Sales Price List'!$B$1:$D$65536,3,FALSE)</f>
        <v>Exchange rate :</v>
      </c>
      <c r="G972" s="25">
        <f>ROUND(IF(ISBLANK(C972),0,VLOOKUP(C972,'[2]Acha Air Sales Price List'!$B$1:$X$65536,12,FALSE)*$L$14),2)</f>
        <v>0</v>
      </c>
      <c r="H972" s="26">
        <f t="shared" si="25"/>
        <v>0</v>
      </c>
      <c r="I972" s="18"/>
    </row>
    <row r="973" spans="1:9" ht="12.4" hidden="1" customHeight="1">
      <c r="A973" s="17"/>
      <c r="B973" s="1"/>
      <c r="C973" s="43"/>
      <c r="D973" s="116"/>
      <c r="E973" s="117"/>
      <c r="F973" s="50" t="str">
        <f>VLOOKUP(C973,'[2]Acha Air Sales Price List'!$B$1:$D$65536,3,FALSE)</f>
        <v>Exchange rate :</v>
      </c>
      <c r="G973" s="25">
        <f>ROUND(IF(ISBLANK(C973),0,VLOOKUP(C973,'[2]Acha Air Sales Price List'!$B$1:$X$65536,12,FALSE)*$L$14),2)</f>
        <v>0</v>
      </c>
      <c r="H973" s="26">
        <f t="shared" si="25"/>
        <v>0</v>
      </c>
      <c r="I973" s="18"/>
    </row>
    <row r="974" spans="1:9" ht="12.4" hidden="1" customHeight="1">
      <c r="A974" s="17"/>
      <c r="B974" s="1"/>
      <c r="C974" s="44"/>
      <c r="D974" s="116"/>
      <c r="E974" s="117"/>
      <c r="F974" s="50" t="str">
        <f>VLOOKUP(C974,'[2]Acha Air Sales Price List'!$B$1:$D$65536,3,FALSE)</f>
        <v>Exchange rate :</v>
      </c>
      <c r="G974" s="25">
        <f>ROUND(IF(ISBLANK(C974),0,VLOOKUP(C974,'[2]Acha Air Sales Price List'!$B$1:$X$65536,12,FALSE)*$L$14),2)</f>
        <v>0</v>
      </c>
      <c r="H974" s="26">
        <f t="shared" si="25"/>
        <v>0</v>
      </c>
      <c r="I974" s="18"/>
    </row>
    <row r="975" spans="1:9" ht="12" hidden="1" customHeight="1">
      <c r="A975" s="17"/>
      <c r="B975" s="1"/>
      <c r="C975" s="43"/>
      <c r="D975" s="116"/>
      <c r="E975" s="117"/>
      <c r="F975" s="50" t="str">
        <f>VLOOKUP(C975,'[2]Acha Air Sales Price List'!$B$1:$D$65536,3,FALSE)</f>
        <v>Exchange rate :</v>
      </c>
      <c r="G975" s="25">
        <f>ROUND(IF(ISBLANK(C975),0,VLOOKUP(C975,'[2]Acha Air Sales Price List'!$B$1:$X$65536,12,FALSE)*$L$14),2)</f>
        <v>0</v>
      </c>
      <c r="H975" s="26">
        <f t="shared" si="25"/>
        <v>0</v>
      </c>
      <c r="I975" s="18"/>
    </row>
    <row r="976" spans="1:9" ht="12.4" hidden="1" customHeight="1">
      <c r="A976" s="17"/>
      <c r="B976" s="1"/>
      <c r="C976" s="43"/>
      <c r="D976" s="116"/>
      <c r="E976" s="117"/>
      <c r="F976" s="50" t="str">
        <f>VLOOKUP(C976,'[2]Acha Air Sales Price List'!$B$1:$D$65536,3,FALSE)</f>
        <v>Exchange rate :</v>
      </c>
      <c r="G976" s="25">
        <f>ROUND(IF(ISBLANK(C976),0,VLOOKUP(C976,'[2]Acha Air Sales Price List'!$B$1:$X$65536,12,FALSE)*$L$14),2)</f>
        <v>0</v>
      </c>
      <c r="H976" s="26">
        <f t="shared" si="25"/>
        <v>0</v>
      </c>
      <c r="I976" s="18"/>
    </row>
    <row r="977" spans="1:9" ht="12.4" hidden="1" customHeight="1">
      <c r="A977" s="17"/>
      <c r="B977" s="1"/>
      <c r="C977" s="43"/>
      <c r="D977" s="116"/>
      <c r="E977" s="117"/>
      <c r="F977" s="50" t="str">
        <f>VLOOKUP(C977,'[2]Acha Air Sales Price List'!$B$1:$D$65536,3,FALSE)</f>
        <v>Exchange rate :</v>
      </c>
      <c r="G977" s="25">
        <f>ROUND(IF(ISBLANK(C977),0,VLOOKUP(C977,'[2]Acha Air Sales Price List'!$B$1:$X$65536,12,FALSE)*$L$14),2)</f>
        <v>0</v>
      </c>
      <c r="H977" s="26">
        <f t="shared" si="25"/>
        <v>0</v>
      </c>
      <c r="I977" s="18"/>
    </row>
    <row r="978" spans="1:9" ht="12.4" hidden="1" customHeight="1">
      <c r="A978" s="17"/>
      <c r="B978" s="1"/>
      <c r="C978" s="43"/>
      <c r="D978" s="116"/>
      <c r="E978" s="117"/>
      <c r="F978" s="50" t="str">
        <f>VLOOKUP(C978,'[2]Acha Air Sales Price List'!$B$1:$D$65536,3,FALSE)</f>
        <v>Exchange rate :</v>
      </c>
      <c r="G978" s="25">
        <f>ROUND(IF(ISBLANK(C978),0,VLOOKUP(C978,'[2]Acha Air Sales Price List'!$B$1:$X$65536,12,FALSE)*$L$14),2)</f>
        <v>0</v>
      </c>
      <c r="H978" s="26">
        <f t="shared" si="25"/>
        <v>0</v>
      </c>
      <c r="I978" s="18"/>
    </row>
    <row r="979" spans="1:9" ht="12.4" hidden="1" customHeight="1">
      <c r="A979" s="17"/>
      <c r="B979" s="1"/>
      <c r="C979" s="43"/>
      <c r="D979" s="116"/>
      <c r="E979" s="117"/>
      <c r="F979" s="50" t="str">
        <f>VLOOKUP(C979,'[2]Acha Air Sales Price List'!$B$1:$D$65536,3,FALSE)</f>
        <v>Exchange rate :</v>
      </c>
      <c r="G979" s="25">
        <f>ROUND(IF(ISBLANK(C979),0,VLOOKUP(C979,'[2]Acha Air Sales Price List'!$B$1:$X$65536,12,FALSE)*$L$14),2)</f>
        <v>0</v>
      </c>
      <c r="H979" s="26">
        <f t="shared" si="25"/>
        <v>0</v>
      </c>
      <c r="I979" s="18"/>
    </row>
    <row r="980" spans="1:9" ht="12.4" hidden="1" customHeight="1">
      <c r="A980" s="17"/>
      <c r="B980" s="1"/>
      <c r="C980" s="43"/>
      <c r="D980" s="116"/>
      <c r="E980" s="117"/>
      <c r="F980" s="50" t="str">
        <f>VLOOKUP(C980,'[2]Acha Air Sales Price List'!$B$1:$D$65536,3,FALSE)</f>
        <v>Exchange rate :</v>
      </c>
      <c r="G980" s="25">
        <f>ROUND(IF(ISBLANK(C980),0,VLOOKUP(C980,'[2]Acha Air Sales Price List'!$B$1:$X$65536,12,FALSE)*$L$14),2)</f>
        <v>0</v>
      </c>
      <c r="H980" s="26">
        <f t="shared" si="25"/>
        <v>0</v>
      </c>
      <c r="I980" s="18"/>
    </row>
    <row r="981" spans="1:9" ht="12.4" hidden="1" customHeight="1">
      <c r="A981" s="17"/>
      <c r="B981" s="1"/>
      <c r="C981" s="43"/>
      <c r="D981" s="116"/>
      <c r="E981" s="117"/>
      <c r="F981" s="50" t="str">
        <f>VLOOKUP(C981,'[2]Acha Air Sales Price List'!$B$1:$D$65536,3,FALSE)</f>
        <v>Exchange rate :</v>
      </c>
      <c r="G981" s="25">
        <f>ROUND(IF(ISBLANK(C981),0,VLOOKUP(C981,'[2]Acha Air Sales Price List'!$B$1:$X$65536,12,FALSE)*$L$14),2)</f>
        <v>0</v>
      </c>
      <c r="H981" s="26">
        <f t="shared" si="25"/>
        <v>0</v>
      </c>
      <c r="I981" s="18"/>
    </row>
    <row r="982" spans="1:9" ht="12.4" hidden="1" customHeight="1">
      <c r="A982" s="17"/>
      <c r="B982" s="1"/>
      <c r="C982" s="43"/>
      <c r="D982" s="116"/>
      <c r="E982" s="117"/>
      <c r="F982" s="50" t="str">
        <f>VLOOKUP(C982,'[2]Acha Air Sales Price List'!$B$1:$D$65536,3,FALSE)</f>
        <v>Exchange rate :</v>
      </c>
      <c r="G982" s="25">
        <f>ROUND(IF(ISBLANK(C982),0,VLOOKUP(C982,'[2]Acha Air Sales Price List'!$B$1:$X$65536,12,FALSE)*$L$14),2)</f>
        <v>0</v>
      </c>
      <c r="H982" s="26">
        <f t="shared" si="25"/>
        <v>0</v>
      </c>
      <c r="I982" s="18"/>
    </row>
    <row r="983" spans="1:9" ht="12.4" hidden="1" customHeight="1">
      <c r="A983" s="17"/>
      <c r="B983" s="1"/>
      <c r="C983" s="43"/>
      <c r="D983" s="116"/>
      <c r="E983" s="117"/>
      <c r="F983" s="50" t="str">
        <f>VLOOKUP(C983,'[2]Acha Air Sales Price List'!$B$1:$D$65536,3,FALSE)</f>
        <v>Exchange rate :</v>
      </c>
      <c r="G983" s="25">
        <f>ROUND(IF(ISBLANK(C983),0,VLOOKUP(C983,'[2]Acha Air Sales Price List'!$B$1:$X$65536,12,FALSE)*$L$14),2)</f>
        <v>0</v>
      </c>
      <c r="H983" s="26">
        <f t="shared" si="25"/>
        <v>0</v>
      </c>
      <c r="I983" s="18"/>
    </row>
    <row r="984" spans="1:9" ht="12.4" hidden="1" customHeight="1">
      <c r="A984" s="17"/>
      <c r="B984" s="1"/>
      <c r="C984" s="43"/>
      <c r="D984" s="116"/>
      <c r="E984" s="117"/>
      <c r="F984" s="50" t="str">
        <f>VLOOKUP(C984,'[2]Acha Air Sales Price List'!$B$1:$D$65536,3,FALSE)</f>
        <v>Exchange rate :</v>
      </c>
      <c r="G984" s="25">
        <f>ROUND(IF(ISBLANK(C984),0,VLOOKUP(C984,'[2]Acha Air Sales Price List'!$B$1:$X$65536,12,FALSE)*$L$14),2)</f>
        <v>0</v>
      </c>
      <c r="H984" s="26">
        <f t="shared" si="25"/>
        <v>0</v>
      </c>
      <c r="I984" s="18"/>
    </row>
    <row r="985" spans="1:9" ht="12.4" hidden="1" customHeight="1">
      <c r="A985" s="17"/>
      <c r="B985" s="1"/>
      <c r="C985" s="43"/>
      <c r="D985" s="116"/>
      <c r="E985" s="117"/>
      <c r="F985" s="50" t="str">
        <f>VLOOKUP(C985,'[2]Acha Air Sales Price List'!$B$1:$D$65536,3,FALSE)</f>
        <v>Exchange rate :</v>
      </c>
      <c r="G985" s="25">
        <f>ROUND(IF(ISBLANK(C985),0,VLOOKUP(C985,'[2]Acha Air Sales Price List'!$B$1:$X$65536,12,FALSE)*$L$14),2)</f>
        <v>0</v>
      </c>
      <c r="H985" s="26">
        <f t="shared" si="25"/>
        <v>0</v>
      </c>
      <c r="I985" s="18"/>
    </row>
    <row r="986" spans="1:9" ht="12.4" hidden="1" customHeight="1">
      <c r="A986" s="17"/>
      <c r="B986" s="1"/>
      <c r="C986" s="43"/>
      <c r="D986" s="116"/>
      <c r="E986" s="117"/>
      <c r="F986" s="50" t="str">
        <f>VLOOKUP(C986,'[2]Acha Air Sales Price List'!$B$1:$D$65536,3,FALSE)</f>
        <v>Exchange rate :</v>
      </c>
      <c r="G986" s="25">
        <f>ROUND(IF(ISBLANK(C986),0,VLOOKUP(C986,'[2]Acha Air Sales Price List'!$B$1:$X$65536,12,FALSE)*$L$14),2)</f>
        <v>0</v>
      </c>
      <c r="H986" s="26">
        <f t="shared" si="25"/>
        <v>0</v>
      </c>
      <c r="I986" s="18"/>
    </row>
    <row r="987" spans="1:9" ht="12.4" hidden="1" customHeight="1">
      <c r="A987" s="17"/>
      <c r="B987" s="1"/>
      <c r="C987" s="43"/>
      <c r="D987" s="116"/>
      <c r="E987" s="117"/>
      <c r="F987" s="50" t="str">
        <f>VLOOKUP(C987,'[2]Acha Air Sales Price List'!$B$1:$D$65536,3,FALSE)</f>
        <v>Exchange rate :</v>
      </c>
      <c r="G987" s="25">
        <f>ROUND(IF(ISBLANK(C987),0,VLOOKUP(C987,'[2]Acha Air Sales Price List'!$B$1:$X$65536,12,FALSE)*$L$14),2)</f>
        <v>0</v>
      </c>
      <c r="H987" s="26">
        <f t="shared" si="25"/>
        <v>0</v>
      </c>
      <c r="I987" s="18"/>
    </row>
    <row r="988" spans="1:9" ht="12.4" hidden="1" customHeight="1">
      <c r="A988" s="17"/>
      <c r="B988" s="1"/>
      <c r="C988" s="43"/>
      <c r="D988" s="116"/>
      <c r="E988" s="117"/>
      <c r="F988" s="50" t="str">
        <f>VLOOKUP(C988,'[2]Acha Air Sales Price List'!$B$1:$D$65536,3,FALSE)</f>
        <v>Exchange rate :</v>
      </c>
      <c r="G988" s="25">
        <f>ROUND(IF(ISBLANK(C988),0,VLOOKUP(C988,'[2]Acha Air Sales Price List'!$B$1:$X$65536,12,FALSE)*$L$14),2)</f>
        <v>0</v>
      </c>
      <c r="H988" s="26">
        <f t="shared" si="25"/>
        <v>0</v>
      </c>
      <c r="I988" s="18"/>
    </row>
    <row r="989" spans="1:9" ht="12.4" hidden="1" customHeight="1">
      <c r="A989" s="17"/>
      <c r="B989" s="1"/>
      <c r="C989" s="43"/>
      <c r="D989" s="116"/>
      <c r="E989" s="117"/>
      <c r="F989" s="50" t="str">
        <f>VLOOKUP(C989,'[2]Acha Air Sales Price List'!$B$1:$D$65536,3,FALSE)</f>
        <v>Exchange rate :</v>
      </c>
      <c r="G989" s="25">
        <f>ROUND(IF(ISBLANK(C989),0,VLOOKUP(C989,'[2]Acha Air Sales Price List'!$B$1:$X$65536,12,FALSE)*$L$14),2)</f>
        <v>0</v>
      </c>
      <c r="H989" s="26">
        <f t="shared" si="25"/>
        <v>0</v>
      </c>
      <c r="I989" s="18"/>
    </row>
    <row r="990" spans="1:9" ht="12.4" hidden="1" customHeight="1">
      <c r="A990" s="17"/>
      <c r="B990" s="1"/>
      <c r="C990" s="43"/>
      <c r="D990" s="116"/>
      <c r="E990" s="117"/>
      <c r="F990" s="50" t="str">
        <f>VLOOKUP(C990,'[2]Acha Air Sales Price List'!$B$1:$D$65536,3,FALSE)</f>
        <v>Exchange rate :</v>
      </c>
      <c r="G990" s="25">
        <f>ROUND(IF(ISBLANK(C990),0,VLOOKUP(C990,'[2]Acha Air Sales Price List'!$B$1:$X$65536,12,FALSE)*$L$14),2)</f>
        <v>0</v>
      </c>
      <c r="H990" s="26">
        <f t="shared" si="25"/>
        <v>0</v>
      </c>
      <c r="I990" s="18"/>
    </row>
    <row r="991" spans="1:9" ht="12.4" hidden="1" customHeight="1">
      <c r="A991" s="17"/>
      <c r="B991" s="1"/>
      <c r="C991" s="43"/>
      <c r="D991" s="116"/>
      <c r="E991" s="117"/>
      <c r="F991" s="50" t="str">
        <f>VLOOKUP(C991,'[2]Acha Air Sales Price List'!$B$1:$D$65536,3,FALSE)</f>
        <v>Exchange rate :</v>
      </c>
      <c r="G991" s="25">
        <f>ROUND(IF(ISBLANK(C991),0,VLOOKUP(C991,'[2]Acha Air Sales Price List'!$B$1:$X$65536,12,FALSE)*$L$14),2)</f>
        <v>0</v>
      </c>
      <c r="H991" s="26">
        <f t="shared" si="25"/>
        <v>0</v>
      </c>
      <c r="I991" s="18"/>
    </row>
    <row r="992" spans="1:9" ht="12.4" hidden="1" customHeight="1">
      <c r="A992" s="17"/>
      <c r="B992" s="1"/>
      <c r="C992" s="43"/>
      <c r="D992" s="116"/>
      <c r="E992" s="117"/>
      <c r="F992" s="50" t="str">
        <f>VLOOKUP(C992,'[2]Acha Air Sales Price List'!$B$1:$D$65536,3,FALSE)</f>
        <v>Exchange rate :</v>
      </c>
      <c r="G992" s="25">
        <f>ROUND(IF(ISBLANK(C992),0,VLOOKUP(C992,'[2]Acha Air Sales Price List'!$B$1:$X$65536,12,FALSE)*$L$14),2)</f>
        <v>0</v>
      </c>
      <c r="H992" s="26">
        <f t="shared" si="25"/>
        <v>0</v>
      </c>
      <c r="I992" s="18"/>
    </row>
    <row r="993" spans="1:11" ht="12.4" hidden="1" customHeight="1">
      <c r="A993" s="17"/>
      <c r="B993" s="1"/>
      <c r="C993" s="43"/>
      <c r="D993" s="116"/>
      <c r="E993" s="117"/>
      <c r="F993" s="50" t="str">
        <f>VLOOKUP(C993,'[2]Acha Air Sales Price List'!$B$1:$D$65536,3,FALSE)</f>
        <v>Exchange rate :</v>
      </c>
      <c r="G993" s="25">
        <f>ROUND(IF(ISBLANK(C993),0,VLOOKUP(C993,'[2]Acha Air Sales Price List'!$B$1:$X$65536,12,FALSE)*$L$14),2)</f>
        <v>0</v>
      </c>
      <c r="H993" s="26">
        <f t="shared" si="25"/>
        <v>0</v>
      </c>
      <c r="I993" s="18"/>
    </row>
    <row r="994" spans="1:11" ht="12.4" hidden="1" customHeight="1">
      <c r="A994" s="17"/>
      <c r="B994" s="1"/>
      <c r="C994" s="43"/>
      <c r="D994" s="116"/>
      <c r="E994" s="117"/>
      <c r="F994" s="50" t="str">
        <f>VLOOKUP(C994,'[2]Acha Air Sales Price List'!$B$1:$D$65536,3,FALSE)</f>
        <v>Exchange rate :</v>
      </c>
      <c r="G994" s="25">
        <f>ROUND(IF(ISBLANK(C994),0,VLOOKUP(C994,'[2]Acha Air Sales Price List'!$B$1:$X$65536,12,FALSE)*$L$14),2)</f>
        <v>0</v>
      </c>
      <c r="H994" s="26">
        <f t="shared" si="25"/>
        <v>0</v>
      </c>
      <c r="I994" s="18"/>
    </row>
    <row r="995" spans="1:11" ht="12.4" hidden="1" customHeight="1">
      <c r="A995" s="17"/>
      <c r="B995" s="1"/>
      <c r="C995" s="43"/>
      <c r="D995" s="116"/>
      <c r="E995" s="117"/>
      <c r="F995" s="50" t="str">
        <f>VLOOKUP(C995,'[2]Acha Air Sales Price List'!$B$1:$D$65536,3,FALSE)</f>
        <v>Exchange rate :</v>
      </c>
      <c r="G995" s="25">
        <f>ROUND(IF(ISBLANK(C995),0,VLOOKUP(C995,'[2]Acha Air Sales Price List'!$B$1:$X$65536,12,FALSE)*$L$14),2)</f>
        <v>0</v>
      </c>
      <c r="H995" s="26">
        <f t="shared" si="25"/>
        <v>0</v>
      </c>
      <c r="I995" s="18"/>
    </row>
    <row r="996" spans="1:11" ht="12.4" hidden="1" customHeight="1">
      <c r="A996" s="17"/>
      <c r="B996" s="1"/>
      <c r="C996" s="43"/>
      <c r="D996" s="116"/>
      <c r="E996" s="117"/>
      <c r="F996" s="50" t="str">
        <f>VLOOKUP(C996,'[2]Acha Air Sales Price List'!$B$1:$D$65536,3,FALSE)</f>
        <v>Exchange rate :</v>
      </c>
      <c r="G996" s="25">
        <f>ROUND(IF(ISBLANK(C996),0,VLOOKUP(C996,'[2]Acha Air Sales Price List'!$B$1:$X$65536,12,FALSE)*$L$14),2)</f>
        <v>0</v>
      </c>
      <c r="H996" s="26">
        <f t="shared" si="25"/>
        <v>0</v>
      </c>
      <c r="I996" s="18"/>
    </row>
    <row r="997" spans="1:11" ht="12.4" hidden="1" customHeight="1">
      <c r="A997" s="17"/>
      <c r="B997" s="1"/>
      <c r="C997" s="43"/>
      <c r="D997" s="116"/>
      <c r="E997" s="117"/>
      <c r="F997" s="50" t="str">
        <f>VLOOKUP(C997,'[2]Acha Air Sales Price List'!$B$1:$D$65536,3,FALSE)</f>
        <v>Exchange rate :</v>
      </c>
      <c r="G997" s="25">
        <f>ROUND(IF(ISBLANK(C997),0,VLOOKUP(C997,'[2]Acha Air Sales Price List'!$B$1:$X$65536,12,FALSE)*$L$14),2)</f>
        <v>0</v>
      </c>
      <c r="H997" s="26">
        <f t="shared" si="25"/>
        <v>0</v>
      </c>
      <c r="I997" s="18"/>
    </row>
    <row r="998" spans="1:11" ht="12.4" hidden="1" customHeight="1">
      <c r="A998" s="17"/>
      <c r="B998" s="1"/>
      <c r="C998" s="43"/>
      <c r="D998" s="116"/>
      <c r="E998" s="117"/>
      <c r="F998" s="50" t="str">
        <f>VLOOKUP(C998,'[2]Acha Air Sales Price List'!$B$1:$D$65536,3,FALSE)</f>
        <v>Exchange rate :</v>
      </c>
      <c r="G998" s="25">
        <f>ROUND(IF(ISBLANK(C998),0,VLOOKUP(C998,'[2]Acha Air Sales Price List'!$B$1:$X$65536,12,FALSE)*$L$14),2)</f>
        <v>0</v>
      </c>
      <c r="H998" s="26">
        <f t="shared" si="25"/>
        <v>0</v>
      </c>
      <c r="I998" s="18"/>
    </row>
    <row r="999" spans="1:11" ht="12.4" hidden="1" customHeight="1">
      <c r="A999" s="17"/>
      <c r="B999" s="1"/>
      <c r="C999" s="43"/>
      <c r="D999" s="116"/>
      <c r="E999" s="117"/>
      <c r="F999" s="50" t="str">
        <f>VLOOKUP(C999,'[2]Acha Air Sales Price List'!$B$1:$D$65536,3,FALSE)</f>
        <v>Exchange rate :</v>
      </c>
      <c r="G999" s="25">
        <f>ROUND(IF(ISBLANK(C999),0,VLOOKUP(C999,'[2]Acha Air Sales Price List'!$B$1:$X$65536,12,FALSE)*$L$14),2)</f>
        <v>0</v>
      </c>
      <c r="H999" s="26">
        <f t="shared" si="25"/>
        <v>0</v>
      </c>
      <c r="I999" s="18"/>
    </row>
    <row r="1000" spans="1:11" ht="12.4" hidden="1" customHeight="1">
      <c r="A1000" s="17"/>
      <c r="B1000" s="1"/>
      <c r="C1000" s="43"/>
      <c r="D1000" s="116"/>
      <c r="E1000" s="117"/>
      <c r="F1000" s="50" t="str">
        <f>VLOOKUP(C1000,'[2]Acha Air Sales Price List'!$B$1:$D$65536,3,FALSE)</f>
        <v>Exchange rate :</v>
      </c>
      <c r="G1000" s="25">
        <f>ROUND(IF(ISBLANK(C1000),0,VLOOKUP(C1000,'[2]Acha Air Sales Price List'!$B$1:$X$65536,12,FALSE)*$L$14),2)</f>
        <v>0</v>
      </c>
      <c r="H1000" s="26">
        <f t="shared" si="25"/>
        <v>0</v>
      </c>
      <c r="I1000" s="18"/>
    </row>
    <row r="1001" spans="1:11" ht="12.4" customHeight="1">
      <c r="A1001" s="17"/>
      <c r="B1001" s="1"/>
      <c r="C1001" s="108"/>
      <c r="D1001" s="116"/>
      <c r="E1001" s="117"/>
      <c r="F1001" s="50"/>
      <c r="G1001" s="25">
        <f>ROUND(IF(ISBLANK(C1001),0,VLOOKUP(C1001,'[2]Acha Air Sales Price List'!$B$1:$X$65536,12,FALSE)*$L$14),2)</f>
        <v>0</v>
      </c>
      <c r="H1001" s="26">
        <f t="shared" si="25"/>
        <v>0</v>
      </c>
      <c r="I1001" s="18"/>
    </row>
    <row r="1002" spans="1:11" ht="36">
      <c r="A1002" s="17"/>
      <c r="B1002" s="1"/>
      <c r="C1002" s="44"/>
      <c r="D1002" s="118"/>
      <c r="E1002" s="119"/>
      <c r="F1002" s="148" t="s">
        <v>68</v>
      </c>
      <c r="G1002" s="25">
        <v>-1001.76</v>
      </c>
      <c r="H1002" s="26">
        <f>G1002</f>
        <v>-1001.76</v>
      </c>
      <c r="I1002" s="18"/>
    </row>
    <row r="1003" spans="1:11" ht="12.4" customHeight="1" thickBot="1">
      <c r="A1003" s="17"/>
      <c r="B1003" s="27"/>
      <c r="C1003" s="28"/>
      <c r="D1003" s="120"/>
      <c r="E1003" s="121"/>
      <c r="F1003" s="51"/>
      <c r="G1003" s="29">
        <f>ROUND(IF(ISBLANK(C1003),0,VLOOKUP(C1003,'[2]Acha Air Sales Price List'!$B$1:$X$65536,12,FALSE)*$W$14),2)</f>
        <v>0</v>
      </c>
      <c r="H1003" s="30">
        <f>ROUND(IF(ISNUMBER(B1003), G1003*B1003, 0),5)</f>
        <v>0</v>
      </c>
      <c r="I1003" s="18"/>
    </row>
    <row r="1004" spans="1:11" ht="10.5" customHeight="1" thickBot="1">
      <c r="A1004" s="17"/>
      <c r="B1004" s="2"/>
      <c r="C1004" s="2"/>
      <c r="D1004" s="2"/>
      <c r="E1004" s="2"/>
      <c r="F1004" s="2"/>
      <c r="G1004" s="38"/>
      <c r="H1004" s="39"/>
      <c r="I1004" s="18"/>
    </row>
    <row r="1005" spans="1:11" ht="16.5" thickBot="1">
      <c r="A1005" s="17"/>
      <c r="B1005" s="37" t="s">
        <v>17</v>
      </c>
      <c r="C1005" s="3"/>
      <c r="D1005" s="3"/>
      <c r="E1005" s="3"/>
      <c r="F1005" s="3"/>
      <c r="G1005" s="40" t="s">
        <v>18</v>
      </c>
      <c r="H1005" s="115">
        <f>SUM(H20:H1003)</f>
        <v>539.99999999999955</v>
      </c>
      <c r="I1005" s="18"/>
      <c r="K1005" s="147"/>
    </row>
    <row r="1006" spans="1:11" ht="16.5" hidden="1" thickBot="1">
      <c r="A1006" s="17"/>
      <c r="B1006" s="37"/>
      <c r="C1006" s="3"/>
      <c r="D1006" s="3"/>
      <c r="E1006" s="3"/>
      <c r="F1006" s="3"/>
      <c r="G1006" s="40" t="s">
        <v>23</v>
      </c>
      <c r="H1006" s="146">
        <f>H1005/38.49</f>
        <v>14.02961808261885</v>
      </c>
      <c r="I1006" s="18"/>
    </row>
    <row r="1007" spans="1:11" ht="16.5" hidden="1" thickBot="1">
      <c r="A1007" s="17"/>
      <c r="B1007" s="37"/>
      <c r="C1007" s="3"/>
      <c r="D1007" s="3"/>
      <c r="E1007" s="3"/>
      <c r="F1007" s="3"/>
      <c r="G1007" s="40" t="s">
        <v>25</v>
      </c>
      <c r="H1007" s="146">
        <v>45</v>
      </c>
      <c r="I1007" s="18"/>
    </row>
    <row r="1008" spans="1:11" ht="16.5" hidden="1" thickBot="1">
      <c r="A1008" s="17"/>
      <c r="B1008" s="37"/>
      <c r="C1008" s="3"/>
      <c r="D1008" s="3"/>
      <c r="E1008" s="3"/>
      <c r="F1008" s="3"/>
      <c r="G1008" s="40" t="s">
        <v>24</v>
      </c>
      <c r="H1008" s="115">
        <f>(H1007-H1006)*41.5</f>
        <v>1285.2708495713177</v>
      </c>
      <c r="I1008" s="18"/>
    </row>
    <row r="1009" spans="1:9" ht="10.5" customHeight="1">
      <c r="A1009" s="22"/>
      <c r="B1009" s="23"/>
      <c r="C1009" s="23"/>
      <c r="D1009" s="23"/>
      <c r="E1009" s="23"/>
      <c r="F1009" s="23"/>
      <c r="G1009" s="23"/>
      <c r="H1009" s="23"/>
      <c r="I1009" s="24"/>
    </row>
    <row r="1011" spans="1:9">
      <c r="F1011" s="152" t="s">
        <v>74</v>
      </c>
      <c r="G1011" s="151">
        <v>1</v>
      </c>
    </row>
    <row r="1012" spans="1:9">
      <c r="F1012" s="152" t="s">
        <v>69</v>
      </c>
      <c r="G1012" s="153">
        <f>Invoice!L14</f>
        <v>35.79</v>
      </c>
    </row>
    <row r="1013" spans="1:9">
      <c r="F1013" s="152" t="s">
        <v>70</v>
      </c>
      <c r="G1013" s="153">
        <f>G1015/G1012</f>
        <v>15.088013411567465</v>
      </c>
    </row>
    <row r="1014" spans="1:9">
      <c r="F1014" s="152" t="s">
        <v>71</v>
      </c>
      <c r="G1014" s="153">
        <f>G1016/G1012</f>
        <v>15.088013411567465</v>
      </c>
    </row>
    <row r="1015" spans="1:9">
      <c r="F1015" s="152" t="s">
        <v>72</v>
      </c>
      <c r="G1015" s="153">
        <f>G1016</f>
        <v>539.99999999999955</v>
      </c>
    </row>
    <row r="1016" spans="1:9">
      <c r="F1016" s="152" t="s">
        <v>73</v>
      </c>
      <c r="G1016" s="153">
        <f>H1005</f>
        <v>539.99999999999955</v>
      </c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9:F14">
    <cfRule type="cellIs" dxfId="10" priority="6" stopIfTrue="1" operator="equal">
      <formula>0</formula>
    </cfRule>
  </conditionalFormatting>
  <conditionalFormatting sqref="F10:F14">
    <cfRule type="containsBlanks" dxfId="9" priority="7" stopIfTrue="1">
      <formula>LEN(TRIM(F10))=0</formula>
    </cfRule>
  </conditionalFormatting>
  <conditionalFormatting sqref="F20:F1000">
    <cfRule type="containsText" dxfId="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7" priority="3" stopIfTrue="1">
      <formula>ISERROR(F20)</formula>
    </cfRule>
    <cfRule type="cellIs" dxfId="6" priority="4" stopIfTrue="1" operator="equal">
      <formula>"NA"</formula>
    </cfRule>
    <cfRule type="cellIs" dxfId="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9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105" customWidth="1"/>
    <col min="2" max="2" width="9.140625" style="105"/>
    <col min="3" max="3" width="7.28515625" style="105" customWidth="1"/>
    <col min="4" max="4" width="11.28515625" style="105" customWidth="1"/>
    <col min="5" max="5" width="10.28515625" style="105" customWidth="1"/>
    <col min="6" max="6" width="10" style="105" customWidth="1"/>
    <col min="7" max="7" width="12.140625" style="105" bestFit="1" customWidth="1"/>
    <col min="8" max="16384" width="9.140625" style="105"/>
  </cols>
  <sheetData>
    <row r="1" spans="1:8" s="58" customFormat="1" ht="21" customHeight="1" thickBot="1">
      <c r="A1" s="53" t="s">
        <v>1</v>
      </c>
      <c r="B1" s="54" t="s">
        <v>26</v>
      </c>
      <c r="C1" s="55"/>
      <c r="D1" s="55"/>
      <c r="E1" s="55"/>
      <c r="F1" s="55"/>
      <c r="G1" s="56"/>
      <c r="H1" s="57"/>
    </row>
    <row r="2" spans="1:8" s="58" customFormat="1" ht="13.5" thickBot="1">
      <c r="A2" s="59" t="s">
        <v>45</v>
      </c>
      <c r="B2" s="60" t="s">
        <v>42</v>
      </c>
      <c r="C2" s="61"/>
      <c r="D2" s="62"/>
      <c r="F2" s="63" t="s">
        <v>5</v>
      </c>
      <c r="G2" s="64" t="s">
        <v>27</v>
      </c>
    </row>
    <row r="3" spans="1:8" s="58" customFormat="1" ht="15" customHeight="1" thickBot="1">
      <c r="A3" s="59" t="s">
        <v>28</v>
      </c>
      <c r="F3" s="65">
        <v>45353</v>
      </c>
      <c r="G3" s="66"/>
    </row>
    <row r="4" spans="1:8" s="58" customFormat="1">
      <c r="A4" s="59" t="s">
        <v>29</v>
      </c>
    </row>
    <row r="5" spans="1:8" s="58" customFormat="1">
      <c r="A5" s="59" t="s">
        <v>47</v>
      </c>
    </row>
    <row r="6" spans="1:8" s="58" customFormat="1">
      <c r="A6" s="59" t="s">
        <v>46</v>
      </c>
    </row>
    <row r="7" spans="1:8" s="58" customFormat="1">
      <c r="A7" s="67" t="s">
        <v>2</v>
      </c>
      <c r="E7" s="68"/>
    </row>
    <row r="8" spans="1:8" s="58" customFormat="1" ht="10.5" customHeight="1" thickBot="1">
      <c r="A8" s="67"/>
      <c r="E8" s="68"/>
    </row>
    <row r="9" spans="1:8" s="58" customFormat="1" ht="13.5" thickBot="1">
      <c r="A9" s="109" t="s">
        <v>3</v>
      </c>
      <c r="E9" s="110" t="s">
        <v>30</v>
      </c>
      <c r="F9" s="111"/>
      <c r="G9" s="112"/>
    </row>
    <row r="10" spans="1:8" s="58" customFormat="1">
      <c r="A10" s="69" t="str">
        <f>Invoice!B9</f>
        <v>Tom-Yam Piercing</v>
      </c>
      <c r="B10" s="70"/>
      <c r="C10" s="70"/>
      <c r="E10" s="71" t="str">
        <f>Invoice!F9</f>
        <v>Tom-Yam Piercing</v>
      </c>
      <c r="F10" s="72"/>
      <c r="G10" s="73"/>
    </row>
    <row r="11" spans="1:8" s="58" customFormat="1">
      <c r="A11" s="74" t="str">
        <f>Invoice!B10</f>
        <v>Francisco Marzal</v>
      </c>
      <c r="B11" s="75"/>
      <c r="C11" s="75"/>
      <c r="E11" s="76" t="str">
        <f>Invoice!F10</f>
        <v>Francisco Marzal</v>
      </c>
      <c r="F11" s="77"/>
      <c r="G11" s="78"/>
    </row>
    <row r="12" spans="1:8" s="58" customFormat="1">
      <c r="A12" s="74" t="str">
        <f>Invoice!B11</f>
        <v>C/ Antoni Roig 34</v>
      </c>
      <c r="B12" s="75"/>
      <c r="C12" s="75"/>
      <c r="E12" s="76" t="str">
        <f>Invoice!F11</f>
        <v>C/ Antoni Roig 34</v>
      </c>
      <c r="F12" s="77"/>
      <c r="G12" s="78"/>
    </row>
    <row r="13" spans="1:8" s="58" customFormat="1">
      <c r="A13" s="74" t="str">
        <f>Invoice!B12</f>
        <v>43830 Torredembarra, Tarragona</v>
      </c>
      <c r="B13" s="75"/>
      <c r="C13" s="75"/>
      <c r="D13" s="154" t="s">
        <v>21</v>
      </c>
      <c r="E13" s="76" t="str">
        <f>Invoice!F12</f>
        <v>43830 Torredembarra, Tarragona</v>
      </c>
      <c r="F13" s="77"/>
      <c r="G13" s="78"/>
    </row>
    <row r="14" spans="1:8" s="58" customFormat="1">
      <c r="A14" s="74" t="str">
        <f>Invoice!B13</f>
        <v>Spain</v>
      </c>
      <c r="B14" s="75"/>
      <c r="C14" s="75"/>
      <c r="D14" s="150">
        <v>1</v>
      </c>
      <c r="E14" s="76" t="str">
        <f>Invoice!F13</f>
        <v>Spain</v>
      </c>
      <c r="F14" s="77"/>
      <c r="G14" s="78"/>
    </row>
    <row r="15" spans="1:8" s="58" customFormat="1" ht="13.5" thickBot="1">
      <c r="A15" s="79">
        <f>Invoice!B14</f>
        <v>0</v>
      </c>
      <c r="E15" s="80">
        <f>Invoice!F14</f>
        <v>0</v>
      </c>
      <c r="F15" s="81"/>
      <c r="G15" s="82"/>
    </row>
    <row r="16" spans="1:8" s="58" customFormat="1" ht="13.5" customHeight="1" thickBot="1">
      <c r="A16" s="83"/>
    </row>
    <row r="17" spans="1:7" s="58" customFormat="1" ht="13.5" thickBot="1">
      <c r="A17" s="84" t="s">
        <v>0</v>
      </c>
      <c r="B17" s="85" t="s">
        <v>31</v>
      </c>
      <c r="C17" s="85" t="s">
        <v>32</v>
      </c>
      <c r="D17" s="85" t="s">
        <v>33</v>
      </c>
      <c r="E17" s="85" t="s">
        <v>34</v>
      </c>
      <c r="F17" s="85" t="s">
        <v>35</v>
      </c>
      <c r="G17" s="85" t="s">
        <v>36</v>
      </c>
    </row>
    <row r="18" spans="1:7" s="91" customFormat="1">
      <c r="A18" s="107" t="str">
        <f>Invoice!F20</f>
        <v>Pack of 10 anodized steel balls - 3mm * 1.2mm threading (16g)</v>
      </c>
      <c r="B18" s="86" t="str">
        <f>Invoice!C20</f>
        <v>XBT3S</v>
      </c>
      <c r="C18" s="87">
        <f>Invoice!B20</f>
        <v>1</v>
      </c>
      <c r="D18" s="88">
        <f>F18/$D$14</f>
        <v>69.78</v>
      </c>
      <c r="E18" s="88">
        <f>G18/$D$14</f>
        <v>69.78</v>
      </c>
      <c r="F18" s="89">
        <f>Invoice!G20</f>
        <v>69.78</v>
      </c>
      <c r="G18" s="90">
        <f>C18*F18</f>
        <v>69.78</v>
      </c>
    </row>
    <row r="19" spans="1:7" s="91" customFormat="1">
      <c r="A19" s="107" t="str">
        <f>Invoice!F21</f>
        <v>Pack of 10 anodized steel balls - 3mm * 1.2mm threading (16g)</v>
      </c>
      <c r="B19" s="86" t="str">
        <f>Invoice!C21</f>
        <v>XBT3S</v>
      </c>
      <c r="C19" s="87">
        <f>Invoice!B21</f>
        <v>1</v>
      </c>
      <c r="D19" s="92">
        <f t="shared" ref="D19:E64" si="0">F19/$D$14</f>
        <v>69.78</v>
      </c>
      <c r="E19" s="92">
        <f t="shared" si="0"/>
        <v>69.78</v>
      </c>
      <c r="F19" s="93">
        <f>Invoice!G21</f>
        <v>69.78</v>
      </c>
      <c r="G19" s="94">
        <f t="shared" ref="G19:G64" si="1">C19*F19</f>
        <v>69.78</v>
      </c>
    </row>
    <row r="20" spans="1:7" s="91" customFormat="1">
      <c r="A20" s="107" t="str">
        <f>Invoice!F22</f>
        <v>Pack of 10 anodized steel balls - 3mm * 1.2mm threading (16g)</v>
      </c>
      <c r="B20" s="86" t="str">
        <f>Invoice!C22</f>
        <v>XBT3S</v>
      </c>
      <c r="C20" s="87">
        <f>Invoice!B22</f>
        <v>1</v>
      </c>
      <c r="D20" s="92">
        <f t="shared" si="0"/>
        <v>69.78</v>
      </c>
      <c r="E20" s="92">
        <f t="shared" si="0"/>
        <v>69.78</v>
      </c>
      <c r="F20" s="93">
        <f>Invoice!G22</f>
        <v>69.78</v>
      </c>
      <c r="G20" s="94">
        <f t="shared" si="1"/>
        <v>69.78</v>
      </c>
    </row>
    <row r="21" spans="1:7" s="91" customFormat="1">
      <c r="A21" s="107" t="str">
        <f>Invoice!F23</f>
        <v>Pack of 10 anodized steel balls - 3mm * 1.2mm threading (16g)</v>
      </c>
      <c r="B21" s="86" t="str">
        <f>Invoice!C23</f>
        <v>XBT3S</v>
      </c>
      <c r="C21" s="87">
        <f>Invoice!B23</f>
        <v>1</v>
      </c>
      <c r="D21" s="92">
        <f t="shared" si="0"/>
        <v>69.78</v>
      </c>
      <c r="E21" s="92">
        <f t="shared" si="0"/>
        <v>69.78</v>
      </c>
      <c r="F21" s="93">
        <f>Invoice!G23</f>
        <v>69.78</v>
      </c>
      <c r="G21" s="94">
        <f t="shared" si="1"/>
        <v>69.78</v>
      </c>
    </row>
    <row r="22" spans="1:7" s="91" customFormat="1">
      <c r="A22" s="107" t="str">
        <f>Invoice!F24</f>
        <v>Pack of 10 anodized steel balls - 4mm * 1.2mm threading (16g)</v>
      </c>
      <c r="B22" s="86" t="str">
        <f>Invoice!C24</f>
        <v>XBT4S</v>
      </c>
      <c r="C22" s="87">
        <f>Invoice!B24</f>
        <v>1</v>
      </c>
      <c r="D22" s="92">
        <f t="shared" si="0"/>
        <v>71.16</v>
      </c>
      <c r="E22" s="92">
        <f t="shared" si="0"/>
        <v>71.16</v>
      </c>
      <c r="F22" s="93">
        <f>Invoice!G24</f>
        <v>71.16</v>
      </c>
      <c r="G22" s="94">
        <f t="shared" si="1"/>
        <v>71.16</v>
      </c>
    </row>
    <row r="23" spans="1:7" s="91" customFormat="1">
      <c r="A23" s="107" t="str">
        <f>Invoice!F25</f>
        <v>Pack of 10 anodized steel balls - 4mm * 1.2mm threading (16g)</v>
      </c>
      <c r="B23" s="86" t="str">
        <f>Invoice!C25</f>
        <v>XBT4S</v>
      </c>
      <c r="C23" s="87">
        <f>Invoice!B25</f>
        <v>1</v>
      </c>
      <c r="D23" s="92">
        <f t="shared" si="0"/>
        <v>71.16</v>
      </c>
      <c r="E23" s="92">
        <f t="shared" si="0"/>
        <v>71.16</v>
      </c>
      <c r="F23" s="93">
        <f>Invoice!G25</f>
        <v>71.16</v>
      </c>
      <c r="G23" s="94">
        <f t="shared" si="1"/>
        <v>71.16</v>
      </c>
    </row>
    <row r="24" spans="1:7" s="91" customFormat="1">
      <c r="A24" s="107" t="str">
        <f>Invoice!F26</f>
        <v>Pack of 10 anodized steel balls - 4mm * 1.2mm threading (16g)</v>
      </c>
      <c r="B24" s="86" t="str">
        <f>Invoice!C26</f>
        <v>XBT4S</v>
      </c>
      <c r="C24" s="87">
        <f>Invoice!B26</f>
        <v>1</v>
      </c>
      <c r="D24" s="92">
        <f t="shared" si="0"/>
        <v>71.16</v>
      </c>
      <c r="E24" s="92">
        <f t="shared" si="0"/>
        <v>71.16</v>
      </c>
      <c r="F24" s="93">
        <f>Invoice!G26</f>
        <v>71.16</v>
      </c>
      <c r="G24" s="94">
        <f t="shared" si="1"/>
        <v>71.16</v>
      </c>
    </row>
    <row r="25" spans="1:7" s="91" customFormat="1">
      <c r="A25" s="107" t="str">
        <f>Invoice!F27</f>
        <v>Pack of 10 anodized steel balls - 4mm * 1.2mm threading (16g)</v>
      </c>
      <c r="B25" s="86" t="str">
        <f>Invoice!C27</f>
        <v>XBT4S</v>
      </c>
      <c r="C25" s="87">
        <f>Invoice!B27</f>
        <v>1</v>
      </c>
      <c r="D25" s="92">
        <f t="shared" si="0"/>
        <v>71.16</v>
      </c>
      <c r="E25" s="92">
        <f t="shared" si="0"/>
        <v>71.16</v>
      </c>
      <c r="F25" s="93">
        <f>Invoice!G27</f>
        <v>71.16</v>
      </c>
      <c r="G25" s="94">
        <f t="shared" si="1"/>
        <v>71.16</v>
      </c>
    </row>
    <row r="26" spans="1:7" s="91" customFormat="1">
      <c r="A26" s="107" t="str">
        <f>Invoice!F28</f>
        <v>Pack of 10 anodized steel balls - 4mm * 1.6mm threading (14g)</v>
      </c>
      <c r="B26" s="86" t="str">
        <f>Invoice!C28</f>
        <v>XBT4G</v>
      </c>
      <c r="C26" s="87">
        <f>Invoice!B28</f>
        <v>1</v>
      </c>
      <c r="D26" s="92">
        <f t="shared" si="0"/>
        <v>71.05</v>
      </c>
      <c r="E26" s="92">
        <f t="shared" si="0"/>
        <v>71.05</v>
      </c>
      <c r="F26" s="93">
        <f>Invoice!G28</f>
        <v>71.05</v>
      </c>
      <c r="G26" s="94">
        <f t="shared" si="1"/>
        <v>71.05</v>
      </c>
    </row>
    <row r="27" spans="1:7" s="91" customFormat="1">
      <c r="A27" s="107" t="str">
        <f>Invoice!F29</f>
        <v>Pack of 10 anodized steel balls - 4mm * 1.6mm threading (14g)</v>
      </c>
      <c r="B27" s="86" t="str">
        <f>Invoice!C29</f>
        <v>XBT4G</v>
      </c>
      <c r="C27" s="87">
        <f>Invoice!B29</f>
        <v>1</v>
      </c>
      <c r="D27" s="92">
        <f t="shared" si="0"/>
        <v>71.05</v>
      </c>
      <c r="E27" s="92">
        <f t="shared" si="0"/>
        <v>71.05</v>
      </c>
      <c r="F27" s="93">
        <f>Invoice!G29</f>
        <v>71.05</v>
      </c>
      <c r="G27" s="94">
        <f t="shared" si="1"/>
        <v>71.05</v>
      </c>
    </row>
    <row r="28" spans="1:7" s="91" customFormat="1">
      <c r="A28" s="107" t="str">
        <f>Invoice!F30</f>
        <v>Pack of 10 anodized steel balls - 4mm * 1.6mm threading (14g)</v>
      </c>
      <c r="B28" s="86" t="str">
        <f>Invoice!C30</f>
        <v>XBT4G</v>
      </c>
      <c r="C28" s="87">
        <f>Invoice!B30</f>
        <v>1</v>
      </c>
      <c r="D28" s="92">
        <f t="shared" si="0"/>
        <v>71.05</v>
      </c>
      <c r="E28" s="92">
        <f t="shared" si="0"/>
        <v>71.05</v>
      </c>
      <c r="F28" s="93">
        <f>Invoice!G30</f>
        <v>71.05</v>
      </c>
      <c r="G28" s="94">
        <f t="shared" si="1"/>
        <v>71.05</v>
      </c>
    </row>
    <row r="29" spans="1:7" s="91" customFormat="1">
      <c r="A29" s="107" t="str">
        <f>Invoice!F31</f>
        <v>Pack of 10 anodized steel balls - 4mm * 1.6mm threading (14g)</v>
      </c>
      <c r="B29" s="86" t="str">
        <f>Invoice!C31</f>
        <v>XBT4G</v>
      </c>
      <c r="C29" s="87">
        <f>Invoice!B31</f>
        <v>1</v>
      </c>
      <c r="D29" s="92">
        <f t="shared" si="0"/>
        <v>71.05</v>
      </c>
      <c r="E29" s="92">
        <f t="shared" si="0"/>
        <v>71.05</v>
      </c>
      <c r="F29" s="93">
        <f>Invoice!G31</f>
        <v>71.05</v>
      </c>
      <c r="G29" s="94">
        <f t="shared" si="1"/>
        <v>71.05</v>
      </c>
    </row>
    <row r="30" spans="1:7" s="91" customFormat="1">
      <c r="A30" s="107" t="str">
        <f>Invoice!F32</f>
        <v>Pack of 10 anodized steel balls - 5mm * 1.6mm threading (14g)</v>
      </c>
      <c r="B30" s="86" t="str">
        <f>Invoice!C32</f>
        <v>XBT5G</v>
      </c>
      <c r="C30" s="87">
        <f>Invoice!B32</f>
        <v>1</v>
      </c>
      <c r="D30" s="92">
        <f t="shared" si="0"/>
        <v>84.92</v>
      </c>
      <c r="E30" s="92">
        <f t="shared" si="0"/>
        <v>84.92</v>
      </c>
      <c r="F30" s="93">
        <f>Invoice!G32</f>
        <v>84.92</v>
      </c>
      <c r="G30" s="94">
        <f t="shared" si="1"/>
        <v>84.92</v>
      </c>
    </row>
    <row r="31" spans="1:7" s="91" customFormat="1">
      <c r="A31" s="107" t="str">
        <f>Invoice!F33</f>
        <v>Pack of 10 anodized steel balls - 5mm * 1.6mm threading (14g)</v>
      </c>
      <c r="B31" s="86" t="str">
        <f>Invoice!C33</f>
        <v>XBT5G</v>
      </c>
      <c r="C31" s="87">
        <f>Invoice!B33</f>
        <v>1</v>
      </c>
      <c r="D31" s="92">
        <f t="shared" si="0"/>
        <v>84.92</v>
      </c>
      <c r="E31" s="92">
        <f t="shared" si="0"/>
        <v>84.92</v>
      </c>
      <c r="F31" s="93">
        <f>Invoice!G33</f>
        <v>84.92</v>
      </c>
      <c r="G31" s="94">
        <f t="shared" si="1"/>
        <v>84.92</v>
      </c>
    </row>
    <row r="32" spans="1:7" s="91" customFormat="1">
      <c r="A32" s="107" t="str">
        <f>Invoice!F34</f>
        <v>Pack of 10 anodized steel balls - 5mm * 1.6mm threading (14g)</v>
      </c>
      <c r="B32" s="86" t="str">
        <f>Invoice!C34</f>
        <v>XBT5G</v>
      </c>
      <c r="C32" s="87">
        <f>Invoice!B34</f>
        <v>1</v>
      </c>
      <c r="D32" s="92">
        <f t="shared" si="0"/>
        <v>84.92</v>
      </c>
      <c r="E32" s="92">
        <f t="shared" si="0"/>
        <v>84.92</v>
      </c>
      <c r="F32" s="93">
        <f>Invoice!G34</f>
        <v>84.92</v>
      </c>
      <c r="G32" s="94">
        <f t="shared" si="1"/>
        <v>84.92</v>
      </c>
    </row>
    <row r="33" spans="1:7" s="91" customFormat="1">
      <c r="A33" s="107" t="str">
        <f>Invoice!F35</f>
        <v>Pack of 10 anodized steel balls - 5mm * 1.6mm threading (14g)</v>
      </c>
      <c r="B33" s="86" t="str">
        <f>Invoice!C35</f>
        <v>XBT5G</v>
      </c>
      <c r="C33" s="87">
        <f>Invoice!B35</f>
        <v>1</v>
      </c>
      <c r="D33" s="92">
        <f t="shared" si="0"/>
        <v>84.92</v>
      </c>
      <c r="E33" s="92">
        <f t="shared" si="0"/>
        <v>84.92</v>
      </c>
      <c r="F33" s="93">
        <f>Invoice!G35</f>
        <v>84.92</v>
      </c>
      <c r="G33" s="94">
        <f t="shared" si="1"/>
        <v>84.92</v>
      </c>
    </row>
    <row r="34" spans="1:7" s="91" customFormat="1">
      <c r="A34" s="107" t="str">
        <f>Invoice!F36</f>
        <v>Pack of 10 anodized steel balls - 6mm * 1.6mm threading (14g)</v>
      </c>
      <c r="B34" s="86" t="str">
        <f>Invoice!C36</f>
        <v>XBT6G</v>
      </c>
      <c r="C34" s="87">
        <f>Invoice!B36</f>
        <v>1</v>
      </c>
      <c r="D34" s="92">
        <f t="shared" si="0"/>
        <v>88.53</v>
      </c>
      <c r="E34" s="92">
        <f t="shared" si="0"/>
        <v>88.53</v>
      </c>
      <c r="F34" s="93">
        <f>Invoice!G36</f>
        <v>88.53</v>
      </c>
      <c r="G34" s="94">
        <f t="shared" si="1"/>
        <v>88.53</v>
      </c>
    </row>
    <row r="35" spans="1:7" s="91" customFormat="1">
      <c r="A35" s="107" t="str">
        <f>Invoice!F37</f>
        <v>Pack of 10 anodized steel balls - 6mm * 1.6mm threading (14g)</v>
      </c>
      <c r="B35" s="86" t="str">
        <f>Invoice!C37</f>
        <v>XBT6G</v>
      </c>
      <c r="C35" s="87">
        <f>Invoice!B37</f>
        <v>1</v>
      </c>
      <c r="D35" s="92">
        <f t="shared" si="0"/>
        <v>88.53</v>
      </c>
      <c r="E35" s="92">
        <f t="shared" si="0"/>
        <v>88.53</v>
      </c>
      <c r="F35" s="93">
        <f>Invoice!G37</f>
        <v>88.53</v>
      </c>
      <c r="G35" s="94">
        <f t="shared" si="1"/>
        <v>88.53</v>
      </c>
    </row>
    <row r="36" spans="1:7" s="91" customFormat="1">
      <c r="A36" s="107" t="str">
        <f>Invoice!F38</f>
        <v>Pack of 10 anodized steel balls - 6mm * 1.6mm threading (14g)</v>
      </c>
      <c r="B36" s="86" t="str">
        <f>Invoice!C38</f>
        <v>XBT6G</v>
      </c>
      <c r="C36" s="87">
        <f>Invoice!B38</f>
        <v>1</v>
      </c>
      <c r="D36" s="92">
        <f t="shared" si="0"/>
        <v>88.53</v>
      </c>
      <c r="E36" s="92">
        <f t="shared" si="0"/>
        <v>88.53</v>
      </c>
      <c r="F36" s="93">
        <f>Invoice!G38</f>
        <v>88.53</v>
      </c>
      <c r="G36" s="94">
        <f t="shared" si="1"/>
        <v>88.53</v>
      </c>
    </row>
    <row r="37" spans="1:7" s="91" customFormat="1">
      <c r="A37" s="107" t="str">
        <f>Invoice!F39</f>
        <v>Pack of 10 anodized steel balls - 6mm * 1.6mm threading (14g)</v>
      </c>
      <c r="B37" s="86" t="str">
        <f>Invoice!C39</f>
        <v>XBT6G</v>
      </c>
      <c r="C37" s="87">
        <f>Invoice!B39</f>
        <v>1</v>
      </c>
      <c r="D37" s="92">
        <f t="shared" si="0"/>
        <v>88.53</v>
      </c>
      <c r="E37" s="92">
        <f t="shared" si="0"/>
        <v>88.53</v>
      </c>
      <c r="F37" s="93">
        <f>Invoice!G39</f>
        <v>88.53</v>
      </c>
      <c r="G37" s="94">
        <f t="shared" si="1"/>
        <v>88.53</v>
      </c>
    </row>
    <row r="38" spans="1:7" s="91" customFormat="1" hidden="1">
      <c r="A38" s="107" t="str">
        <f>Invoice!F40</f>
        <v>Exchange rate :</v>
      </c>
      <c r="B38" s="86">
        <f>Invoice!C40</f>
        <v>0</v>
      </c>
      <c r="C38" s="87">
        <f>Invoice!B40</f>
        <v>0</v>
      </c>
      <c r="D38" s="92">
        <f t="shared" si="0"/>
        <v>0</v>
      </c>
      <c r="E38" s="92">
        <f t="shared" si="0"/>
        <v>0</v>
      </c>
      <c r="F38" s="93">
        <f>Invoice!G40</f>
        <v>0</v>
      </c>
      <c r="G38" s="94">
        <f t="shared" si="1"/>
        <v>0</v>
      </c>
    </row>
    <row r="39" spans="1:7" s="91" customFormat="1" hidden="1">
      <c r="A39" s="107" t="str">
        <f>Invoice!F41</f>
        <v>Exchange rate :</v>
      </c>
      <c r="B39" s="86">
        <f>Invoice!C41</f>
        <v>0</v>
      </c>
      <c r="C39" s="87">
        <f>Invoice!B41</f>
        <v>0</v>
      </c>
      <c r="D39" s="92">
        <f t="shared" si="0"/>
        <v>0</v>
      </c>
      <c r="E39" s="92">
        <f t="shared" si="0"/>
        <v>0</v>
      </c>
      <c r="F39" s="93">
        <f>Invoice!G41</f>
        <v>0</v>
      </c>
      <c r="G39" s="94">
        <f t="shared" si="1"/>
        <v>0</v>
      </c>
    </row>
    <row r="40" spans="1:7" s="91" customFormat="1" hidden="1">
      <c r="A40" s="107" t="str">
        <f>Invoice!F42</f>
        <v>Exchange rate :</v>
      </c>
      <c r="B40" s="86">
        <f>Invoice!C42</f>
        <v>0</v>
      </c>
      <c r="C40" s="87">
        <f>Invoice!B42</f>
        <v>0</v>
      </c>
      <c r="D40" s="92">
        <f t="shared" si="0"/>
        <v>0</v>
      </c>
      <c r="E40" s="92">
        <f t="shared" si="0"/>
        <v>0</v>
      </c>
      <c r="F40" s="93">
        <f>Invoice!G42</f>
        <v>0</v>
      </c>
      <c r="G40" s="94">
        <f t="shared" si="1"/>
        <v>0</v>
      </c>
    </row>
    <row r="41" spans="1:7" s="91" customFormat="1" hidden="1">
      <c r="A41" s="107" t="str">
        <f>Invoice!F43</f>
        <v>Exchange rate :</v>
      </c>
      <c r="B41" s="86">
        <f>Invoice!C43</f>
        <v>0</v>
      </c>
      <c r="C41" s="87">
        <f>Invoice!B43</f>
        <v>0</v>
      </c>
      <c r="D41" s="92">
        <f t="shared" si="0"/>
        <v>0</v>
      </c>
      <c r="E41" s="92">
        <f t="shared" si="0"/>
        <v>0</v>
      </c>
      <c r="F41" s="93">
        <f>Invoice!G43</f>
        <v>0</v>
      </c>
      <c r="G41" s="94">
        <f t="shared" si="1"/>
        <v>0</v>
      </c>
    </row>
    <row r="42" spans="1:7" s="91" customFormat="1" hidden="1">
      <c r="A42" s="107" t="str">
        <f>Invoice!F44</f>
        <v>Exchange rate :</v>
      </c>
      <c r="B42" s="86">
        <f>Invoice!C44</f>
        <v>0</v>
      </c>
      <c r="C42" s="87">
        <f>Invoice!B44</f>
        <v>0</v>
      </c>
      <c r="D42" s="92">
        <f t="shared" si="0"/>
        <v>0</v>
      </c>
      <c r="E42" s="92">
        <f t="shared" si="0"/>
        <v>0</v>
      </c>
      <c r="F42" s="93">
        <f>Invoice!G44</f>
        <v>0</v>
      </c>
      <c r="G42" s="94">
        <f t="shared" si="1"/>
        <v>0</v>
      </c>
    </row>
    <row r="43" spans="1:7" s="91" customFormat="1" hidden="1">
      <c r="A43" s="107" t="str">
        <f>Invoice!F45</f>
        <v>Exchange rate :</v>
      </c>
      <c r="B43" s="86">
        <f>Invoice!C45</f>
        <v>0</v>
      </c>
      <c r="C43" s="87">
        <f>Invoice!B45</f>
        <v>0</v>
      </c>
      <c r="D43" s="92">
        <f t="shared" si="0"/>
        <v>0</v>
      </c>
      <c r="E43" s="92">
        <f t="shared" si="0"/>
        <v>0</v>
      </c>
      <c r="F43" s="93">
        <f>Invoice!G45</f>
        <v>0</v>
      </c>
      <c r="G43" s="94">
        <f t="shared" si="1"/>
        <v>0</v>
      </c>
    </row>
    <row r="44" spans="1:7" s="91" customFormat="1" hidden="1">
      <c r="A44" s="107" t="str">
        <f>Invoice!F46</f>
        <v>Exchange rate :</v>
      </c>
      <c r="B44" s="86">
        <f>Invoice!C46</f>
        <v>0</v>
      </c>
      <c r="C44" s="87">
        <f>Invoice!B46</f>
        <v>0</v>
      </c>
      <c r="D44" s="92">
        <f t="shared" si="0"/>
        <v>0</v>
      </c>
      <c r="E44" s="92">
        <f t="shared" si="0"/>
        <v>0</v>
      </c>
      <c r="F44" s="93">
        <f>Invoice!G46</f>
        <v>0</v>
      </c>
      <c r="G44" s="94">
        <f t="shared" si="1"/>
        <v>0</v>
      </c>
    </row>
    <row r="45" spans="1:7" s="91" customFormat="1" hidden="1">
      <c r="A45" s="107" t="str">
        <f>Invoice!F47</f>
        <v>Exchange rate :</v>
      </c>
      <c r="B45" s="86">
        <f>Invoice!C47</f>
        <v>0</v>
      </c>
      <c r="C45" s="87">
        <f>Invoice!B47</f>
        <v>0</v>
      </c>
      <c r="D45" s="92">
        <f t="shared" si="0"/>
        <v>0</v>
      </c>
      <c r="E45" s="92">
        <f t="shared" si="0"/>
        <v>0</v>
      </c>
      <c r="F45" s="93">
        <f>Invoice!G47</f>
        <v>0</v>
      </c>
      <c r="G45" s="94">
        <f t="shared" si="1"/>
        <v>0</v>
      </c>
    </row>
    <row r="46" spans="1:7" s="91" customFormat="1" hidden="1">
      <c r="A46" s="107" t="str">
        <f>Invoice!F48</f>
        <v>Exchange rate :</v>
      </c>
      <c r="B46" s="86">
        <f>Invoice!C48</f>
        <v>0</v>
      </c>
      <c r="C46" s="87">
        <f>Invoice!B48</f>
        <v>0</v>
      </c>
      <c r="D46" s="92">
        <f t="shared" si="0"/>
        <v>0</v>
      </c>
      <c r="E46" s="92">
        <f t="shared" si="0"/>
        <v>0</v>
      </c>
      <c r="F46" s="93">
        <f>Invoice!G48</f>
        <v>0</v>
      </c>
      <c r="G46" s="94">
        <f t="shared" si="1"/>
        <v>0</v>
      </c>
    </row>
    <row r="47" spans="1:7" s="91" customFormat="1" hidden="1">
      <c r="A47" s="107" t="str">
        <f>Invoice!F49</f>
        <v>Exchange rate :</v>
      </c>
      <c r="B47" s="86">
        <f>Invoice!C49</f>
        <v>0</v>
      </c>
      <c r="C47" s="87">
        <f>Invoice!B49</f>
        <v>0</v>
      </c>
      <c r="D47" s="92">
        <f t="shared" si="0"/>
        <v>0</v>
      </c>
      <c r="E47" s="92">
        <f t="shared" si="0"/>
        <v>0</v>
      </c>
      <c r="F47" s="93">
        <f>Invoice!G49</f>
        <v>0</v>
      </c>
      <c r="G47" s="94">
        <f t="shared" si="1"/>
        <v>0</v>
      </c>
    </row>
    <row r="48" spans="1:7" s="91" customFormat="1" hidden="1">
      <c r="A48" s="107" t="str">
        <f>Invoice!F50</f>
        <v>Exchange rate :</v>
      </c>
      <c r="B48" s="86">
        <f>Invoice!C50</f>
        <v>0</v>
      </c>
      <c r="C48" s="87">
        <f>Invoice!B50</f>
        <v>0</v>
      </c>
      <c r="D48" s="92">
        <f t="shared" si="0"/>
        <v>0</v>
      </c>
      <c r="E48" s="92">
        <f t="shared" si="0"/>
        <v>0</v>
      </c>
      <c r="F48" s="93">
        <f>Invoice!G50</f>
        <v>0</v>
      </c>
      <c r="G48" s="94">
        <f t="shared" si="1"/>
        <v>0</v>
      </c>
    </row>
    <row r="49" spans="1:7" s="91" customFormat="1" hidden="1">
      <c r="A49" s="107" t="str">
        <f>Invoice!F51</f>
        <v>Exchange rate :</v>
      </c>
      <c r="B49" s="86">
        <f>Invoice!C51</f>
        <v>0</v>
      </c>
      <c r="C49" s="87">
        <f>Invoice!B51</f>
        <v>0</v>
      </c>
      <c r="D49" s="92">
        <f t="shared" si="0"/>
        <v>0</v>
      </c>
      <c r="E49" s="92">
        <f t="shared" si="0"/>
        <v>0</v>
      </c>
      <c r="F49" s="93">
        <f>Invoice!G51</f>
        <v>0</v>
      </c>
      <c r="G49" s="94">
        <f t="shared" si="1"/>
        <v>0</v>
      </c>
    </row>
    <row r="50" spans="1:7" s="91" customFormat="1" hidden="1">
      <c r="A50" s="107" t="str">
        <f>Invoice!F52</f>
        <v>Exchange rate :</v>
      </c>
      <c r="B50" s="86">
        <f>Invoice!C52</f>
        <v>0</v>
      </c>
      <c r="C50" s="87">
        <f>Invoice!B52</f>
        <v>0</v>
      </c>
      <c r="D50" s="92">
        <f t="shared" si="0"/>
        <v>0</v>
      </c>
      <c r="E50" s="92">
        <f t="shared" si="0"/>
        <v>0</v>
      </c>
      <c r="F50" s="93">
        <f>Invoice!G52</f>
        <v>0</v>
      </c>
      <c r="G50" s="94">
        <f t="shared" si="1"/>
        <v>0</v>
      </c>
    </row>
    <row r="51" spans="1:7" s="91" customFormat="1" hidden="1">
      <c r="A51" s="107" t="str">
        <f>Invoice!F53</f>
        <v>Exchange rate :</v>
      </c>
      <c r="B51" s="86">
        <f>Invoice!C53</f>
        <v>0</v>
      </c>
      <c r="C51" s="87">
        <f>Invoice!B53</f>
        <v>0</v>
      </c>
      <c r="D51" s="92">
        <f t="shared" si="0"/>
        <v>0</v>
      </c>
      <c r="E51" s="92">
        <f t="shared" si="0"/>
        <v>0</v>
      </c>
      <c r="F51" s="93">
        <f>Invoice!G53</f>
        <v>0</v>
      </c>
      <c r="G51" s="94">
        <f t="shared" si="1"/>
        <v>0</v>
      </c>
    </row>
    <row r="52" spans="1:7" s="91" customFormat="1" hidden="1">
      <c r="A52" s="107" t="str">
        <f>Invoice!F54</f>
        <v>Exchange rate :</v>
      </c>
      <c r="B52" s="86">
        <f>Invoice!C54</f>
        <v>0</v>
      </c>
      <c r="C52" s="87">
        <f>Invoice!B54</f>
        <v>0</v>
      </c>
      <c r="D52" s="92">
        <f t="shared" si="0"/>
        <v>0</v>
      </c>
      <c r="E52" s="92">
        <f t="shared" si="0"/>
        <v>0</v>
      </c>
      <c r="F52" s="93">
        <f>Invoice!G54</f>
        <v>0</v>
      </c>
      <c r="G52" s="94">
        <f t="shared" si="1"/>
        <v>0</v>
      </c>
    </row>
    <row r="53" spans="1:7" s="91" customFormat="1" hidden="1">
      <c r="A53" s="107" t="str">
        <f>Invoice!F55</f>
        <v>Exchange rate :</v>
      </c>
      <c r="B53" s="86">
        <f>Invoice!C55</f>
        <v>0</v>
      </c>
      <c r="C53" s="87">
        <f>Invoice!B55</f>
        <v>0</v>
      </c>
      <c r="D53" s="92">
        <f t="shared" si="0"/>
        <v>0</v>
      </c>
      <c r="E53" s="92">
        <f t="shared" si="0"/>
        <v>0</v>
      </c>
      <c r="F53" s="93">
        <f>Invoice!G55</f>
        <v>0</v>
      </c>
      <c r="G53" s="94">
        <f t="shared" si="1"/>
        <v>0</v>
      </c>
    </row>
    <row r="54" spans="1:7" s="91" customFormat="1" hidden="1">
      <c r="A54" s="107" t="str">
        <f>Invoice!F56</f>
        <v>Exchange rate :</v>
      </c>
      <c r="B54" s="86">
        <f>Invoice!C56</f>
        <v>0</v>
      </c>
      <c r="C54" s="87">
        <f>Invoice!B56</f>
        <v>0</v>
      </c>
      <c r="D54" s="92">
        <f t="shared" si="0"/>
        <v>0</v>
      </c>
      <c r="E54" s="92">
        <f t="shared" si="0"/>
        <v>0</v>
      </c>
      <c r="F54" s="93">
        <f>Invoice!G56</f>
        <v>0</v>
      </c>
      <c r="G54" s="94">
        <f t="shared" si="1"/>
        <v>0</v>
      </c>
    </row>
    <row r="55" spans="1:7" s="91" customFormat="1" hidden="1">
      <c r="A55" s="107" t="str">
        <f>Invoice!F57</f>
        <v>Exchange rate :</v>
      </c>
      <c r="B55" s="86">
        <f>Invoice!C57</f>
        <v>0</v>
      </c>
      <c r="C55" s="87">
        <f>Invoice!B57</f>
        <v>0</v>
      </c>
      <c r="D55" s="92">
        <f t="shared" si="0"/>
        <v>0</v>
      </c>
      <c r="E55" s="92">
        <f t="shared" si="0"/>
        <v>0</v>
      </c>
      <c r="F55" s="93">
        <f>Invoice!G57</f>
        <v>0</v>
      </c>
      <c r="G55" s="94">
        <f t="shared" si="1"/>
        <v>0</v>
      </c>
    </row>
    <row r="56" spans="1:7" s="91" customFormat="1" hidden="1">
      <c r="A56" s="107" t="str">
        <f>Invoice!F58</f>
        <v>Exchange rate :</v>
      </c>
      <c r="B56" s="86">
        <f>Invoice!C58</f>
        <v>0</v>
      </c>
      <c r="C56" s="87">
        <f>Invoice!B58</f>
        <v>0</v>
      </c>
      <c r="D56" s="92">
        <f t="shared" si="0"/>
        <v>0</v>
      </c>
      <c r="E56" s="92">
        <f t="shared" si="0"/>
        <v>0</v>
      </c>
      <c r="F56" s="93">
        <f>Invoice!G58</f>
        <v>0</v>
      </c>
      <c r="G56" s="94">
        <f t="shared" si="1"/>
        <v>0</v>
      </c>
    </row>
    <row r="57" spans="1:7" s="91" customFormat="1" hidden="1">
      <c r="A57" s="107" t="str">
        <f>Invoice!F59</f>
        <v>Exchange rate :</v>
      </c>
      <c r="B57" s="86">
        <f>Invoice!C59</f>
        <v>0</v>
      </c>
      <c r="C57" s="87">
        <f>Invoice!B59</f>
        <v>0</v>
      </c>
      <c r="D57" s="92">
        <f t="shared" si="0"/>
        <v>0</v>
      </c>
      <c r="E57" s="92">
        <f t="shared" si="0"/>
        <v>0</v>
      </c>
      <c r="F57" s="93">
        <f>Invoice!G59</f>
        <v>0</v>
      </c>
      <c r="G57" s="94">
        <f t="shared" si="1"/>
        <v>0</v>
      </c>
    </row>
    <row r="58" spans="1:7" s="91" customFormat="1" hidden="1">
      <c r="A58" s="107" t="str">
        <f>Invoice!F60</f>
        <v>Exchange rate :</v>
      </c>
      <c r="B58" s="86">
        <f>Invoice!C60</f>
        <v>0</v>
      </c>
      <c r="C58" s="87">
        <f>Invoice!B60</f>
        <v>0</v>
      </c>
      <c r="D58" s="92">
        <f t="shared" si="0"/>
        <v>0</v>
      </c>
      <c r="E58" s="92">
        <f t="shared" si="0"/>
        <v>0</v>
      </c>
      <c r="F58" s="93">
        <f>Invoice!G60</f>
        <v>0</v>
      </c>
      <c r="G58" s="94">
        <f t="shared" si="1"/>
        <v>0</v>
      </c>
    </row>
    <row r="59" spans="1:7" s="91" customFormat="1" hidden="1">
      <c r="A59" s="107" t="str">
        <f>Invoice!F61</f>
        <v>Exchange rate :</v>
      </c>
      <c r="B59" s="86">
        <f>Invoice!C61</f>
        <v>0</v>
      </c>
      <c r="C59" s="87">
        <f>Invoice!B61</f>
        <v>0</v>
      </c>
      <c r="D59" s="92">
        <f t="shared" si="0"/>
        <v>0</v>
      </c>
      <c r="E59" s="92">
        <f t="shared" si="0"/>
        <v>0</v>
      </c>
      <c r="F59" s="93">
        <f>Invoice!G61</f>
        <v>0</v>
      </c>
      <c r="G59" s="94">
        <f t="shared" si="1"/>
        <v>0</v>
      </c>
    </row>
    <row r="60" spans="1:7" s="91" customFormat="1" hidden="1">
      <c r="A60" s="107" t="str">
        <f>Invoice!F62</f>
        <v>Exchange rate :</v>
      </c>
      <c r="B60" s="86">
        <f>Invoice!C62</f>
        <v>0</v>
      </c>
      <c r="C60" s="87">
        <f>Invoice!B62</f>
        <v>0</v>
      </c>
      <c r="D60" s="92">
        <f t="shared" si="0"/>
        <v>0</v>
      </c>
      <c r="E60" s="92">
        <f t="shared" si="0"/>
        <v>0</v>
      </c>
      <c r="F60" s="93">
        <f>Invoice!G62</f>
        <v>0</v>
      </c>
      <c r="G60" s="94">
        <f t="shared" si="1"/>
        <v>0</v>
      </c>
    </row>
    <row r="61" spans="1:7" s="91" customFormat="1" hidden="1">
      <c r="A61" s="107" t="str">
        <f>Invoice!F63</f>
        <v>Exchange rate :</v>
      </c>
      <c r="B61" s="86">
        <f>Invoice!C63</f>
        <v>0</v>
      </c>
      <c r="C61" s="87">
        <f>Invoice!B63</f>
        <v>0</v>
      </c>
      <c r="D61" s="92">
        <f t="shared" si="0"/>
        <v>0</v>
      </c>
      <c r="E61" s="92">
        <f t="shared" si="0"/>
        <v>0</v>
      </c>
      <c r="F61" s="93">
        <f>Invoice!G63</f>
        <v>0</v>
      </c>
      <c r="G61" s="94">
        <f t="shared" si="1"/>
        <v>0</v>
      </c>
    </row>
    <row r="62" spans="1:7" s="91" customFormat="1" hidden="1">
      <c r="A62" s="107" t="str">
        <f>Invoice!F64</f>
        <v>Exchange rate :</v>
      </c>
      <c r="B62" s="86">
        <f>Invoice!C64</f>
        <v>0</v>
      </c>
      <c r="C62" s="87">
        <f>Invoice!B64</f>
        <v>0</v>
      </c>
      <c r="D62" s="92">
        <f t="shared" si="0"/>
        <v>0</v>
      </c>
      <c r="E62" s="92">
        <f t="shared" si="0"/>
        <v>0</v>
      </c>
      <c r="F62" s="93">
        <f>Invoice!G64</f>
        <v>0</v>
      </c>
      <c r="G62" s="94">
        <f t="shared" si="1"/>
        <v>0</v>
      </c>
    </row>
    <row r="63" spans="1:7" s="91" customFormat="1" hidden="1">
      <c r="A63" s="107" t="str">
        <f>Invoice!F65</f>
        <v>Exchange rate :</v>
      </c>
      <c r="B63" s="86">
        <f>Invoice!C65</f>
        <v>0</v>
      </c>
      <c r="C63" s="87">
        <f>Invoice!B65</f>
        <v>0</v>
      </c>
      <c r="D63" s="92">
        <f t="shared" si="0"/>
        <v>0</v>
      </c>
      <c r="E63" s="92">
        <f t="shared" si="0"/>
        <v>0</v>
      </c>
      <c r="F63" s="93">
        <f>Invoice!G65</f>
        <v>0</v>
      </c>
      <c r="G63" s="94">
        <f t="shared" si="1"/>
        <v>0</v>
      </c>
    </row>
    <row r="64" spans="1:7" s="91" customFormat="1" hidden="1">
      <c r="A64" s="107" t="str">
        <f>Invoice!F66</f>
        <v>Exchange rate :</v>
      </c>
      <c r="B64" s="86">
        <f>Invoice!C66</f>
        <v>0</v>
      </c>
      <c r="C64" s="87">
        <f>Invoice!B66</f>
        <v>0</v>
      </c>
      <c r="D64" s="92">
        <f t="shared" si="0"/>
        <v>0</v>
      </c>
      <c r="E64" s="92">
        <f t="shared" si="0"/>
        <v>0</v>
      </c>
      <c r="F64" s="93">
        <f>Invoice!G66</f>
        <v>0</v>
      </c>
      <c r="G64" s="94">
        <f t="shared" si="1"/>
        <v>0</v>
      </c>
    </row>
    <row r="65" spans="1:7" s="91" customFormat="1" hidden="1">
      <c r="A65" s="107" t="str">
        <f>Invoice!F67</f>
        <v>Exchange rate :</v>
      </c>
      <c r="B65" s="86">
        <f>Invoice!C67</f>
        <v>0</v>
      </c>
      <c r="C65" s="87">
        <f>Invoice!B67</f>
        <v>0</v>
      </c>
      <c r="D65" s="92">
        <f t="shared" ref="D65:D128" si="2">F65/$D$14</f>
        <v>0</v>
      </c>
      <c r="E65" s="92">
        <f t="shared" ref="E65:E128" si="3">G65/$D$14</f>
        <v>0</v>
      </c>
      <c r="F65" s="93">
        <f>Invoice!G67</f>
        <v>0</v>
      </c>
      <c r="G65" s="94">
        <f t="shared" ref="G65:G128" si="4">C65*F65</f>
        <v>0</v>
      </c>
    </row>
    <row r="66" spans="1:7" s="91" customFormat="1" hidden="1">
      <c r="A66" s="107" t="str">
        <f>Invoice!F68</f>
        <v>Exchange rate :</v>
      </c>
      <c r="B66" s="86">
        <f>Invoice!C68</f>
        <v>0</v>
      </c>
      <c r="C66" s="87">
        <f>Invoice!B68</f>
        <v>0</v>
      </c>
      <c r="D66" s="92">
        <f t="shared" si="2"/>
        <v>0</v>
      </c>
      <c r="E66" s="92">
        <f t="shared" si="3"/>
        <v>0</v>
      </c>
      <c r="F66" s="93">
        <f>Invoice!G68</f>
        <v>0</v>
      </c>
      <c r="G66" s="94">
        <f t="shared" si="4"/>
        <v>0</v>
      </c>
    </row>
    <row r="67" spans="1:7" s="91" customFormat="1" hidden="1">
      <c r="A67" s="107" t="str">
        <f>Invoice!F69</f>
        <v>Exchange rate :</v>
      </c>
      <c r="B67" s="86">
        <f>Invoice!C69</f>
        <v>0</v>
      </c>
      <c r="C67" s="87">
        <f>Invoice!B69</f>
        <v>0</v>
      </c>
      <c r="D67" s="92">
        <f t="shared" si="2"/>
        <v>0</v>
      </c>
      <c r="E67" s="92">
        <f t="shared" si="3"/>
        <v>0</v>
      </c>
      <c r="F67" s="93">
        <f>Invoice!G69</f>
        <v>0</v>
      </c>
      <c r="G67" s="94">
        <f t="shared" si="4"/>
        <v>0</v>
      </c>
    </row>
    <row r="68" spans="1:7" s="91" customFormat="1" hidden="1">
      <c r="A68" s="107" t="str">
        <f>Invoice!F70</f>
        <v>Exchange rate :</v>
      </c>
      <c r="B68" s="86">
        <f>Invoice!C70</f>
        <v>0</v>
      </c>
      <c r="C68" s="87">
        <f>Invoice!B70</f>
        <v>0</v>
      </c>
      <c r="D68" s="92">
        <f t="shared" si="2"/>
        <v>0</v>
      </c>
      <c r="E68" s="92">
        <f t="shared" si="3"/>
        <v>0</v>
      </c>
      <c r="F68" s="93">
        <f>Invoice!G70</f>
        <v>0</v>
      </c>
      <c r="G68" s="94">
        <f t="shared" si="4"/>
        <v>0</v>
      </c>
    </row>
    <row r="69" spans="1:7" s="91" customFormat="1" hidden="1">
      <c r="A69" s="107" t="str">
        <f>Invoice!F71</f>
        <v>Exchange rate :</v>
      </c>
      <c r="B69" s="86">
        <f>Invoice!C71</f>
        <v>0</v>
      </c>
      <c r="C69" s="87">
        <f>Invoice!B71</f>
        <v>0</v>
      </c>
      <c r="D69" s="92">
        <f t="shared" si="2"/>
        <v>0</v>
      </c>
      <c r="E69" s="92">
        <f t="shared" si="3"/>
        <v>0</v>
      </c>
      <c r="F69" s="93">
        <f>Invoice!G71</f>
        <v>0</v>
      </c>
      <c r="G69" s="94">
        <f t="shared" si="4"/>
        <v>0</v>
      </c>
    </row>
    <row r="70" spans="1:7" s="91" customFormat="1" hidden="1">
      <c r="A70" s="107" t="str">
        <f>Invoice!F72</f>
        <v>Exchange rate :</v>
      </c>
      <c r="B70" s="86">
        <f>Invoice!C72</f>
        <v>0</v>
      </c>
      <c r="C70" s="87">
        <f>Invoice!B72</f>
        <v>0</v>
      </c>
      <c r="D70" s="92">
        <f t="shared" si="2"/>
        <v>0</v>
      </c>
      <c r="E70" s="92">
        <f t="shared" si="3"/>
        <v>0</v>
      </c>
      <c r="F70" s="93">
        <f>Invoice!G72</f>
        <v>0</v>
      </c>
      <c r="G70" s="94">
        <f t="shared" si="4"/>
        <v>0</v>
      </c>
    </row>
    <row r="71" spans="1:7" s="91" customFormat="1" hidden="1">
      <c r="A71" s="107" t="str">
        <f>Invoice!F73</f>
        <v>Exchange rate :</v>
      </c>
      <c r="B71" s="86">
        <f>Invoice!C73</f>
        <v>0</v>
      </c>
      <c r="C71" s="87">
        <f>Invoice!B73</f>
        <v>0</v>
      </c>
      <c r="D71" s="92">
        <f t="shared" si="2"/>
        <v>0</v>
      </c>
      <c r="E71" s="92">
        <f t="shared" si="3"/>
        <v>0</v>
      </c>
      <c r="F71" s="93">
        <f>Invoice!G73</f>
        <v>0</v>
      </c>
      <c r="G71" s="94">
        <f t="shared" si="4"/>
        <v>0</v>
      </c>
    </row>
    <row r="72" spans="1:7" s="91" customFormat="1" hidden="1">
      <c r="A72" s="107" t="str">
        <f>Invoice!F74</f>
        <v>Exchange rate :</v>
      </c>
      <c r="B72" s="86">
        <f>Invoice!C74</f>
        <v>0</v>
      </c>
      <c r="C72" s="87">
        <f>Invoice!B74</f>
        <v>0</v>
      </c>
      <c r="D72" s="92">
        <f t="shared" si="2"/>
        <v>0</v>
      </c>
      <c r="E72" s="92">
        <f t="shared" si="3"/>
        <v>0</v>
      </c>
      <c r="F72" s="93">
        <f>Invoice!G74</f>
        <v>0</v>
      </c>
      <c r="G72" s="94">
        <f t="shared" si="4"/>
        <v>0</v>
      </c>
    </row>
    <row r="73" spans="1:7" s="91" customFormat="1" hidden="1">
      <c r="A73" s="107" t="str">
        <f>Invoice!F75</f>
        <v>Exchange rate :</v>
      </c>
      <c r="B73" s="86">
        <f>Invoice!C75</f>
        <v>0</v>
      </c>
      <c r="C73" s="87">
        <f>Invoice!B75</f>
        <v>0</v>
      </c>
      <c r="D73" s="92">
        <f t="shared" si="2"/>
        <v>0</v>
      </c>
      <c r="E73" s="92">
        <f t="shared" si="3"/>
        <v>0</v>
      </c>
      <c r="F73" s="93">
        <f>Invoice!G75</f>
        <v>0</v>
      </c>
      <c r="G73" s="94">
        <f t="shared" si="4"/>
        <v>0</v>
      </c>
    </row>
    <row r="74" spans="1:7" s="91" customFormat="1" hidden="1">
      <c r="A74" s="107" t="str">
        <f>Invoice!F76</f>
        <v>Exchange rate :</v>
      </c>
      <c r="B74" s="86">
        <f>Invoice!C76</f>
        <v>0</v>
      </c>
      <c r="C74" s="87">
        <f>Invoice!B76</f>
        <v>0</v>
      </c>
      <c r="D74" s="92">
        <f t="shared" si="2"/>
        <v>0</v>
      </c>
      <c r="E74" s="92">
        <f t="shared" si="3"/>
        <v>0</v>
      </c>
      <c r="F74" s="93">
        <f>Invoice!G76</f>
        <v>0</v>
      </c>
      <c r="G74" s="94">
        <f t="shared" si="4"/>
        <v>0</v>
      </c>
    </row>
    <row r="75" spans="1:7" s="91" customFormat="1" hidden="1">
      <c r="A75" s="107" t="str">
        <f>Invoice!F77</f>
        <v>Exchange rate :</v>
      </c>
      <c r="B75" s="86">
        <f>Invoice!C77</f>
        <v>0</v>
      </c>
      <c r="C75" s="87">
        <f>Invoice!B77</f>
        <v>0</v>
      </c>
      <c r="D75" s="92">
        <f t="shared" si="2"/>
        <v>0</v>
      </c>
      <c r="E75" s="92">
        <f t="shared" si="3"/>
        <v>0</v>
      </c>
      <c r="F75" s="93">
        <f>Invoice!G77</f>
        <v>0</v>
      </c>
      <c r="G75" s="94">
        <f t="shared" si="4"/>
        <v>0</v>
      </c>
    </row>
    <row r="76" spans="1:7" s="91" customFormat="1" hidden="1">
      <c r="A76" s="107" t="str">
        <f>Invoice!F78</f>
        <v>Exchange rate :</v>
      </c>
      <c r="B76" s="86">
        <f>Invoice!C78</f>
        <v>0</v>
      </c>
      <c r="C76" s="87">
        <f>Invoice!B78</f>
        <v>0</v>
      </c>
      <c r="D76" s="92">
        <f t="shared" si="2"/>
        <v>0</v>
      </c>
      <c r="E76" s="92">
        <f t="shared" si="3"/>
        <v>0</v>
      </c>
      <c r="F76" s="93">
        <f>Invoice!G78</f>
        <v>0</v>
      </c>
      <c r="G76" s="94">
        <f t="shared" si="4"/>
        <v>0</v>
      </c>
    </row>
    <row r="77" spans="1:7" s="91" customFormat="1" hidden="1">
      <c r="A77" s="107" t="str">
        <f>Invoice!F79</f>
        <v>Exchange rate :</v>
      </c>
      <c r="B77" s="86">
        <f>Invoice!C79</f>
        <v>0</v>
      </c>
      <c r="C77" s="87">
        <f>Invoice!B79</f>
        <v>0</v>
      </c>
      <c r="D77" s="92">
        <f t="shared" si="2"/>
        <v>0</v>
      </c>
      <c r="E77" s="92">
        <f t="shared" si="3"/>
        <v>0</v>
      </c>
      <c r="F77" s="93">
        <f>Invoice!G79</f>
        <v>0</v>
      </c>
      <c r="G77" s="94">
        <f t="shared" si="4"/>
        <v>0</v>
      </c>
    </row>
    <row r="78" spans="1:7" s="91" customFormat="1" hidden="1">
      <c r="A78" s="107" t="str">
        <f>Invoice!F80</f>
        <v>Exchange rate :</v>
      </c>
      <c r="B78" s="86">
        <f>Invoice!C80</f>
        <v>0</v>
      </c>
      <c r="C78" s="87">
        <f>Invoice!B80</f>
        <v>0</v>
      </c>
      <c r="D78" s="92">
        <f t="shared" si="2"/>
        <v>0</v>
      </c>
      <c r="E78" s="92">
        <f t="shared" si="3"/>
        <v>0</v>
      </c>
      <c r="F78" s="93">
        <f>Invoice!G80</f>
        <v>0</v>
      </c>
      <c r="G78" s="94">
        <f t="shared" si="4"/>
        <v>0</v>
      </c>
    </row>
    <row r="79" spans="1:7" s="91" customFormat="1" hidden="1">
      <c r="A79" s="107" t="str">
        <f>Invoice!F81</f>
        <v>Exchange rate :</v>
      </c>
      <c r="B79" s="86">
        <f>Invoice!C81</f>
        <v>0</v>
      </c>
      <c r="C79" s="87">
        <f>Invoice!B81</f>
        <v>0</v>
      </c>
      <c r="D79" s="92">
        <f t="shared" si="2"/>
        <v>0</v>
      </c>
      <c r="E79" s="92">
        <f t="shared" si="3"/>
        <v>0</v>
      </c>
      <c r="F79" s="93">
        <f>Invoice!G81</f>
        <v>0</v>
      </c>
      <c r="G79" s="94">
        <f t="shared" si="4"/>
        <v>0</v>
      </c>
    </row>
    <row r="80" spans="1:7" s="91" customFormat="1" hidden="1">
      <c r="A80" s="107" t="str">
        <f>Invoice!F82</f>
        <v>Exchange rate :</v>
      </c>
      <c r="B80" s="86">
        <f>Invoice!C82</f>
        <v>0</v>
      </c>
      <c r="C80" s="87">
        <f>Invoice!B82</f>
        <v>0</v>
      </c>
      <c r="D80" s="92">
        <f t="shared" si="2"/>
        <v>0</v>
      </c>
      <c r="E80" s="92">
        <f t="shared" si="3"/>
        <v>0</v>
      </c>
      <c r="F80" s="93">
        <f>Invoice!G82</f>
        <v>0</v>
      </c>
      <c r="G80" s="94">
        <f t="shared" si="4"/>
        <v>0</v>
      </c>
    </row>
    <row r="81" spans="1:7" s="91" customFormat="1" hidden="1">
      <c r="A81" s="107" t="str">
        <f>Invoice!F83</f>
        <v>Exchange rate :</v>
      </c>
      <c r="B81" s="86">
        <f>Invoice!C83</f>
        <v>0</v>
      </c>
      <c r="C81" s="87">
        <f>Invoice!B83</f>
        <v>0</v>
      </c>
      <c r="D81" s="92">
        <f t="shared" si="2"/>
        <v>0</v>
      </c>
      <c r="E81" s="92">
        <f t="shared" si="3"/>
        <v>0</v>
      </c>
      <c r="F81" s="93">
        <f>Invoice!G83</f>
        <v>0</v>
      </c>
      <c r="G81" s="94">
        <f t="shared" si="4"/>
        <v>0</v>
      </c>
    </row>
    <row r="82" spans="1:7" s="91" customFormat="1" hidden="1">
      <c r="A82" s="107" t="str">
        <f>Invoice!F84</f>
        <v>Exchange rate :</v>
      </c>
      <c r="B82" s="86">
        <f>Invoice!C84</f>
        <v>0</v>
      </c>
      <c r="C82" s="87">
        <f>Invoice!B84</f>
        <v>0</v>
      </c>
      <c r="D82" s="92">
        <f t="shared" si="2"/>
        <v>0</v>
      </c>
      <c r="E82" s="92">
        <f t="shared" si="3"/>
        <v>0</v>
      </c>
      <c r="F82" s="93">
        <f>Invoice!G84</f>
        <v>0</v>
      </c>
      <c r="G82" s="94">
        <f t="shared" si="4"/>
        <v>0</v>
      </c>
    </row>
    <row r="83" spans="1:7" s="91" customFormat="1" hidden="1">
      <c r="A83" s="107" t="str">
        <f>Invoice!F85</f>
        <v>Exchange rate :</v>
      </c>
      <c r="B83" s="86">
        <f>Invoice!C85</f>
        <v>0</v>
      </c>
      <c r="C83" s="87">
        <f>Invoice!B85</f>
        <v>0</v>
      </c>
      <c r="D83" s="92">
        <f t="shared" si="2"/>
        <v>0</v>
      </c>
      <c r="E83" s="92">
        <f t="shared" si="3"/>
        <v>0</v>
      </c>
      <c r="F83" s="93">
        <f>Invoice!G85</f>
        <v>0</v>
      </c>
      <c r="G83" s="94">
        <f t="shared" si="4"/>
        <v>0</v>
      </c>
    </row>
    <row r="84" spans="1:7" s="91" customFormat="1" hidden="1">
      <c r="A84" s="107" t="str">
        <f>Invoice!F86</f>
        <v>Exchange rate :</v>
      </c>
      <c r="B84" s="86">
        <f>Invoice!C86</f>
        <v>0</v>
      </c>
      <c r="C84" s="87">
        <f>Invoice!B86</f>
        <v>0</v>
      </c>
      <c r="D84" s="92">
        <f t="shared" si="2"/>
        <v>0</v>
      </c>
      <c r="E84" s="92">
        <f t="shared" si="3"/>
        <v>0</v>
      </c>
      <c r="F84" s="93">
        <f>Invoice!G86</f>
        <v>0</v>
      </c>
      <c r="G84" s="94">
        <f t="shared" si="4"/>
        <v>0</v>
      </c>
    </row>
    <row r="85" spans="1:7" s="91" customFormat="1" hidden="1">
      <c r="A85" s="107" t="str">
        <f>Invoice!F87</f>
        <v>Exchange rate :</v>
      </c>
      <c r="B85" s="86">
        <f>Invoice!C87</f>
        <v>0</v>
      </c>
      <c r="C85" s="87">
        <f>Invoice!B87</f>
        <v>0</v>
      </c>
      <c r="D85" s="92">
        <f t="shared" si="2"/>
        <v>0</v>
      </c>
      <c r="E85" s="92">
        <f t="shared" si="3"/>
        <v>0</v>
      </c>
      <c r="F85" s="93">
        <f>Invoice!G87</f>
        <v>0</v>
      </c>
      <c r="G85" s="94">
        <f t="shared" si="4"/>
        <v>0</v>
      </c>
    </row>
    <row r="86" spans="1:7" s="91" customFormat="1" hidden="1">
      <c r="A86" s="107" t="str">
        <f>Invoice!F88</f>
        <v>Exchange rate :</v>
      </c>
      <c r="B86" s="86">
        <f>Invoice!C88</f>
        <v>0</v>
      </c>
      <c r="C86" s="87">
        <f>Invoice!B88</f>
        <v>0</v>
      </c>
      <c r="D86" s="92">
        <f t="shared" si="2"/>
        <v>0</v>
      </c>
      <c r="E86" s="92">
        <f t="shared" si="3"/>
        <v>0</v>
      </c>
      <c r="F86" s="93">
        <f>Invoice!G88</f>
        <v>0</v>
      </c>
      <c r="G86" s="94">
        <f t="shared" si="4"/>
        <v>0</v>
      </c>
    </row>
    <row r="87" spans="1:7" s="91" customFormat="1" hidden="1">
      <c r="A87" s="107" t="str">
        <f>Invoice!F89</f>
        <v>Exchange rate :</v>
      </c>
      <c r="B87" s="86">
        <f>Invoice!C89</f>
        <v>0</v>
      </c>
      <c r="C87" s="87">
        <f>Invoice!B89</f>
        <v>0</v>
      </c>
      <c r="D87" s="92">
        <f t="shared" si="2"/>
        <v>0</v>
      </c>
      <c r="E87" s="92">
        <f t="shared" si="3"/>
        <v>0</v>
      </c>
      <c r="F87" s="93">
        <f>Invoice!G89</f>
        <v>0</v>
      </c>
      <c r="G87" s="94">
        <f t="shared" si="4"/>
        <v>0</v>
      </c>
    </row>
    <row r="88" spans="1:7" s="91" customFormat="1" hidden="1">
      <c r="A88" s="107" t="str">
        <f>Invoice!F90</f>
        <v>Exchange rate :</v>
      </c>
      <c r="B88" s="86">
        <f>Invoice!C90</f>
        <v>0</v>
      </c>
      <c r="C88" s="87">
        <f>Invoice!B90</f>
        <v>0</v>
      </c>
      <c r="D88" s="92">
        <f t="shared" si="2"/>
        <v>0</v>
      </c>
      <c r="E88" s="92">
        <f t="shared" si="3"/>
        <v>0</v>
      </c>
      <c r="F88" s="93">
        <f>Invoice!G90</f>
        <v>0</v>
      </c>
      <c r="G88" s="94">
        <f t="shared" si="4"/>
        <v>0</v>
      </c>
    </row>
    <row r="89" spans="1:7" s="91" customFormat="1" hidden="1">
      <c r="A89" s="107" t="str">
        <f>Invoice!F91</f>
        <v>Exchange rate :</v>
      </c>
      <c r="B89" s="86">
        <f>Invoice!C91</f>
        <v>0</v>
      </c>
      <c r="C89" s="87">
        <f>Invoice!B91</f>
        <v>0</v>
      </c>
      <c r="D89" s="92">
        <f t="shared" si="2"/>
        <v>0</v>
      </c>
      <c r="E89" s="92">
        <f t="shared" si="3"/>
        <v>0</v>
      </c>
      <c r="F89" s="93">
        <f>Invoice!G91</f>
        <v>0</v>
      </c>
      <c r="G89" s="94">
        <f t="shared" si="4"/>
        <v>0</v>
      </c>
    </row>
    <row r="90" spans="1:7" s="91" customFormat="1" hidden="1">
      <c r="A90" s="107" t="str">
        <f>Invoice!F92</f>
        <v>Exchange rate :</v>
      </c>
      <c r="B90" s="86">
        <f>Invoice!C92</f>
        <v>0</v>
      </c>
      <c r="C90" s="87">
        <f>Invoice!B92</f>
        <v>0</v>
      </c>
      <c r="D90" s="92">
        <f t="shared" si="2"/>
        <v>0</v>
      </c>
      <c r="E90" s="92">
        <f t="shared" si="3"/>
        <v>0</v>
      </c>
      <c r="F90" s="93">
        <f>Invoice!G92</f>
        <v>0</v>
      </c>
      <c r="G90" s="94">
        <f t="shared" si="4"/>
        <v>0</v>
      </c>
    </row>
    <row r="91" spans="1:7" s="91" customFormat="1" hidden="1">
      <c r="A91" s="107" t="str">
        <f>Invoice!F93</f>
        <v>Exchange rate :</v>
      </c>
      <c r="B91" s="86">
        <f>Invoice!C93</f>
        <v>0</v>
      </c>
      <c r="C91" s="87">
        <f>Invoice!B93</f>
        <v>0</v>
      </c>
      <c r="D91" s="92">
        <f t="shared" si="2"/>
        <v>0</v>
      </c>
      <c r="E91" s="92">
        <f t="shared" si="3"/>
        <v>0</v>
      </c>
      <c r="F91" s="93">
        <f>Invoice!G93</f>
        <v>0</v>
      </c>
      <c r="G91" s="94">
        <f t="shared" si="4"/>
        <v>0</v>
      </c>
    </row>
    <row r="92" spans="1:7" s="91" customFormat="1" hidden="1">
      <c r="A92" s="107" t="str">
        <f>Invoice!F94</f>
        <v>Exchange rate :</v>
      </c>
      <c r="B92" s="86">
        <f>Invoice!C94</f>
        <v>0</v>
      </c>
      <c r="C92" s="87">
        <f>Invoice!B94</f>
        <v>0</v>
      </c>
      <c r="D92" s="92">
        <f t="shared" si="2"/>
        <v>0</v>
      </c>
      <c r="E92" s="92">
        <f t="shared" si="3"/>
        <v>0</v>
      </c>
      <c r="F92" s="93">
        <f>Invoice!G94</f>
        <v>0</v>
      </c>
      <c r="G92" s="94">
        <f t="shared" si="4"/>
        <v>0</v>
      </c>
    </row>
    <row r="93" spans="1:7" s="91" customFormat="1" hidden="1">
      <c r="A93" s="107" t="str">
        <f>Invoice!F95</f>
        <v>Exchange rate :</v>
      </c>
      <c r="B93" s="86">
        <f>Invoice!C95</f>
        <v>0</v>
      </c>
      <c r="C93" s="87">
        <f>Invoice!B95</f>
        <v>0</v>
      </c>
      <c r="D93" s="92">
        <f t="shared" si="2"/>
        <v>0</v>
      </c>
      <c r="E93" s="92">
        <f t="shared" si="3"/>
        <v>0</v>
      </c>
      <c r="F93" s="93">
        <f>Invoice!G95</f>
        <v>0</v>
      </c>
      <c r="G93" s="94">
        <f t="shared" si="4"/>
        <v>0</v>
      </c>
    </row>
    <row r="94" spans="1:7" s="91" customFormat="1" hidden="1">
      <c r="A94" s="107" t="str">
        <f>Invoice!F96</f>
        <v>Exchange rate :</v>
      </c>
      <c r="B94" s="86">
        <f>Invoice!C96</f>
        <v>0</v>
      </c>
      <c r="C94" s="87">
        <f>Invoice!B96</f>
        <v>0</v>
      </c>
      <c r="D94" s="92">
        <f t="shared" si="2"/>
        <v>0</v>
      </c>
      <c r="E94" s="92">
        <f t="shared" si="3"/>
        <v>0</v>
      </c>
      <c r="F94" s="93">
        <f>Invoice!G96</f>
        <v>0</v>
      </c>
      <c r="G94" s="94">
        <f t="shared" si="4"/>
        <v>0</v>
      </c>
    </row>
    <row r="95" spans="1:7" s="91" customFormat="1" hidden="1">
      <c r="A95" s="107" t="str">
        <f>Invoice!F97</f>
        <v>Exchange rate :</v>
      </c>
      <c r="B95" s="86">
        <f>Invoice!C97</f>
        <v>0</v>
      </c>
      <c r="C95" s="87">
        <f>Invoice!B97</f>
        <v>0</v>
      </c>
      <c r="D95" s="92">
        <f t="shared" si="2"/>
        <v>0</v>
      </c>
      <c r="E95" s="92">
        <f t="shared" si="3"/>
        <v>0</v>
      </c>
      <c r="F95" s="93">
        <f>Invoice!G97</f>
        <v>0</v>
      </c>
      <c r="G95" s="94">
        <f t="shared" si="4"/>
        <v>0</v>
      </c>
    </row>
    <row r="96" spans="1:7" s="91" customFormat="1" hidden="1">
      <c r="A96" s="107" t="str">
        <f>Invoice!F98</f>
        <v>Exchange rate :</v>
      </c>
      <c r="B96" s="86">
        <f>Invoice!C98</f>
        <v>0</v>
      </c>
      <c r="C96" s="87">
        <f>Invoice!B98</f>
        <v>0</v>
      </c>
      <c r="D96" s="92">
        <f t="shared" si="2"/>
        <v>0</v>
      </c>
      <c r="E96" s="92">
        <f t="shared" si="3"/>
        <v>0</v>
      </c>
      <c r="F96" s="93">
        <f>Invoice!G98</f>
        <v>0</v>
      </c>
      <c r="G96" s="94">
        <f t="shared" si="4"/>
        <v>0</v>
      </c>
    </row>
    <row r="97" spans="1:7" s="91" customFormat="1" hidden="1">
      <c r="A97" s="107" t="str">
        <f>Invoice!F99</f>
        <v>Exchange rate :</v>
      </c>
      <c r="B97" s="86">
        <f>Invoice!C99</f>
        <v>0</v>
      </c>
      <c r="C97" s="87">
        <f>Invoice!B99</f>
        <v>0</v>
      </c>
      <c r="D97" s="92">
        <f t="shared" si="2"/>
        <v>0</v>
      </c>
      <c r="E97" s="92">
        <f t="shared" si="3"/>
        <v>0</v>
      </c>
      <c r="F97" s="93">
        <f>Invoice!G99</f>
        <v>0</v>
      </c>
      <c r="G97" s="94">
        <f t="shared" si="4"/>
        <v>0</v>
      </c>
    </row>
    <row r="98" spans="1:7" s="91" customFormat="1" hidden="1">
      <c r="A98" s="107" t="str">
        <f>Invoice!F100</f>
        <v>Exchange rate :</v>
      </c>
      <c r="B98" s="86">
        <f>Invoice!C100</f>
        <v>0</v>
      </c>
      <c r="C98" s="87">
        <f>Invoice!B100</f>
        <v>0</v>
      </c>
      <c r="D98" s="92">
        <f t="shared" si="2"/>
        <v>0</v>
      </c>
      <c r="E98" s="92">
        <f t="shared" si="3"/>
        <v>0</v>
      </c>
      <c r="F98" s="93">
        <f>Invoice!G100</f>
        <v>0</v>
      </c>
      <c r="G98" s="94">
        <f t="shared" si="4"/>
        <v>0</v>
      </c>
    </row>
    <row r="99" spans="1:7" s="91" customFormat="1" hidden="1">
      <c r="A99" s="107" t="str">
        <f>Invoice!F101</f>
        <v>Exchange rate :</v>
      </c>
      <c r="B99" s="86">
        <f>Invoice!C101</f>
        <v>0</v>
      </c>
      <c r="C99" s="87">
        <f>Invoice!B101</f>
        <v>0</v>
      </c>
      <c r="D99" s="92">
        <f t="shared" si="2"/>
        <v>0</v>
      </c>
      <c r="E99" s="92">
        <f t="shared" si="3"/>
        <v>0</v>
      </c>
      <c r="F99" s="93">
        <f>Invoice!G101</f>
        <v>0</v>
      </c>
      <c r="G99" s="94">
        <f t="shared" si="4"/>
        <v>0</v>
      </c>
    </row>
    <row r="100" spans="1:7" s="91" customFormat="1" hidden="1">
      <c r="A100" s="107" t="str">
        <f>Invoice!F102</f>
        <v>Exchange rate :</v>
      </c>
      <c r="B100" s="86">
        <f>Invoice!C102</f>
        <v>0</v>
      </c>
      <c r="C100" s="87">
        <f>Invoice!B102</f>
        <v>0</v>
      </c>
      <c r="D100" s="92">
        <f t="shared" si="2"/>
        <v>0</v>
      </c>
      <c r="E100" s="92">
        <f t="shared" si="3"/>
        <v>0</v>
      </c>
      <c r="F100" s="93">
        <f>Invoice!G102</f>
        <v>0</v>
      </c>
      <c r="G100" s="94">
        <f t="shared" si="4"/>
        <v>0</v>
      </c>
    </row>
    <row r="101" spans="1:7" s="91" customFormat="1" hidden="1">
      <c r="A101" s="107" t="str">
        <f>Invoice!F103</f>
        <v>Exchange rate :</v>
      </c>
      <c r="B101" s="86">
        <f>Invoice!C103</f>
        <v>0</v>
      </c>
      <c r="C101" s="87">
        <f>Invoice!B103</f>
        <v>0</v>
      </c>
      <c r="D101" s="92">
        <f t="shared" si="2"/>
        <v>0</v>
      </c>
      <c r="E101" s="92">
        <f t="shared" si="3"/>
        <v>0</v>
      </c>
      <c r="F101" s="93">
        <f>Invoice!G103</f>
        <v>0</v>
      </c>
      <c r="G101" s="94">
        <f t="shared" si="4"/>
        <v>0</v>
      </c>
    </row>
    <row r="102" spans="1:7" s="91" customFormat="1" hidden="1">
      <c r="A102" s="107" t="str">
        <f>Invoice!F104</f>
        <v>Exchange rate :</v>
      </c>
      <c r="B102" s="86">
        <f>Invoice!C104</f>
        <v>0</v>
      </c>
      <c r="C102" s="87">
        <f>Invoice!B104</f>
        <v>0</v>
      </c>
      <c r="D102" s="92">
        <f t="shared" si="2"/>
        <v>0</v>
      </c>
      <c r="E102" s="92">
        <f t="shared" si="3"/>
        <v>0</v>
      </c>
      <c r="F102" s="93">
        <f>Invoice!G104</f>
        <v>0</v>
      </c>
      <c r="G102" s="94">
        <f t="shared" si="4"/>
        <v>0</v>
      </c>
    </row>
    <row r="103" spans="1:7" s="91" customFormat="1" hidden="1">
      <c r="A103" s="107" t="str">
        <f>Invoice!F105</f>
        <v>Exchange rate :</v>
      </c>
      <c r="B103" s="86">
        <f>Invoice!C105</f>
        <v>0</v>
      </c>
      <c r="C103" s="87">
        <f>Invoice!B105</f>
        <v>0</v>
      </c>
      <c r="D103" s="92">
        <f t="shared" si="2"/>
        <v>0</v>
      </c>
      <c r="E103" s="92">
        <f t="shared" si="3"/>
        <v>0</v>
      </c>
      <c r="F103" s="93">
        <f>Invoice!G105</f>
        <v>0</v>
      </c>
      <c r="G103" s="94">
        <f t="shared" si="4"/>
        <v>0</v>
      </c>
    </row>
    <row r="104" spans="1:7" s="91" customFormat="1" hidden="1">
      <c r="A104" s="107" t="str">
        <f>Invoice!F106</f>
        <v>Exchange rate :</v>
      </c>
      <c r="B104" s="86">
        <f>Invoice!C106</f>
        <v>0</v>
      </c>
      <c r="C104" s="87">
        <f>Invoice!B106</f>
        <v>0</v>
      </c>
      <c r="D104" s="92">
        <f t="shared" si="2"/>
        <v>0</v>
      </c>
      <c r="E104" s="92">
        <f t="shared" si="3"/>
        <v>0</v>
      </c>
      <c r="F104" s="93">
        <f>Invoice!G106</f>
        <v>0</v>
      </c>
      <c r="G104" s="94">
        <f t="shared" si="4"/>
        <v>0</v>
      </c>
    </row>
    <row r="105" spans="1:7" s="91" customFormat="1" hidden="1">
      <c r="A105" s="107" t="str">
        <f>Invoice!F107</f>
        <v>Exchange rate :</v>
      </c>
      <c r="B105" s="86">
        <f>Invoice!C107</f>
        <v>0</v>
      </c>
      <c r="C105" s="87">
        <f>Invoice!B107</f>
        <v>0</v>
      </c>
      <c r="D105" s="92">
        <f t="shared" si="2"/>
        <v>0</v>
      </c>
      <c r="E105" s="92">
        <f t="shared" si="3"/>
        <v>0</v>
      </c>
      <c r="F105" s="93">
        <f>Invoice!G107</f>
        <v>0</v>
      </c>
      <c r="G105" s="94">
        <f t="shared" si="4"/>
        <v>0</v>
      </c>
    </row>
    <row r="106" spans="1:7" s="91" customFormat="1" hidden="1">
      <c r="A106" s="107" t="str">
        <f>Invoice!F108</f>
        <v>Exchange rate :</v>
      </c>
      <c r="B106" s="86">
        <f>Invoice!C108</f>
        <v>0</v>
      </c>
      <c r="C106" s="87">
        <f>Invoice!B108</f>
        <v>0</v>
      </c>
      <c r="D106" s="92">
        <f t="shared" si="2"/>
        <v>0</v>
      </c>
      <c r="E106" s="92">
        <f t="shared" si="3"/>
        <v>0</v>
      </c>
      <c r="F106" s="93">
        <f>Invoice!G108</f>
        <v>0</v>
      </c>
      <c r="G106" s="94">
        <f t="shared" si="4"/>
        <v>0</v>
      </c>
    </row>
    <row r="107" spans="1:7" s="91" customFormat="1" hidden="1">
      <c r="A107" s="107" t="str">
        <f>Invoice!F109</f>
        <v>Exchange rate :</v>
      </c>
      <c r="B107" s="86">
        <f>Invoice!C109</f>
        <v>0</v>
      </c>
      <c r="C107" s="87">
        <f>Invoice!B109</f>
        <v>0</v>
      </c>
      <c r="D107" s="92">
        <f t="shared" si="2"/>
        <v>0</v>
      </c>
      <c r="E107" s="92">
        <f t="shared" si="3"/>
        <v>0</v>
      </c>
      <c r="F107" s="93">
        <f>Invoice!G109</f>
        <v>0</v>
      </c>
      <c r="G107" s="94">
        <f t="shared" si="4"/>
        <v>0</v>
      </c>
    </row>
    <row r="108" spans="1:7" s="91" customFormat="1" hidden="1">
      <c r="A108" s="107" t="str">
        <f>Invoice!F110</f>
        <v>Exchange rate :</v>
      </c>
      <c r="B108" s="86">
        <f>Invoice!C110</f>
        <v>0</v>
      </c>
      <c r="C108" s="87">
        <f>Invoice!B110</f>
        <v>0</v>
      </c>
      <c r="D108" s="92">
        <f t="shared" si="2"/>
        <v>0</v>
      </c>
      <c r="E108" s="92">
        <f t="shared" si="3"/>
        <v>0</v>
      </c>
      <c r="F108" s="93">
        <f>Invoice!G110</f>
        <v>0</v>
      </c>
      <c r="G108" s="94">
        <f t="shared" si="4"/>
        <v>0</v>
      </c>
    </row>
    <row r="109" spans="1:7" s="91" customFormat="1" hidden="1">
      <c r="A109" s="107" t="str">
        <f>Invoice!F111</f>
        <v>Exchange rate :</v>
      </c>
      <c r="B109" s="86">
        <f>Invoice!C111</f>
        <v>0</v>
      </c>
      <c r="C109" s="87">
        <f>Invoice!B111</f>
        <v>0</v>
      </c>
      <c r="D109" s="92">
        <f t="shared" si="2"/>
        <v>0</v>
      </c>
      <c r="E109" s="92">
        <f t="shared" si="3"/>
        <v>0</v>
      </c>
      <c r="F109" s="93">
        <f>Invoice!G111</f>
        <v>0</v>
      </c>
      <c r="G109" s="94">
        <f t="shared" si="4"/>
        <v>0</v>
      </c>
    </row>
    <row r="110" spans="1:7" s="91" customFormat="1" hidden="1">
      <c r="A110" s="107" t="str">
        <f>Invoice!F112</f>
        <v>Exchange rate :</v>
      </c>
      <c r="B110" s="86">
        <f>Invoice!C112</f>
        <v>0</v>
      </c>
      <c r="C110" s="87">
        <f>Invoice!B112</f>
        <v>0</v>
      </c>
      <c r="D110" s="92">
        <f t="shared" si="2"/>
        <v>0</v>
      </c>
      <c r="E110" s="92">
        <f t="shared" si="3"/>
        <v>0</v>
      </c>
      <c r="F110" s="93">
        <f>Invoice!G112</f>
        <v>0</v>
      </c>
      <c r="G110" s="94">
        <f t="shared" si="4"/>
        <v>0</v>
      </c>
    </row>
    <row r="111" spans="1:7" s="91" customFormat="1" hidden="1">
      <c r="A111" s="107" t="str">
        <f>Invoice!F113</f>
        <v>Exchange rate :</v>
      </c>
      <c r="B111" s="86">
        <f>Invoice!C113</f>
        <v>0</v>
      </c>
      <c r="C111" s="87">
        <f>Invoice!B113</f>
        <v>0</v>
      </c>
      <c r="D111" s="92">
        <f t="shared" si="2"/>
        <v>0</v>
      </c>
      <c r="E111" s="92">
        <f t="shared" si="3"/>
        <v>0</v>
      </c>
      <c r="F111" s="93">
        <f>Invoice!G113</f>
        <v>0</v>
      </c>
      <c r="G111" s="94">
        <f t="shared" si="4"/>
        <v>0</v>
      </c>
    </row>
    <row r="112" spans="1:7" s="91" customFormat="1" hidden="1">
      <c r="A112" s="107" t="str">
        <f>Invoice!F114</f>
        <v>Exchange rate :</v>
      </c>
      <c r="B112" s="86">
        <f>Invoice!C114</f>
        <v>0</v>
      </c>
      <c r="C112" s="87">
        <f>Invoice!B114</f>
        <v>0</v>
      </c>
      <c r="D112" s="92">
        <f t="shared" si="2"/>
        <v>0</v>
      </c>
      <c r="E112" s="92">
        <f t="shared" si="3"/>
        <v>0</v>
      </c>
      <c r="F112" s="93">
        <f>Invoice!G114</f>
        <v>0</v>
      </c>
      <c r="G112" s="94">
        <f t="shared" si="4"/>
        <v>0</v>
      </c>
    </row>
    <row r="113" spans="1:7" s="91" customFormat="1" hidden="1">
      <c r="A113" s="107" t="str">
        <f>Invoice!F115</f>
        <v>Exchange rate :</v>
      </c>
      <c r="B113" s="86">
        <f>Invoice!C115</f>
        <v>0</v>
      </c>
      <c r="C113" s="87">
        <f>Invoice!B115</f>
        <v>0</v>
      </c>
      <c r="D113" s="92">
        <f t="shared" si="2"/>
        <v>0</v>
      </c>
      <c r="E113" s="92">
        <f t="shared" si="3"/>
        <v>0</v>
      </c>
      <c r="F113" s="93">
        <f>Invoice!G115</f>
        <v>0</v>
      </c>
      <c r="G113" s="94">
        <f t="shared" si="4"/>
        <v>0</v>
      </c>
    </row>
    <row r="114" spans="1:7" s="91" customFormat="1" hidden="1">
      <c r="A114" s="107" t="str">
        <f>Invoice!F116</f>
        <v>Exchange rate :</v>
      </c>
      <c r="B114" s="86">
        <f>Invoice!C116</f>
        <v>0</v>
      </c>
      <c r="C114" s="87">
        <f>Invoice!B116</f>
        <v>0</v>
      </c>
      <c r="D114" s="92">
        <f t="shared" si="2"/>
        <v>0</v>
      </c>
      <c r="E114" s="92">
        <f t="shared" si="3"/>
        <v>0</v>
      </c>
      <c r="F114" s="93">
        <f>Invoice!G116</f>
        <v>0</v>
      </c>
      <c r="G114" s="94">
        <f t="shared" si="4"/>
        <v>0</v>
      </c>
    </row>
    <row r="115" spans="1:7" s="91" customFormat="1" hidden="1">
      <c r="A115" s="107" t="str">
        <f>Invoice!F117</f>
        <v>Exchange rate :</v>
      </c>
      <c r="B115" s="86">
        <f>Invoice!C117</f>
        <v>0</v>
      </c>
      <c r="C115" s="87">
        <f>Invoice!B117</f>
        <v>0</v>
      </c>
      <c r="D115" s="92">
        <f t="shared" si="2"/>
        <v>0</v>
      </c>
      <c r="E115" s="92">
        <f t="shared" si="3"/>
        <v>0</v>
      </c>
      <c r="F115" s="93">
        <f>Invoice!G117</f>
        <v>0</v>
      </c>
      <c r="G115" s="94">
        <f t="shared" si="4"/>
        <v>0</v>
      </c>
    </row>
    <row r="116" spans="1:7" s="91" customFormat="1" hidden="1">
      <c r="A116" s="107" t="str">
        <f>Invoice!F118</f>
        <v>Exchange rate :</v>
      </c>
      <c r="B116" s="86">
        <f>Invoice!C118</f>
        <v>0</v>
      </c>
      <c r="C116" s="87">
        <f>Invoice!B118</f>
        <v>0</v>
      </c>
      <c r="D116" s="92">
        <f t="shared" si="2"/>
        <v>0</v>
      </c>
      <c r="E116" s="92">
        <f t="shared" si="3"/>
        <v>0</v>
      </c>
      <c r="F116" s="93">
        <f>Invoice!G118</f>
        <v>0</v>
      </c>
      <c r="G116" s="94">
        <f t="shared" si="4"/>
        <v>0</v>
      </c>
    </row>
    <row r="117" spans="1:7" s="91" customFormat="1" hidden="1">
      <c r="A117" s="107" t="str">
        <f>Invoice!F119</f>
        <v>Exchange rate :</v>
      </c>
      <c r="B117" s="86">
        <f>Invoice!C119</f>
        <v>0</v>
      </c>
      <c r="C117" s="87">
        <f>Invoice!B119</f>
        <v>0</v>
      </c>
      <c r="D117" s="92">
        <f t="shared" si="2"/>
        <v>0</v>
      </c>
      <c r="E117" s="92">
        <f t="shared" si="3"/>
        <v>0</v>
      </c>
      <c r="F117" s="93">
        <f>Invoice!G119</f>
        <v>0</v>
      </c>
      <c r="G117" s="94">
        <f t="shared" si="4"/>
        <v>0</v>
      </c>
    </row>
    <row r="118" spans="1:7" s="91" customFormat="1" hidden="1">
      <c r="A118" s="107" t="str">
        <f>Invoice!F120</f>
        <v>Exchange rate :</v>
      </c>
      <c r="B118" s="86">
        <f>Invoice!C120</f>
        <v>0</v>
      </c>
      <c r="C118" s="87">
        <f>Invoice!B120</f>
        <v>0</v>
      </c>
      <c r="D118" s="92">
        <f t="shared" si="2"/>
        <v>0</v>
      </c>
      <c r="E118" s="92">
        <f t="shared" si="3"/>
        <v>0</v>
      </c>
      <c r="F118" s="93">
        <f>Invoice!G120</f>
        <v>0</v>
      </c>
      <c r="G118" s="94">
        <f t="shared" si="4"/>
        <v>0</v>
      </c>
    </row>
    <row r="119" spans="1:7" s="91" customFormat="1" hidden="1">
      <c r="A119" s="107" t="str">
        <f>Invoice!F121</f>
        <v>Exchange rate :</v>
      </c>
      <c r="B119" s="86">
        <f>Invoice!C121</f>
        <v>0</v>
      </c>
      <c r="C119" s="87">
        <f>Invoice!B121</f>
        <v>0</v>
      </c>
      <c r="D119" s="92">
        <f t="shared" si="2"/>
        <v>0</v>
      </c>
      <c r="E119" s="92">
        <f t="shared" si="3"/>
        <v>0</v>
      </c>
      <c r="F119" s="93">
        <f>Invoice!G121</f>
        <v>0</v>
      </c>
      <c r="G119" s="94">
        <f t="shared" si="4"/>
        <v>0</v>
      </c>
    </row>
    <row r="120" spans="1:7" s="91" customFormat="1" hidden="1">
      <c r="A120" s="107" t="str">
        <f>Invoice!F122</f>
        <v>Exchange rate :</v>
      </c>
      <c r="B120" s="86">
        <f>Invoice!C122</f>
        <v>0</v>
      </c>
      <c r="C120" s="87">
        <f>Invoice!B122</f>
        <v>0</v>
      </c>
      <c r="D120" s="92">
        <f t="shared" si="2"/>
        <v>0</v>
      </c>
      <c r="E120" s="92">
        <f t="shared" si="3"/>
        <v>0</v>
      </c>
      <c r="F120" s="93">
        <f>Invoice!G122</f>
        <v>0</v>
      </c>
      <c r="G120" s="94">
        <f t="shared" si="4"/>
        <v>0</v>
      </c>
    </row>
    <row r="121" spans="1:7" s="91" customFormat="1" hidden="1">
      <c r="A121" s="107" t="str">
        <f>Invoice!F123</f>
        <v>Exchange rate :</v>
      </c>
      <c r="B121" s="86">
        <f>Invoice!C123</f>
        <v>0</v>
      </c>
      <c r="C121" s="87">
        <f>Invoice!B123</f>
        <v>0</v>
      </c>
      <c r="D121" s="92">
        <f t="shared" si="2"/>
        <v>0</v>
      </c>
      <c r="E121" s="92">
        <f t="shared" si="3"/>
        <v>0</v>
      </c>
      <c r="F121" s="93">
        <f>Invoice!G123</f>
        <v>0</v>
      </c>
      <c r="G121" s="94">
        <f t="shared" si="4"/>
        <v>0</v>
      </c>
    </row>
    <row r="122" spans="1:7" s="91" customFormat="1" hidden="1">
      <c r="A122" s="107" t="str">
        <f>Invoice!F124</f>
        <v>Exchange rate :</v>
      </c>
      <c r="B122" s="86">
        <f>Invoice!C124</f>
        <v>0</v>
      </c>
      <c r="C122" s="87">
        <f>Invoice!B124</f>
        <v>0</v>
      </c>
      <c r="D122" s="92">
        <f t="shared" si="2"/>
        <v>0</v>
      </c>
      <c r="E122" s="92">
        <f t="shared" si="3"/>
        <v>0</v>
      </c>
      <c r="F122" s="93">
        <f>Invoice!G124</f>
        <v>0</v>
      </c>
      <c r="G122" s="94">
        <f t="shared" si="4"/>
        <v>0</v>
      </c>
    </row>
    <row r="123" spans="1:7" s="91" customFormat="1" hidden="1">
      <c r="A123" s="107" t="str">
        <f>Invoice!F125</f>
        <v>Exchange rate :</v>
      </c>
      <c r="B123" s="86">
        <f>Invoice!C125</f>
        <v>0</v>
      </c>
      <c r="C123" s="87">
        <f>Invoice!B125</f>
        <v>0</v>
      </c>
      <c r="D123" s="92">
        <f t="shared" si="2"/>
        <v>0</v>
      </c>
      <c r="E123" s="92">
        <f t="shared" si="3"/>
        <v>0</v>
      </c>
      <c r="F123" s="93">
        <f>Invoice!G125</f>
        <v>0</v>
      </c>
      <c r="G123" s="94">
        <f t="shared" si="4"/>
        <v>0</v>
      </c>
    </row>
    <row r="124" spans="1:7" s="91" customFormat="1" hidden="1">
      <c r="A124" s="107" t="str">
        <f>Invoice!F126</f>
        <v>Exchange rate :</v>
      </c>
      <c r="B124" s="86">
        <f>Invoice!C126</f>
        <v>0</v>
      </c>
      <c r="C124" s="87">
        <f>Invoice!B126</f>
        <v>0</v>
      </c>
      <c r="D124" s="92">
        <f t="shared" si="2"/>
        <v>0</v>
      </c>
      <c r="E124" s="92">
        <f t="shared" si="3"/>
        <v>0</v>
      </c>
      <c r="F124" s="93">
        <f>Invoice!G126</f>
        <v>0</v>
      </c>
      <c r="G124" s="94">
        <f t="shared" si="4"/>
        <v>0</v>
      </c>
    </row>
    <row r="125" spans="1:7" s="91" customFormat="1" hidden="1">
      <c r="A125" s="107" t="str">
        <f>Invoice!F127</f>
        <v>Exchange rate :</v>
      </c>
      <c r="B125" s="86">
        <f>Invoice!C127</f>
        <v>0</v>
      </c>
      <c r="C125" s="87">
        <f>Invoice!B127</f>
        <v>0</v>
      </c>
      <c r="D125" s="92">
        <f t="shared" si="2"/>
        <v>0</v>
      </c>
      <c r="E125" s="92">
        <f t="shared" si="3"/>
        <v>0</v>
      </c>
      <c r="F125" s="93">
        <f>Invoice!G127</f>
        <v>0</v>
      </c>
      <c r="G125" s="94">
        <f t="shared" si="4"/>
        <v>0</v>
      </c>
    </row>
    <row r="126" spans="1:7" s="91" customFormat="1" hidden="1">
      <c r="A126" s="107" t="str">
        <f>Invoice!F128</f>
        <v>Exchange rate :</v>
      </c>
      <c r="B126" s="86">
        <f>Invoice!C128</f>
        <v>0</v>
      </c>
      <c r="C126" s="87">
        <f>Invoice!B128</f>
        <v>0</v>
      </c>
      <c r="D126" s="92">
        <f t="shared" si="2"/>
        <v>0</v>
      </c>
      <c r="E126" s="92">
        <f t="shared" si="3"/>
        <v>0</v>
      </c>
      <c r="F126" s="93">
        <f>Invoice!G128</f>
        <v>0</v>
      </c>
      <c r="G126" s="94">
        <f t="shared" si="4"/>
        <v>0</v>
      </c>
    </row>
    <row r="127" spans="1:7" s="91" customFormat="1" hidden="1">
      <c r="A127" s="107" t="str">
        <f>Invoice!F129</f>
        <v>Exchange rate :</v>
      </c>
      <c r="B127" s="86">
        <f>Invoice!C129</f>
        <v>0</v>
      </c>
      <c r="C127" s="87">
        <f>Invoice!B129</f>
        <v>0</v>
      </c>
      <c r="D127" s="92">
        <f t="shared" si="2"/>
        <v>0</v>
      </c>
      <c r="E127" s="92">
        <f t="shared" si="3"/>
        <v>0</v>
      </c>
      <c r="F127" s="93">
        <f>Invoice!G129</f>
        <v>0</v>
      </c>
      <c r="G127" s="94">
        <f t="shared" si="4"/>
        <v>0</v>
      </c>
    </row>
    <row r="128" spans="1:7" s="91" customFormat="1" hidden="1">
      <c r="A128" s="107" t="str">
        <f>Invoice!F130</f>
        <v>Exchange rate :</v>
      </c>
      <c r="B128" s="86">
        <f>Invoice!C130</f>
        <v>0</v>
      </c>
      <c r="C128" s="87">
        <f>Invoice!B130</f>
        <v>0</v>
      </c>
      <c r="D128" s="92">
        <f t="shared" si="2"/>
        <v>0</v>
      </c>
      <c r="E128" s="92">
        <f t="shared" si="3"/>
        <v>0</v>
      </c>
      <c r="F128" s="93">
        <f>Invoice!G130</f>
        <v>0</v>
      </c>
      <c r="G128" s="94">
        <f t="shared" si="4"/>
        <v>0</v>
      </c>
    </row>
    <row r="129" spans="1:7" s="91" customFormat="1" hidden="1">
      <c r="A129" s="107" t="str">
        <f>Invoice!F131</f>
        <v>Exchange rate :</v>
      </c>
      <c r="B129" s="86">
        <f>Invoice!C131</f>
        <v>0</v>
      </c>
      <c r="C129" s="87">
        <f>Invoice!B131</f>
        <v>0</v>
      </c>
      <c r="D129" s="92">
        <f t="shared" ref="D129:D192" si="5">F129/$D$14</f>
        <v>0</v>
      </c>
      <c r="E129" s="92">
        <f t="shared" ref="E129:E192" si="6">G129/$D$14</f>
        <v>0</v>
      </c>
      <c r="F129" s="93">
        <f>Invoice!G131</f>
        <v>0</v>
      </c>
      <c r="G129" s="94">
        <f t="shared" ref="G129:G192" si="7">C129*F129</f>
        <v>0</v>
      </c>
    </row>
    <row r="130" spans="1:7" s="91" customFormat="1" hidden="1">
      <c r="A130" s="107" t="str">
        <f>Invoice!F132</f>
        <v>Exchange rate :</v>
      </c>
      <c r="B130" s="86">
        <f>Invoice!C132</f>
        <v>0</v>
      </c>
      <c r="C130" s="87">
        <f>Invoice!B132</f>
        <v>0</v>
      </c>
      <c r="D130" s="92">
        <f t="shared" si="5"/>
        <v>0</v>
      </c>
      <c r="E130" s="92">
        <f t="shared" si="6"/>
        <v>0</v>
      </c>
      <c r="F130" s="93">
        <f>Invoice!G132</f>
        <v>0</v>
      </c>
      <c r="G130" s="94">
        <f t="shared" si="7"/>
        <v>0</v>
      </c>
    </row>
    <row r="131" spans="1:7" s="91" customFormat="1" hidden="1">
      <c r="A131" s="107" t="str">
        <f>Invoice!F133</f>
        <v>Exchange rate :</v>
      </c>
      <c r="B131" s="86">
        <f>Invoice!C133</f>
        <v>0</v>
      </c>
      <c r="C131" s="87">
        <f>Invoice!B133</f>
        <v>0</v>
      </c>
      <c r="D131" s="92">
        <f t="shared" si="5"/>
        <v>0</v>
      </c>
      <c r="E131" s="92">
        <f t="shared" si="6"/>
        <v>0</v>
      </c>
      <c r="F131" s="93">
        <f>Invoice!G133</f>
        <v>0</v>
      </c>
      <c r="G131" s="94">
        <f t="shared" si="7"/>
        <v>0</v>
      </c>
    </row>
    <row r="132" spans="1:7" s="91" customFormat="1" hidden="1">
      <c r="A132" s="107" t="str">
        <f>Invoice!F134</f>
        <v>Exchange rate :</v>
      </c>
      <c r="B132" s="86">
        <f>Invoice!C134</f>
        <v>0</v>
      </c>
      <c r="C132" s="87">
        <f>Invoice!B134</f>
        <v>0</v>
      </c>
      <c r="D132" s="92">
        <f t="shared" si="5"/>
        <v>0</v>
      </c>
      <c r="E132" s="92">
        <f t="shared" si="6"/>
        <v>0</v>
      </c>
      <c r="F132" s="93">
        <f>Invoice!G134</f>
        <v>0</v>
      </c>
      <c r="G132" s="94">
        <f t="shared" si="7"/>
        <v>0</v>
      </c>
    </row>
    <row r="133" spans="1:7" s="91" customFormat="1" hidden="1">
      <c r="A133" s="107" t="str">
        <f>Invoice!F135</f>
        <v>Exchange rate :</v>
      </c>
      <c r="B133" s="86">
        <f>Invoice!C135</f>
        <v>0</v>
      </c>
      <c r="C133" s="87">
        <f>Invoice!B135</f>
        <v>0</v>
      </c>
      <c r="D133" s="92">
        <f t="shared" si="5"/>
        <v>0</v>
      </c>
      <c r="E133" s="92">
        <f t="shared" si="6"/>
        <v>0</v>
      </c>
      <c r="F133" s="93">
        <f>Invoice!G135</f>
        <v>0</v>
      </c>
      <c r="G133" s="94">
        <f t="shared" si="7"/>
        <v>0</v>
      </c>
    </row>
    <row r="134" spans="1:7" s="91" customFormat="1" hidden="1">
      <c r="A134" s="107" t="str">
        <f>Invoice!F136</f>
        <v>Exchange rate :</v>
      </c>
      <c r="B134" s="86">
        <f>Invoice!C136</f>
        <v>0</v>
      </c>
      <c r="C134" s="87">
        <f>Invoice!B136</f>
        <v>0</v>
      </c>
      <c r="D134" s="92">
        <f t="shared" si="5"/>
        <v>0</v>
      </c>
      <c r="E134" s="92">
        <f t="shared" si="6"/>
        <v>0</v>
      </c>
      <c r="F134" s="93">
        <f>Invoice!G136</f>
        <v>0</v>
      </c>
      <c r="G134" s="94">
        <f t="shared" si="7"/>
        <v>0</v>
      </c>
    </row>
    <row r="135" spans="1:7" s="91" customFormat="1" hidden="1">
      <c r="A135" s="107" t="str">
        <f>Invoice!F137</f>
        <v>Exchange rate :</v>
      </c>
      <c r="B135" s="86">
        <f>Invoice!C137</f>
        <v>0</v>
      </c>
      <c r="C135" s="87">
        <f>Invoice!B137</f>
        <v>0</v>
      </c>
      <c r="D135" s="92">
        <f t="shared" si="5"/>
        <v>0</v>
      </c>
      <c r="E135" s="92">
        <f t="shared" si="6"/>
        <v>0</v>
      </c>
      <c r="F135" s="93">
        <f>Invoice!G137</f>
        <v>0</v>
      </c>
      <c r="G135" s="94">
        <f t="shared" si="7"/>
        <v>0</v>
      </c>
    </row>
    <row r="136" spans="1:7" s="91" customFormat="1" hidden="1">
      <c r="A136" s="107" t="str">
        <f>Invoice!F138</f>
        <v>Exchange rate :</v>
      </c>
      <c r="B136" s="86">
        <f>Invoice!C138</f>
        <v>0</v>
      </c>
      <c r="C136" s="87">
        <f>Invoice!B138</f>
        <v>0</v>
      </c>
      <c r="D136" s="92">
        <f t="shared" si="5"/>
        <v>0</v>
      </c>
      <c r="E136" s="92">
        <f t="shared" si="6"/>
        <v>0</v>
      </c>
      <c r="F136" s="93">
        <f>Invoice!G138</f>
        <v>0</v>
      </c>
      <c r="G136" s="94">
        <f t="shared" si="7"/>
        <v>0</v>
      </c>
    </row>
    <row r="137" spans="1:7" s="91" customFormat="1" hidden="1">
      <c r="A137" s="107" t="str">
        <f>Invoice!F139</f>
        <v>Exchange rate :</v>
      </c>
      <c r="B137" s="86">
        <f>Invoice!C139</f>
        <v>0</v>
      </c>
      <c r="C137" s="87">
        <f>Invoice!B139</f>
        <v>0</v>
      </c>
      <c r="D137" s="92">
        <f t="shared" si="5"/>
        <v>0</v>
      </c>
      <c r="E137" s="92">
        <f t="shared" si="6"/>
        <v>0</v>
      </c>
      <c r="F137" s="93">
        <f>Invoice!G139</f>
        <v>0</v>
      </c>
      <c r="G137" s="94">
        <f t="shared" si="7"/>
        <v>0</v>
      </c>
    </row>
    <row r="138" spans="1:7" s="91" customFormat="1" hidden="1">
      <c r="A138" s="107" t="str">
        <f>Invoice!F140</f>
        <v>Exchange rate :</v>
      </c>
      <c r="B138" s="86">
        <f>Invoice!C140</f>
        <v>0</v>
      </c>
      <c r="C138" s="87">
        <f>Invoice!B140</f>
        <v>0</v>
      </c>
      <c r="D138" s="92">
        <f t="shared" si="5"/>
        <v>0</v>
      </c>
      <c r="E138" s="92">
        <f t="shared" si="6"/>
        <v>0</v>
      </c>
      <c r="F138" s="93">
        <f>Invoice!G140</f>
        <v>0</v>
      </c>
      <c r="G138" s="94">
        <f t="shared" si="7"/>
        <v>0</v>
      </c>
    </row>
    <row r="139" spans="1:7" s="91" customFormat="1" hidden="1">
      <c r="A139" s="107" t="str">
        <f>Invoice!F141</f>
        <v>Exchange rate :</v>
      </c>
      <c r="B139" s="86">
        <f>Invoice!C141</f>
        <v>0</v>
      </c>
      <c r="C139" s="87">
        <f>Invoice!B141</f>
        <v>0</v>
      </c>
      <c r="D139" s="92">
        <f t="shared" si="5"/>
        <v>0</v>
      </c>
      <c r="E139" s="92">
        <f t="shared" si="6"/>
        <v>0</v>
      </c>
      <c r="F139" s="93">
        <f>Invoice!G141</f>
        <v>0</v>
      </c>
      <c r="G139" s="94">
        <f t="shared" si="7"/>
        <v>0</v>
      </c>
    </row>
    <row r="140" spans="1:7" s="91" customFormat="1" hidden="1">
      <c r="A140" s="107" t="str">
        <f>Invoice!F142</f>
        <v>Exchange rate :</v>
      </c>
      <c r="B140" s="86">
        <f>Invoice!C142</f>
        <v>0</v>
      </c>
      <c r="C140" s="87">
        <f>Invoice!B142</f>
        <v>0</v>
      </c>
      <c r="D140" s="92">
        <f t="shared" si="5"/>
        <v>0</v>
      </c>
      <c r="E140" s="92">
        <f t="shared" si="6"/>
        <v>0</v>
      </c>
      <c r="F140" s="93">
        <f>Invoice!G142</f>
        <v>0</v>
      </c>
      <c r="G140" s="94">
        <f t="shared" si="7"/>
        <v>0</v>
      </c>
    </row>
    <row r="141" spans="1:7" s="91" customFormat="1" hidden="1">
      <c r="A141" s="107" t="str">
        <f>Invoice!F143</f>
        <v>Exchange rate :</v>
      </c>
      <c r="B141" s="86">
        <f>Invoice!C143</f>
        <v>0</v>
      </c>
      <c r="C141" s="87">
        <f>Invoice!B143</f>
        <v>0</v>
      </c>
      <c r="D141" s="92">
        <f t="shared" si="5"/>
        <v>0</v>
      </c>
      <c r="E141" s="92">
        <f t="shared" si="6"/>
        <v>0</v>
      </c>
      <c r="F141" s="93">
        <f>Invoice!G143</f>
        <v>0</v>
      </c>
      <c r="G141" s="94">
        <f t="shared" si="7"/>
        <v>0</v>
      </c>
    </row>
    <row r="142" spans="1:7" s="91" customFormat="1" hidden="1">
      <c r="A142" s="107" t="str">
        <f>Invoice!F144</f>
        <v>Exchange rate :</v>
      </c>
      <c r="B142" s="86">
        <f>Invoice!C144</f>
        <v>0</v>
      </c>
      <c r="C142" s="87">
        <f>Invoice!B144</f>
        <v>0</v>
      </c>
      <c r="D142" s="92">
        <f t="shared" si="5"/>
        <v>0</v>
      </c>
      <c r="E142" s="92">
        <f t="shared" si="6"/>
        <v>0</v>
      </c>
      <c r="F142" s="93">
        <f>Invoice!G144</f>
        <v>0</v>
      </c>
      <c r="G142" s="94">
        <f t="shared" si="7"/>
        <v>0</v>
      </c>
    </row>
    <row r="143" spans="1:7" s="91" customFormat="1" hidden="1">
      <c r="A143" s="107" t="str">
        <f>Invoice!F145</f>
        <v>Exchange rate :</v>
      </c>
      <c r="B143" s="86">
        <f>Invoice!C145</f>
        <v>0</v>
      </c>
      <c r="C143" s="87">
        <f>Invoice!B145</f>
        <v>0</v>
      </c>
      <c r="D143" s="92">
        <f t="shared" si="5"/>
        <v>0</v>
      </c>
      <c r="E143" s="92">
        <f t="shared" si="6"/>
        <v>0</v>
      </c>
      <c r="F143" s="93">
        <f>Invoice!G145</f>
        <v>0</v>
      </c>
      <c r="G143" s="94">
        <f t="shared" si="7"/>
        <v>0</v>
      </c>
    </row>
    <row r="144" spans="1:7" s="91" customFormat="1" hidden="1">
      <c r="A144" s="107" t="str">
        <f>Invoice!F146</f>
        <v>Exchange rate :</v>
      </c>
      <c r="B144" s="86">
        <f>Invoice!C146</f>
        <v>0</v>
      </c>
      <c r="C144" s="87">
        <f>Invoice!B146</f>
        <v>0</v>
      </c>
      <c r="D144" s="92">
        <f t="shared" si="5"/>
        <v>0</v>
      </c>
      <c r="E144" s="92">
        <f t="shared" si="6"/>
        <v>0</v>
      </c>
      <c r="F144" s="93">
        <f>Invoice!G146</f>
        <v>0</v>
      </c>
      <c r="G144" s="94">
        <f t="shared" si="7"/>
        <v>0</v>
      </c>
    </row>
    <row r="145" spans="1:7" s="91" customFormat="1" hidden="1">
      <c r="A145" s="107" t="str">
        <f>Invoice!F147</f>
        <v>Exchange rate :</v>
      </c>
      <c r="B145" s="86">
        <f>Invoice!C147</f>
        <v>0</v>
      </c>
      <c r="C145" s="87">
        <f>Invoice!B147</f>
        <v>0</v>
      </c>
      <c r="D145" s="92">
        <f t="shared" si="5"/>
        <v>0</v>
      </c>
      <c r="E145" s="92">
        <f t="shared" si="6"/>
        <v>0</v>
      </c>
      <c r="F145" s="93">
        <f>Invoice!G147</f>
        <v>0</v>
      </c>
      <c r="G145" s="94">
        <f t="shared" si="7"/>
        <v>0</v>
      </c>
    </row>
    <row r="146" spans="1:7" s="91" customFormat="1" hidden="1">
      <c r="A146" s="107" t="str">
        <f>Invoice!F148</f>
        <v>Exchange rate :</v>
      </c>
      <c r="B146" s="86">
        <f>Invoice!C148</f>
        <v>0</v>
      </c>
      <c r="C146" s="87">
        <f>Invoice!B148</f>
        <v>0</v>
      </c>
      <c r="D146" s="92">
        <f t="shared" si="5"/>
        <v>0</v>
      </c>
      <c r="E146" s="92">
        <f t="shared" si="6"/>
        <v>0</v>
      </c>
      <c r="F146" s="93">
        <f>Invoice!G148</f>
        <v>0</v>
      </c>
      <c r="G146" s="94">
        <f t="shared" si="7"/>
        <v>0</v>
      </c>
    </row>
    <row r="147" spans="1:7" s="91" customFormat="1" hidden="1">
      <c r="A147" s="107" t="str">
        <f>Invoice!F149</f>
        <v>Exchange rate :</v>
      </c>
      <c r="B147" s="86">
        <f>Invoice!C149</f>
        <v>0</v>
      </c>
      <c r="C147" s="87">
        <f>Invoice!B149</f>
        <v>0</v>
      </c>
      <c r="D147" s="92">
        <f t="shared" si="5"/>
        <v>0</v>
      </c>
      <c r="E147" s="92">
        <f t="shared" si="6"/>
        <v>0</v>
      </c>
      <c r="F147" s="93">
        <f>Invoice!G149</f>
        <v>0</v>
      </c>
      <c r="G147" s="94">
        <f t="shared" si="7"/>
        <v>0</v>
      </c>
    </row>
    <row r="148" spans="1:7" s="91" customFormat="1" hidden="1">
      <c r="A148" s="107" t="str">
        <f>Invoice!F150</f>
        <v>Exchange rate :</v>
      </c>
      <c r="B148" s="86">
        <f>Invoice!C150</f>
        <v>0</v>
      </c>
      <c r="C148" s="87">
        <f>Invoice!B150</f>
        <v>0</v>
      </c>
      <c r="D148" s="92">
        <f t="shared" si="5"/>
        <v>0</v>
      </c>
      <c r="E148" s="92">
        <f t="shared" si="6"/>
        <v>0</v>
      </c>
      <c r="F148" s="93">
        <f>Invoice!G150</f>
        <v>0</v>
      </c>
      <c r="G148" s="94">
        <f t="shared" si="7"/>
        <v>0</v>
      </c>
    </row>
    <row r="149" spans="1:7" s="91" customFormat="1" hidden="1">
      <c r="A149" s="107" t="str">
        <f>Invoice!F151</f>
        <v>Exchange rate :</v>
      </c>
      <c r="B149" s="86">
        <f>Invoice!C151</f>
        <v>0</v>
      </c>
      <c r="C149" s="87">
        <f>Invoice!B151</f>
        <v>0</v>
      </c>
      <c r="D149" s="92">
        <f t="shared" si="5"/>
        <v>0</v>
      </c>
      <c r="E149" s="92">
        <f t="shared" si="6"/>
        <v>0</v>
      </c>
      <c r="F149" s="93">
        <f>Invoice!G151</f>
        <v>0</v>
      </c>
      <c r="G149" s="94">
        <f t="shared" si="7"/>
        <v>0</v>
      </c>
    </row>
    <row r="150" spans="1:7" s="91" customFormat="1" hidden="1">
      <c r="A150" s="107" t="str">
        <f>Invoice!F152</f>
        <v>Exchange rate :</v>
      </c>
      <c r="B150" s="86">
        <f>Invoice!C152</f>
        <v>0</v>
      </c>
      <c r="C150" s="87">
        <f>Invoice!B152</f>
        <v>0</v>
      </c>
      <c r="D150" s="92">
        <f t="shared" si="5"/>
        <v>0</v>
      </c>
      <c r="E150" s="92">
        <f t="shared" si="6"/>
        <v>0</v>
      </c>
      <c r="F150" s="93">
        <f>Invoice!G152</f>
        <v>0</v>
      </c>
      <c r="G150" s="94">
        <f t="shared" si="7"/>
        <v>0</v>
      </c>
    </row>
    <row r="151" spans="1:7" s="91" customFormat="1" hidden="1">
      <c r="A151" s="107" t="str">
        <f>Invoice!F153</f>
        <v>Exchange rate :</v>
      </c>
      <c r="B151" s="86">
        <f>Invoice!C153</f>
        <v>0</v>
      </c>
      <c r="C151" s="87">
        <f>Invoice!B153</f>
        <v>0</v>
      </c>
      <c r="D151" s="92">
        <f t="shared" si="5"/>
        <v>0</v>
      </c>
      <c r="E151" s="92">
        <f t="shared" si="6"/>
        <v>0</v>
      </c>
      <c r="F151" s="93">
        <f>Invoice!G153</f>
        <v>0</v>
      </c>
      <c r="G151" s="94">
        <f t="shared" si="7"/>
        <v>0</v>
      </c>
    </row>
    <row r="152" spans="1:7" s="91" customFormat="1" hidden="1">
      <c r="A152" s="107" t="str">
        <f>Invoice!F154</f>
        <v>Exchange rate :</v>
      </c>
      <c r="B152" s="86">
        <f>Invoice!C154</f>
        <v>0</v>
      </c>
      <c r="C152" s="87">
        <f>Invoice!B154</f>
        <v>0</v>
      </c>
      <c r="D152" s="92">
        <f t="shared" si="5"/>
        <v>0</v>
      </c>
      <c r="E152" s="92">
        <f t="shared" si="6"/>
        <v>0</v>
      </c>
      <c r="F152" s="93">
        <f>Invoice!G154</f>
        <v>0</v>
      </c>
      <c r="G152" s="94">
        <f t="shared" si="7"/>
        <v>0</v>
      </c>
    </row>
    <row r="153" spans="1:7" s="91" customFormat="1" hidden="1">
      <c r="A153" s="107" t="str">
        <f>Invoice!F155</f>
        <v>Exchange rate :</v>
      </c>
      <c r="B153" s="86">
        <f>Invoice!C155</f>
        <v>0</v>
      </c>
      <c r="C153" s="87">
        <f>Invoice!B155</f>
        <v>0</v>
      </c>
      <c r="D153" s="92">
        <f t="shared" si="5"/>
        <v>0</v>
      </c>
      <c r="E153" s="92">
        <f t="shared" si="6"/>
        <v>0</v>
      </c>
      <c r="F153" s="93">
        <f>Invoice!G155</f>
        <v>0</v>
      </c>
      <c r="G153" s="94">
        <f t="shared" si="7"/>
        <v>0</v>
      </c>
    </row>
    <row r="154" spans="1:7" s="91" customFormat="1" hidden="1">
      <c r="A154" s="107" t="str">
        <f>Invoice!F156</f>
        <v>Exchange rate :</v>
      </c>
      <c r="B154" s="86">
        <f>Invoice!C156</f>
        <v>0</v>
      </c>
      <c r="C154" s="87">
        <f>Invoice!B156</f>
        <v>0</v>
      </c>
      <c r="D154" s="92">
        <f t="shared" si="5"/>
        <v>0</v>
      </c>
      <c r="E154" s="92">
        <f t="shared" si="6"/>
        <v>0</v>
      </c>
      <c r="F154" s="93">
        <f>Invoice!G156</f>
        <v>0</v>
      </c>
      <c r="G154" s="94">
        <f t="shared" si="7"/>
        <v>0</v>
      </c>
    </row>
    <row r="155" spans="1:7" s="91" customFormat="1" hidden="1">
      <c r="A155" s="107" t="str">
        <f>Invoice!F157</f>
        <v>Exchange rate :</v>
      </c>
      <c r="B155" s="86">
        <f>Invoice!C157</f>
        <v>0</v>
      </c>
      <c r="C155" s="87">
        <f>Invoice!B157</f>
        <v>0</v>
      </c>
      <c r="D155" s="92">
        <f t="shared" si="5"/>
        <v>0</v>
      </c>
      <c r="E155" s="92">
        <f t="shared" si="6"/>
        <v>0</v>
      </c>
      <c r="F155" s="93">
        <f>Invoice!G157</f>
        <v>0</v>
      </c>
      <c r="G155" s="94">
        <f t="shared" si="7"/>
        <v>0</v>
      </c>
    </row>
    <row r="156" spans="1:7" s="91" customFormat="1" hidden="1">
      <c r="A156" s="107" t="str">
        <f>Invoice!F158</f>
        <v>Exchange rate :</v>
      </c>
      <c r="B156" s="86">
        <f>Invoice!C158</f>
        <v>0</v>
      </c>
      <c r="C156" s="87">
        <f>Invoice!B158</f>
        <v>0</v>
      </c>
      <c r="D156" s="92">
        <f t="shared" si="5"/>
        <v>0</v>
      </c>
      <c r="E156" s="92">
        <f t="shared" si="6"/>
        <v>0</v>
      </c>
      <c r="F156" s="93">
        <f>Invoice!G158</f>
        <v>0</v>
      </c>
      <c r="G156" s="94">
        <f t="shared" si="7"/>
        <v>0</v>
      </c>
    </row>
    <row r="157" spans="1:7" s="91" customFormat="1" hidden="1">
      <c r="A157" s="107" t="str">
        <f>Invoice!F159</f>
        <v>Exchange rate :</v>
      </c>
      <c r="B157" s="86">
        <f>Invoice!C159</f>
        <v>0</v>
      </c>
      <c r="C157" s="87">
        <f>Invoice!B159</f>
        <v>0</v>
      </c>
      <c r="D157" s="92">
        <f t="shared" si="5"/>
        <v>0</v>
      </c>
      <c r="E157" s="92">
        <f t="shared" si="6"/>
        <v>0</v>
      </c>
      <c r="F157" s="93">
        <f>Invoice!G159</f>
        <v>0</v>
      </c>
      <c r="G157" s="94">
        <f t="shared" si="7"/>
        <v>0</v>
      </c>
    </row>
    <row r="158" spans="1:7" s="91" customFormat="1" hidden="1">
      <c r="A158" s="107" t="str">
        <f>Invoice!F160</f>
        <v>Exchange rate :</v>
      </c>
      <c r="B158" s="86">
        <f>Invoice!C160</f>
        <v>0</v>
      </c>
      <c r="C158" s="87">
        <f>Invoice!B160</f>
        <v>0</v>
      </c>
      <c r="D158" s="92">
        <f t="shared" si="5"/>
        <v>0</v>
      </c>
      <c r="E158" s="92">
        <f t="shared" si="6"/>
        <v>0</v>
      </c>
      <c r="F158" s="93">
        <f>Invoice!G160</f>
        <v>0</v>
      </c>
      <c r="G158" s="94">
        <f t="shared" si="7"/>
        <v>0</v>
      </c>
    </row>
    <row r="159" spans="1:7" s="91" customFormat="1" hidden="1">
      <c r="A159" s="107" t="str">
        <f>Invoice!F161</f>
        <v>Exchange rate :</v>
      </c>
      <c r="B159" s="86">
        <f>Invoice!C161</f>
        <v>0</v>
      </c>
      <c r="C159" s="87">
        <f>Invoice!B161</f>
        <v>0</v>
      </c>
      <c r="D159" s="92">
        <f t="shared" si="5"/>
        <v>0</v>
      </c>
      <c r="E159" s="92">
        <f t="shared" si="6"/>
        <v>0</v>
      </c>
      <c r="F159" s="93">
        <f>Invoice!G161</f>
        <v>0</v>
      </c>
      <c r="G159" s="94">
        <f t="shared" si="7"/>
        <v>0</v>
      </c>
    </row>
    <row r="160" spans="1:7" s="91" customFormat="1" hidden="1">
      <c r="A160" s="107" t="str">
        <f>Invoice!F162</f>
        <v>Exchange rate :</v>
      </c>
      <c r="B160" s="86">
        <f>Invoice!C162</f>
        <v>0</v>
      </c>
      <c r="C160" s="87">
        <f>Invoice!B162</f>
        <v>0</v>
      </c>
      <c r="D160" s="92">
        <f t="shared" si="5"/>
        <v>0</v>
      </c>
      <c r="E160" s="92">
        <f t="shared" si="6"/>
        <v>0</v>
      </c>
      <c r="F160" s="93">
        <f>Invoice!G162</f>
        <v>0</v>
      </c>
      <c r="G160" s="94">
        <f t="shared" si="7"/>
        <v>0</v>
      </c>
    </row>
    <row r="161" spans="1:7" s="91" customFormat="1" hidden="1">
      <c r="A161" s="107" t="str">
        <f>Invoice!F163</f>
        <v>Exchange rate :</v>
      </c>
      <c r="B161" s="86">
        <f>Invoice!C163</f>
        <v>0</v>
      </c>
      <c r="C161" s="87">
        <f>Invoice!B163</f>
        <v>0</v>
      </c>
      <c r="D161" s="92">
        <f t="shared" si="5"/>
        <v>0</v>
      </c>
      <c r="E161" s="92">
        <f t="shared" si="6"/>
        <v>0</v>
      </c>
      <c r="F161" s="93">
        <f>Invoice!G163</f>
        <v>0</v>
      </c>
      <c r="G161" s="94">
        <f t="shared" si="7"/>
        <v>0</v>
      </c>
    </row>
    <row r="162" spans="1:7" s="91" customFormat="1" hidden="1">
      <c r="A162" s="107" t="str">
        <f>Invoice!F164</f>
        <v>Exchange rate :</v>
      </c>
      <c r="B162" s="86">
        <f>Invoice!C164</f>
        <v>0</v>
      </c>
      <c r="C162" s="87">
        <f>Invoice!B164</f>
        <v>0</v>
      </c>
      <c r="D162" s="92">
        <f t="shared" si="5"/>
        <v>0</v>
      </c>
      <c r="E162" s="92">
        <f t="shared" si="6"/>
        <v>0</v>
      </c>
      <c r="F162" s="93">
        <f>Invoice!G164</f>
        <v>0</v>
      </c>
      <c r="G162" s="94">
        <f t="shared" si="7"/>
        <v>0</v>
      </c>
    </row>
    <row r="163" spans="1:7" s="91" customFormat="1" hidden="1">
      <c r="A163" s="107" t="str">
        <f>Invoice!F165</f>
        <v>Exchange rate :</v>
      </c>
      <c r="B163" s="86">
        <f>Invoice!C165</f>
        <v>0</v>
      </c>
      <c r="C163" s="87">
        <f>Invoice!B165</f>
        <v>0</v>
      </c>
      <c r="D163" s="92">
        <f t="shared" si="5"/>
        <v>0</v>
      </c>
      <c r="E163" s="92">
        <f t="shared" si="6"/>
        <v>0</v>
      </c>
      <c r="F163" s="93">
        <f>Invoice!G165</f>
        <v>0</v>
      </c>
      <c r="G163" s="94">
        <f t="shared" si="7"/>
        <v>0</v>
      </c>
    </row>
    <row r="164" spans="1:7" s="91" customFormat="1" hidden="1">
      <c r="A164" s="107" t="str">
        <f>Invoice!F166</f>
        <v>Exchange rate :</v>
      </c>
      <c r="B164" s="86">
        <f>Invoice!C166</f>
        <v>0</v>
      </c>
      <c r="C164" s="87">
        <f>Invoice!B166</f>
        <v>0</v>
      </c>
      <c r="D164" s="92">
        <f t="shared" si="5"/>
        <v>0</v>
      </c>
      <c r="E164" s="92">
        <f t="shared" si="6"/>
        <v>0</v>
      </c>
      <c r="F164" s="93">
        <f>Invoice!G166</f>
        <v>0</v>
      </c>
      <c r="G164" s="94">
        <f t="shared" si="7"/>
        <v>0</v>
      </c>
    </row>
    <row r="165" spans="1:7" s="91" customFormat="1" hidden="1">
      <c r="A165" s="107" t="str">
        <f>Invoice!F167</f>
        <v>Exchange rate :</v>
      </c>
      <c r="B165" s="86">
        <f>Invoice!C167</f>
        <v>0</v>
      </c>
      <c r="C165" s="87">
        <f>Invoice!B167</f>
        <v>0</v>
      </c>
      <c r="D165" s="92">
        <f t="shared" si="5"/>
        <v>0</v>
      </c>
      <c r="E165" s="92">
        <f t="shared" si="6"/>
        <v>0</v>
      </c>
      <c r="F165" s="93">
        <f>Invoice!G167</f>
        <v>0</v>
      </c>
      <c r="G165" s="94">
        <f t="shared" si="7"/>
        <v>0</v>
      </c>
    </row>
    <row r="166" spans="1:7" s="91" customFormat="1" hidden="1">
      <c r="A166" s="107" t="str">
        <f>Invoice!F168</f>
        <v>Exchange rate :</v>
      </c>
      <c r="B166" s="86">
        <f>Invoice!C168</f>
        <v>0</v>
      </c>
      <c r="C166" s="87">
        <f>Invoice!B168</f>
        <v>0</v>
      </c>
      <c r="D166" s="92">
        <f t="shared" si="5"/>
        <v>0</v>
      </c>
      <c r="E166" s="92">
        <f t="shared" si="6"/>
        <v>0</v>
      </c>
      <c r="F166" s="93">
        <f>Invoice!G168</f>
        <v>0</v>
      </c>
      <c r="G166" s="94">
        <f t="shared" si="7"/>
        <v>0</v>
      </c>
    </row>
    <row r="167" spans="1:7" s="91" customFormat="1" hidden="1">
      <c r="A167" s="107" t="str">
        <f>Invoice!F169</f>
        <v>Exchange rate :</v>
      </c>
      <c r="B167" s="86">
        <f>Invoice!C169</f>
        <v>0</v>
      </c>
      <c r="C167" s="87">
        <f>Invoice!B169</f>
        <v>0</v>
      </c>
      <c r="D167" s="92">
        <f t="shared" si="5"/>
        <v>0</v>
      </c>
      <c r="E167" s="92">
        <f t="shared" si="6"/>
        <v>0</v>
      </c>
      <c r="F167" s="93">
        <f>Invoice!G169</f>
        <v>0</v>
      </c>
      <c r="G167" s="94">
        <f t="shared" si="7"/>
        <v>0</v>
      </c>
    </row>
    <row r="168" spans="1:7" s="91" customFormat="1" hidden="1">
      <c r="A168" s="107" t="str">
        <f>Invoice!F170</f>
        <v>Exchange rate :</v>
      </c>
      <c r="B168" s="86">
        <f>Invoice!C170</f>
        <v>0</v>
      </c>
      <c r="C168" s="87">
        <f>Invoice!B170</f>
        <v>0</v>
      </c>
      <c r="D168" s="92">
        <f t="shared" si="5"/>
        <v>0</v>
      </c>
      <c r="E168" s="92">
        <f t="shared" si="6"/>
        <v>0</v>
      </c>
      <c r="F168" s="93">
        <f>Invoice!G170</f>
        <v>0</v>
      </c>
      <c r="G168" s="94">
        <f t="shared" si="7"/>
        <v>0</v>
      </c>
    </row>
    <row r="169" spans="1:7" s="91" customFormat="1" hidden="1">
      <c r="A169" s="107" t="str">
        <f>Invoice!F171</f>
        <v>Exchange rate :</v>
      </c>
      <c r="B169" s="86">
        <f>Invoice!C171</f>
        <v>0</v>
      </c>
      <c r="C169" s="87">
        <f>Invoice!B171</f>
        <v>0</v>
      </c>
      <c r="D169" s="92">
        <f t="shared" si="5"/>
        <v>0</v>
      </c>
      <c r="E169" s="92">
        <f t="shared" si="6"/>
        <v>0</v>
      </c>
      <c r="F169" s="93">
        <f>Invoice!G171</f>
        <v>0</v>
      </c>
      <c r="G169" s="94">
        <f t="shared" si="7"/>
        <v>0</v>
      </c>
    </row>
    <row r="170" spans="1:7" s="91" customFormat="1" hidden="1">
      <c r="A170" s="107" t="str">
        <f>Invoice!F172</f>
        <v>Exchange rate :</v>
      </c>
      <c r="B170" s="86">
        <f>Invoice!C172</f>
        <v>0</v>
      </c>
      <c r="C170" s="87">
        <f>Invoice!B172</f>
        <v>0</v>
      </c>
      <c r="D170" s="92">
        <f t="shared" si="5"/>
        <v>0</v>
      </c>
      <c r="E170" s="92">
        <f t="shared" si="6"/>
        <v>0</v>
      </c>
      <c r="F170" s="93">
        <f>Invoice!G172</f>
        <v>0</v>
      </c>
      <c r="G170" s="94">
        <f t="shared" si="7"/>
        <v>0</v>
      </c>
    </row>
    <row r="171" spans="1:7" s="91" customFormat="1" hidden="1">
      <c r="A171" s="107" t="str">
        <f>Invoice!F173</f>
        <v>Exchange rate :</v>
      </c>
      <c r="B171" s="86">
        <f>Invoice!C173</f>
        <v>0</v>
      </c>
      <c r="C171" s="87">
        <f>Invoice!B173</f>
        <v>0</v>
      </c>
      <c r="D171" s="92">
        <f t="shared" si="5"/>
        <v>0</v>
      </c>
      <c r="E171" s="92">
        <f t="shared" si="6"/>
        <v>0</v>
      </c>
      <c r="F171" s="93">
        <f>Invoice!G173</f>
        <v>0</v>
      </c>
      <c r="G171" s="94">
        <f t="shared" si="7"/>
        <v>0</v>
      </c>
    </row>
    <row r="172" spans="1:7" s="91" customFormat="1" hidden="1">
      <c r="A172" s="107" t="str">
        <f>Invoice!F174</f>
        <v>Exchange rate :</v>
      </c>
      <c r="B172" s="86">
        <f>Invoice!C174</f>
        <v>0</v>
      </c>
      <c r="C172" s="87">
        <f>Invoice!B174</f>
        <v>0</v>
      </c>
      <c r="D172" s="92">
        <f t="shared" si="5"/>
        <v>0</v>
      </c>
      <c r="E172" s="92">
        <f t="shared" si="6"/>
        <v>0</v>
      </c>
      <c r="F172" s="93">
        <f>Invoice!G174</f>
        <v>0</v>
      </c>
      <c r="G172" s="94">
        <f t="shared" si="7"/>
        <v>0</v>
      </c>
    </row>
    <row r="173" spans="1:7" s="91" customFormat="1" hidden="1">
      <c r="A173" s="107" t="str">
        <f>Invoice!F175</f>
        <v>Exchange rate :</v>
      </c>
      <c r="B173" s="86">
        <f>Invoice!C175</f>
        <v>0</v>
      </c>
      <c r="C173" s="87">
        <f>Invoice!B175</f>
        <v>0</v>
      </c>
      <c r="D173" s="92">
        <f t="shared" si="5"/>
        <v>0</v>
      </c>
      <c r="E173" s="92">
        <f t="shared" si="6"/>
        <v>0</v>
      </c>
      <c r="F173" s="93">
        <f>Invoice!G175</f>
        <v>0</v>
      </c>
      <c r="G173" s="94">
        <f t="shared" si="7"/>
        <v>0</v>
      </c>
    </row>
    <row r="174" spans="1:7" s="91" customFormat="1" hidden="1">
      <c r="A174" s="107" t="str">
        <f>Invoice!F176</f>
        <v>Exchange rate :</v>
      </c>
      <c r="B174" s="86">
        <f>Invoice!C176</f>
        <v>0</v>
      </c>
      <c r="C174" s="87">
        <f>Invoice!B176</f>
        <v>0</v>
      </c>
      <c r="D174" s="92">
        <f t="shared" si="5"/>
        <v>0</v>
      </c>
      <c r="E174" s="92">
        <f t="shared" si="6"/>
        <v>0</v>
      </c>
      <c r="F174" s="93">
        <f>Invoice!G176</f>
        <v>0</v>
      </c>
      <c r="G174" s="94">
        <f t="shared" si="7"/>
        <v>0</v>
      </c>
    </row>
    <row r="175" spans="1:7" s="91" customFormat="1" hidden="1">
      <c r="A175" s="107" t="str">
        <f>Invoice!F177</f>
        <v>Exchange rate :</v>
      </c>
      <c r="B175" s="86">
        <f>Invoice!C177</f>
        <v>0</v>
      </c>
      <c r="C175" s="87">
        <f>Invoice!B177</f>
        <v>0</v>
      </c>
      <c r="D175" s="92">
        <f t="shared" si="5"/>
        <v>0</v>
      </c>
      <c r="E175" s="92">
        <f t="shared" si="6"/>
        <v>0</v>
      </c>
      <c r="F175" s="93">
        <f>Invoice!G177</f>
        <v>0</v>
      </c>
      <c r="G175" s="94">
        <f t="shared" si="7"/>
        <v>0</v>
      </c>
    </row>
    <row r="176" spans="1:7" s="91" customFormat="1" hidden="1">
      <c r="A176" s="107" t="str">
        <f>Invoice!F178</f>
        <v>Exchange rate :</v>
      </c>
      <c r="B176" s="86">
        <f>Invoice!C178</f>
        <v>0</v>
      </c>
      <c r="C176" s="87">
        <f>Invoice!B178</f>
        <v>0</v>
      </c>
      <c r="D176" s="92">
        <f t="shared" si="5"/>
        <v>0</v>
      </c>
      <c r="E176" s="92">
        <f t="shared" si="6"/>
        <v>0</v>
      </c>
      <c r="F176" s="93">
        <f>Invoice!G178</f>
        <v>0</v>
      </c>
      <c r="G176" s="94">
        <f t="shared" si="7"/>
        <v>0</v>
      </c>
    </row>
    <row r="177" spans="1:7" s="91" customFormat="1" hidden="1">
      <c r="A177" s="107" t="str">
        <f>Invoice!F179</f>
        <v>Exchange rate :</v>
      </c>
      <c r="B177" s="86">
        <f>Invoice!C179</f>
        <v>0</v>
      </c>
      <c r="C177" s="87">
        <f>Invoice!B179</f>
        <v>0</v>
      </c>
      <c r="D177" s="92">
        <f t="shared" si="5"/>
        <v>0</v>
      </c>
      <c r="E177" s="92">
        <f t="shared" si="6"/>
        <v>0</v>
      </c>
      <c r="F177" s="93">
        <f>Invoice!G179</f>
        <v>0</v>
      </c>
      <c r="G177" s="94">
        <f t="shared" si="7"/>
        <v>0</v>
      </c>
    </row>
    <row r="178" spans="1:7" s="91" customFormat="1" hidden="1">
      <c r="A178" s="107" t="str">
        <f>Invoice!F180</f>
        <v>Exchange rate :</v>
      </c>
      <c r="B178" s="86">
        <f>Invoice!C180</f>
        <v>0</v>
      </c>
      <c r="C178" s="87">
        <f>Invoice!B180</f>
        <v>0</v>
      </c>
      <c r="D178" s="92">
        <f t="shared" si="5"/>
        <v>0</v>
      </c>
      <c r="E178" s="92">
        <f t="shared" si="6"/>
        <v>0</v>
      </c>
      <c r="F178" s="93">
        <f>Invoice!G180</f>
        <v>0</v>
      </c>
      <c r="G178" s="94">
        <f t="shared" si="7"/>
        <v>0</v>
      </c>
    </row>
    <row r="179" spans="1:7" s="91" customFormat="1" hidden="1">
      <c r="A179" s="107" t="str">
        <f>Invoice!F181</f>
        <v>Exchange rate :</v>
      </c>
      <c r="B179" s="86">
        <f>Invoice!C181</f>
        <v>0</v>
      </c>
      <c r="C179" s="87">
        <f>Invoice!B181</f>
        <v>0</v>
      </c>
      <c r="D179" s="92">
        <f t="shared" si="5"/>
        <v>0</v>
      </c>
      <c r="E179" s="92">
        <f t="shared" si="6"/>
        <v>0</v>
      </c>
      <c r="F179" s="93">
        <f>Invoice!G181</f>
        <v>0</v>
      </c>
      <c r="G179" s="94">
        <f t="shared" si="7"/>
        <v>0</v>
      </c>
    </row>
    <row r="180" spans="1:7" s="91" customFormat="1" hidden="1">
      <c r="A180" s="107" t="str">
        <f>Invoice!F182</f>
        <v>Exchange rate :</v>
      </c>
      <c r="B180" s="86">
        <f>Invoice!C182</f>
        <v>0</v>
      </c>
      <c r="C180" s="87">
        <f>Invoice!B182</f>
        <v>0</v>
      </c>
      <c r="D180" s="92">
        <f t="shared" si="5"/>
        <v>0</v>
      </c>
      <c r="E180" s="92">
        <f t="shared" si="6"/>
        <v>0</v>
      </c>
      <c r="F180" s="93">
        <f>Invoice!G182</f>
        <v>0</v>
      </c>
      <c r="G180" s="94">
        <f t="shared" si="7"/>
        <v>0</v>
      </c>
    </row>
    <row r="181" spans="1:7" s="91" customFormat="1" hidden="1">
      <c r="A181" s="107" t="str">
        <f>Invoice!F183</f>
        <v>Exchange rate :</v>
      </c>
      <c r="B181" s="86">
        <f>Invoice!C183</f>
        <v>0</v>
      </c>
      <c r="C181" s="87">
        <f>Invoice!B183</f>
        <v>0</v>
      </c>
      <c r="D181" s="92">
        <f t="shared" si="5"/>
        <v>0</v>
      </c>
      <c r="E181" s="92">
        <f t="shared" si="6"/>
        <v>0</v>
      </c>
      <c r="F181" s="93">
        <f>Invoice!G183</f>
        <v>0</v>
      </c>
      <c r="G181" s="94">
        <f t="shared" si="7"/>
        <v>0</v>
      </c>
    </row>
    <row r="182" spans="1:7" s="91" customFormat="1" hidden="1">
      <c r="A182" s="107" t="str">
        <f>Invoice!F184</f>
        <v>Exchange rate :</v>
      </c>
      <c r="B182" s="86">
        <f>Invoice!C184</f>
        <v>0</v>
      </c>
      <c r="C182" s="87">
        <f>Invoice!B184</f>
        <v>0</v>
      </c>
      <c r="D182" s="92">
        <f t="shared" si="5"/>
        <v>0</v>
      </c>
      <c r="E182" s="92">
        <f t="shared" si="6"/>
        <v>0</v>
      </c>
      <c r="F182" s="93">
        <f>Invoice!G184</f>
        <v>0</v>
      </c>
      <c r="G182" s="94">
        <f t="shared" si="7"/>
        <v>0</v>
      </c>
    </row>
    <row r="183" spans="1:7" s="91" customFormat="1" hidden="1">
      <c r="A183" s="107" t="str">
        <f>Invoice!F185</f>
        <v>Exchange rate :</v>
      </c>
      <c r="B183" s="86">
        <f>Invoice!C185</f>
        <v>0</v>
      </c>
      <c r="C183" s="87">
        <f>Invoice!B185</f>
        <v>0</v>
      </c>
      <c r="D183" s="92">
        <f t="shared" si="5"/>
        <v>0</v>
      </c>
      <c r="E183" s="92">
        <f t="shared" si="6"/>
        <v>0</v>
      </c>
      <c r="F183" s="93">
        <f>Invoice!G185</f>
        <v>0</v>
      </c>
      <c r="G183" s="94">
        <f t="shared" si="7"/>
        <v>0</v>
      </c>
    </row>
    <row r="184" spans="1:7" s="91" customFormat="1" hidden="1">
      <c r="A184" s="107" t="str">
        <f>Invoice!F186</f>
        <v>Exchange rate :</v>
      </c>
      <c r="B184" s="86">
        <f>Invoice!C186</f>
        <v>0</v>
      </c>
      <c r="C184" s="87">
        <f>Invoice!B186</f>
        <v>0</v>
      </c>
      <c r="D184" s="92">
        <f t="shared" si="5"/>
        <v>0</v>
      </c>
      <c r="E184" s="92">
        <f t="shared" si="6"/>
        <v>0</v>
      </c>
      <c r="F184" s="93">
        <f>Invoice!G186</f>
        <v>0</v>
      </c>
      <c r="G184" s="94">
        <f t="shared" si="7"/>
        <v>0</v>
      </c>
    </row>
    <row r="185" spans="1:7" s="91" customFormat="1" hidden="1">
      <c r="A185" s="107" t="str">
        <f>Invoice!F187</f>
        <v>Exchange rate :</v>
      </c>
      <c r="B185" s="86">
        <f>Invoice!C187</f>
        <v>0</v>
      </c>
      <c r="C185" s="87">
        <f>Invoice!B187</f>
        <v>0</v>
      </c>
      <c r="D185" s="92">
        <f t="shared" si="5"/>
        <v>0</v>
      </c>
      <c r="E185" s="92">
        <f t="shared" si="6"/>
        <v>0</v>
      </c>
      <c r="F185" s="93">
        <f>Invoice!G187</f>
        <v>0</v>
      </c>
      <c r="G185" s="94">
        <f t="shared" si="7"/>
        <v>0</v>
      </c>
    </row>
    <row r="186" spans="1:7" s="91" customFormat="1" hidden="1">
      <c r="A186" s="107" t="str">
        <f>Invoice!F188</f>
        <v>Exchange rate :</v>
      </c>
      <c r="B186" s="86">
        <f>Invoice!C188</f>
        <v>0</v>
      </c>
      <c r="C186" s="87">
        <f>Invoice!B188</f>
        <v>0</v>
      </c>
      <c r="D186" s="92">
        <f t="shared" si="5"/>
        <v>0</v>
      </c>
      <c r="E186" s="92">
        <f t="shared" si="6"/>
        <v>0</v>
      </c>
      <c r="F186" s="93">
        <f>Invoice!G188</f>
        <v>0</v>
      </c>
      <c r="G186" s="94">
        <f t="shared" si="7"/>
        <v>0</v>
      </c>
    </row>
    <row r="187" spans="1:7" s="91" customFormat="1" hidden="1">
      <c r="A187" s="107" t="str">
        <f>Invoice!F189</f>
        <v>Exchange rate :</v>
      </c>
      <c r="B187" s="86">
        <f>Invoice!C189</f>
        <v>0</v>
      </c>
      <c r="C187" s="87">
        <f>Invoice!B189</f>
        <v>0</v>
      </c>
      <c r="D187" s="92">
        <f t="shared" si="5"/>
        <v>0</v>
      </c>
      <c r="E187" s="92">
        <f t="shared" si="6"/>
        <v>0</v>
      </c>
      <c r="F187" s="93">
        <f>Invoice!G189</f>
        <v>0</v>
      </c>
      <c r="G187" s="94">
        <f t="shared" si="7"/>
        <v>0</v>
      </c>
    </row>
    <row r="188" spans="1:7" s="91" customFormat="1" hidden="1">
      <c r="A188" s="107" t="str">
        <f>Invoice!F190</f>
        <v>Exchange rate :</v>
      </c>
      <c r="B188" s="86">
        <f>Invoice!C190</f>
        <v>0</v>
      </c>
      <c r="C188" s="87">
        <f>Invoice!B190</f>
        <v>0</v>
      </c>
      <c r="D188" s="92">
        <f t="shared" si="5"/>
        <v>0</v>
      </c>
      <c r="E188" s="92">
        <f t="shared" si="6"/>
        <v>0</v>
      </c>
      <c r="F188" s="93">
        <f>Invoice!G190</f>
        <v>0</v>
      </c>
      <c r="G188" s="94">
        <f t="shared" si="7"/>
        <v>0</v>
      </c>
    </row>
    <row r="189" spans="1:7" s="91" customFormat="1" hidden="1">
      <c r="A189" s="107" t="str">
        <f>Invoice!F191</f>
        <v>Exchange rate :</v>
      </c>
      <c r="B189" s="86">
        <f>Invoice!C191</f>
        <v>0</v>
      </c>
      <c r="C189" s="87">
        <f>Invoice!B191</f>
        <v>0</v>
      </c>
      <c r="D189" s="92">
        <f t="shared" si="5"/>
        <v>0</v>
      </c>
      <c r="E189" s="92">
        <f t="shared" si="6"/>
        <v>0</v>
      </c>
      <c r="F189" s="93">
        <f>Invoice!G191</f>
        <v>0</v>
      </c>
      <c r="G189" s="94">
        <f t="shared" si="7"/>
        <v>0</v>
      </c>
    </row>
    <row r="190" spans="1:7" s="91" customFormat="1" hidden="1">
      <c r="A190" s="107" t="str">
        <f>Invoice!F192</f>
        <v>Exchange rate :</v>
      </c>
      <c r="B190" s="86">
        <f>Invoice!C192</f>
        <v>0</v>
      </c>
      <c r="C190" s="87">
        <f>Invoice!B192</f>
        <v>0</v>
      </c>
      <c r="D190" s="92">
        <f t="shared" si="5"/>
        <v>0</v>
      </c>
      <c r="E190" s="92">
        <f t="shared" si="6"/>
        <v>0</v>
      </c>
      <c r="F190" s="93">
        <f>Invoice!G192</f>
        <v>0</v>
      </c>
      <c r="G190" s="94">
        <f t="shared" si="7"/>
        <v>0</v>
      </c>
    </row>
    <row r="191" spans="1:7" s="91" customFormat="1" hidden="1">
      <c r="A191" s="107" t="str">
        <f>Invoice!F193</f>
        <v>Exchange rate :</v>
      </c>
      <c r="B191" s="86">
        <f>Invoice!C193</f>
        <v>0</v>
      </c>
      <c r="C191" s="87">
        <f>Invoice!B193</f>
        <v>0</v>
      </c>
      <c r="D191" s="92">
        <f t="shared" si="5"/>
        <v>0</v>
      </c>
      <c r="E191" s="92">
        <f t="shared" si="6"/>
        <v>0</v>
      </c>
      <c r="F191" s="93">
        <f>Invoice!G193</f>
        <v>0</v>
      </c>
      <c r="G191" s="94">
        <f t="shared" si="7"/>
        <v>0</v>
      </c>
    </row>
    <row r="192" spans="1:7" s="91" customFormat="1" hidden="1">
      <c r="A192" s="107" t="str">
        <f>Invoice!F194</f>
        <v>Exchange rate :</v>
      </c>
      <c r="B192" s="86">
        <f>Invoice!C194</f>
        <v>0</v>
      </c>
      <c r="C192" s="87">
        <f>Invoice!B194</f>
        <v>0</v>
      </c>
      <c r="D192" s="92">
        <f t="shared" si="5"/>
        <v>0</v>
      </c>
      <c r="E192" s="92">
        <f t="shared" si="6"/>
        <v>0</v>
      </c>
      <c r="F192" s="93">
        <f>Invoice!G194</f>
        <v>0</v>
      </c>
      <c r="G192" s="94">
        <f t="shared" si="7"/>
        <v>0</v>
      </c>
    </row>
    <row r="193" spans="1:7" s="91" customFormat="1" hidden="1">
      <c r="A193" s="107" t="str">
        <f>Invoice!F195</f>
        <v>Exchange rate :</v>
      </c>
      <c r="B193" s="86">
        <f>Invoice!C195</f>
        <v>0</v>
      </c>
      <c r="C193" s="87">
        <f>Invoice!B195</f>
        <v>0</v>
      </c>
      <c r="D193" s="92">
        <f t="shared" ref="D193:D256" si="8">F193/$D$14</f>
        <v>0</v>
      </c>
      <c r="E193" s="92">
        <f t="shared" ref="E193:E256" si="9">G193/$D$14</f>
        <v>0</v>
      </c>
      <c r="F193" s="93">
        <f>Invoice!G195</f>
        <v>0</v>
      </c>
      <c r="G193" s="94">
        <f t="shared" ref="G193:G256" si="10">C193*F193</f>
        <v>0</v>
      </c>
    </row>
    <row r="194" spans="1:7" s="91" customFormat="1" hidden="1">
      <c r="A194" s="107" t="str">
        <f>Invoice!F196</f>
        <v>Exchange rate :</v>
      </c>
      <c r="B194" s="86">
        <f>Invoice!C196</f>
        <v>0</v>
      </c>
      <c r="C194" s="87">
        <f>Invoice!B196</f>
        <v>0</v>
      </c>
      <c r="D194" s="92">
        <f t="shared" si="8"/>
        <v>0</v>
      </c>
      <c r="E194" s="92">
        <f t="shared" si="9"/>
        <v>0</v>
      </c>
      <c r="F194" s="93">
        <f>Invoice!G196</f>
        <v>0</v>
      </c>
      <c r="G194" s="94">
        <f t="shared" si="10"/>
        <v>0</v>
      </c>
    </row>
    <row r="195" spans="1:7" s="91" customFormat="1" hidden="1">
      <c r="A195" s="107" t="str">
        <f>Invoice!F197</f>
        <v>Exchange rate :</v>
      </c>
      <c r="B195" s="86">
        <f>Invoice!C197</f>
        <v>0</v>
      </c>
      <c r="C195" s="87">
        <f>Invoice!B197</f>
        <v>0</v>
      </c>
      <c r="D195" s="92">
        <f t="shared" si="8"/>
        <v>0</v>
      </c>
      <c r="E195" s="92">
        <f t="shared" si="9"/>
        <v>0</v>
      </c>
      <c r="F195" s="93">
        <f>Invoice!G197</f>
        <v>0</v>
      </c>
      <c r="G195" s="94">
        <f t="shared" si="10"/>
        <v>0</v>
      </c>
    </row>
    <row r="196" spans="1:7" s="91" customFormat="1" hidden="1">
      <c r="A196" s="107" t="str">
        <f>Invoice!F198</f>
        <v>Exchange rate :</v>
      </c>
      <c r="B196" s="86">
        <f>Invoice!C198</f>
        <v>0</v>
      </c>
      <c r="C196" s="87">
        <f>Invoice!B198</f>
        <v>0</v>
      </c>
      <c r="D196" s="92">
        <f t="shared" si="8"/>
        <v>0</v>
      </c>
      <c r="E196" s="92">
        <f t="shared" si="9"/>
        <v>0</v>
      </c>
      <c r="F196" s="93">
        <f>Invoice!G198</f>
        <v>0</v>
      </c>
      <c r="G196" s="94">
        <f t="shared" si="10"/>
        <v>0</v>
      </c>
    </row>
    <row r="197" spans="1:7" s="91" customFormat="1" hidden="1">
      <c r="A197" s="107" t="str">
        <f>Invoice!F199</f>
        <v>Exchange rate :</v>
      </c>
      <c r="B197" s="86">
        <f>Invoice!C199</f>
        <v>0</v>
      </c>
      <c r="C197" s="87">
        <f>Invoice!B199</f>
        <v>0</v>
      </c>
      <c r="D197" s="92">
        <f t="shared" si="8"/>
        <v>0</v>
      </c>
      <c r="E197" s="92">
        <f t="shared" si="9"/>
        <v>0</v>
      </c>
      <c r="F197" s="93">
        <f>Invoice!G199</f>
        <v>0</v>
      </c>
      <c r="G197" s="94">
        <f t="shared" si="10"/>
        <v>0</v>
      </c>
    </row>
    <row r="198" spans="1:7" s="91" customFormat="1" hidden="1">
      <c r="A198" s="107" t="str">
        <f>Invoice!F200</f>
        <v>Exchange rate :</v>
      </c>
      <c r="B198" s="86">
        <f>Invoice!C200</f>
        <v>0</v>
      </c>
      <c r="C198" s="87">
        <f>Invoice!B200</f>
        <v>0</v>
      </c>
      <c r="D198" s="92">
        <f t="shared" si="8"/>
        <v>0</v>
      </c>
      <c r="E198" s="92">
        <f t="shared" si="9"/>
        <v>0</v>
      </c>
      <c r="F198" s="93">
        <f>Invoice!G200</f>
        <v>0</v>
      </c>
      <c r="G198" s="94">
        <f t="shared" si="10"/>
        <v>0</v>
      </c>
    </row>
    <row r="199" spans="1:7" s="91" customFormat="1" hidden="1">
      <c r="A199" s="107" t="str">
        <f>Invoice!F201</f>
        <v>Exchange rate :</v>
      </c>
      <c r="B199" s="86">
        <f>Invoice!C201</f>
        <v>0</v>
      </c>
      <c r="C199" s="87">
        <f>Invoice!B201</f>
        <v>0</v>
      </c>
      <c r="D199" s="92">
        <f t="shared" si="8"/>
        <v>0</v>
      </c>
      <c r="E199" s="92">
        <f t="shared" si="9"/>
        <v>0</v>
      </c>
      <c r="F199" s="93">
        <f>Invoice!G201</f>
        <v>0</v>
      </c>
      <c r="G199" s="94">
        <f t="shared" si="10"/>
        <v>0</v>
      </c>
    </row>
    <row r="200" spans="1:7" s="91" customFormat="1" hidden="1">
      <c r="A200" s="107" t="str">
        <f>Invoice!F202</f>
        <v>Exchange rate :</v>
      </c>
      <c r="B200" s="86">
        <f>Invoice!C202</f>
        <v>0</v>
      </c>
      <c r="C200" s="87">
        <f>Invoice!B202</f>
        <v>0</v>
      </c>
      <c r="D200" s="92">
        <f t="shared" si="8"/>
        <v>0</v>
      </c>
      <c r="E200" s="92">
        <f t="shared" si="9"/>
        <v>0</v>
      </c>
      <c r="F200" s="93">
        <f>Invoice!G202</f>
        <v>0</v>
      </c>
      <c r="G200" s="94">
        <f t="shared" si="10"/>
        <v>0</v>
      </c>
    </row>
    <row r="201" spans="1:7" s="91" customFormat="1" hidden="1">
      <c r="A201" s="107" t="str">
        <f>Invoice!F203</f>
        <v>Exchange rate :</v>
      </c>
      <c r="B201" s="86">
        <f>Invoice!C203</f>
        <v>0</v>
      </c>
      <c r="C201" s="87">
        <f>Invoice!B203</f>
        <v>0</v>
      </c>
      <c r="D201" s="92">
        <f t="shared" si="8"/>
        <v>0</v>
      </c>
      <c r="E201" s="92">
        <f t="shared" si="9"/>
        <v>0</v>
      </c>
      <c r="F201" s="93">
        <f>Invoice!G203</f>
        <v>0</v>
      </c>
      <c r="G201" s="94">
        <f t="shared" si="10"/>
        <v>0</v>
      </c>
    </row>
    <row r="202" spans="1:7" s="91" customFormat="1" hidden="1">
      <c r="A202" s="107" t="str">
        <f>Invoice!F204</f>
        <v>Exchange rate :</v>
      </c>
      <c r="B202" s="86">
        <f>Invoice!C204</f>
        <v>0</v>
      </c>
      <c r="C202" s="87">
        <f>Invoice!B204</f>
        <v>0</v>
      </c>
      <c r="D202" s="92">
        <f t="shared" si="8"/>
        <v>0</v>
      </c>
      <c r="E202" s="92">
        <f t="shared" si="9"/>
        <v>0</v>
      </c>
      <c r="F202" s="93">
        <f>Invoice!G204</f>
        <v>0</v>
      </c>
      <c r="G202" s="94">
        <f t="shared" si="10"/>
        <v>0</v>
      </c>
    </row>
    <row r="203" spans="1:7" s="91" customFormat="1" hidden="1">
      <c r="A203" s="107" t="str">
        <f>Invoice!F205</f>
        <v>Exchange rate :</v>
      </c>
      <c r="B203" s="86">
        <f>Invoice!C205</f>
        <v>0</v>
      </c>
      <c r="C203" s="87">
        <f>Invoice!B205</f>
        <v>0</v>
      </c>
      <c r="D203" s="92">
        <f t="shared" si="8"/>
        <v>0</v>
      </c>
      <c r="E203" s="92">
        <f t="shared" si="9"/>
        <v>0</v>
      </c>
      <c r="F203" s="93">
        <f>Invoice!G205</f>
        <v>0</v>
      </c>
      <c r="G203" s="94">
        <f t="shared" si="10"/>
        <v>0</v>
      </c>
    </row>
    <row r="204" spans="1:7" s="91" customFormat="1" hidden="1">
      <c r="A204" s="107" t="str">
        <f>Invoice!F206</f>
        <v>Exchange rate :</v>
      </c>
      <c r="B204" s="86">
        <f>Invoice!C206</f>
        <v>0</v>
      </c>
      <c r="C204" s="87">
        <f>Invoice!B206</f>
        <v>0</v>
      </c>
      <c r="D204" s="92">
        <f t="shared" si="8"/>
        <v>0</v>
      </c>
      <c r="E204" s="92">
        <f t="shared" si="9"/>
        <v>0</v>
      </c>
      <c r="F204" s="93">
        <f>Invoice!G206</f>
        <v>0</v>
      </c>
      <c r="G204" s="94">
        <f t="shared" si="10"/>
        <v>0</v>
      </c>
    </row>
    <row r="205" spans="1:7" s="91" customFormat="1" hidden="1">
      <c r="A205" s="107" t="str">
        <f>Invoice!F207</f>
        <v>Exchange rate :</v>
      </c>
      <c r="B205" s="86">
        <f>Invoice!C207</f>
        <v>0</v>
      </c>
      <c r="C205" s="87">
        <f>Invoice!B207</f>
        <v>0</v>
      </c>
      <c r="D205" s="92">
        <f t="shared" si="8"/>
        <v>0</v>
      </c>
      <c r="E205" s="92">
        <f t="shared" si="9"/>
        <v>0</v>
      </c>
      <c r="F205" s="93">
        <f>Invoice!G207</f>
        <v>0</v>
      </c>
      <c r="G205" s="94">
        <f t="shared" si="10"/>
        <v>0</v>
      </c>
    </row>
    <row r="206" spans="1:7" s="91" customFormat="1" hidden="1">
      <c r="A206" s="107" t="str">
        <f>Invoice!F208</f>
        <v>Exchange rate :</v>
      </c>
      <c r="B206" s="86">
        <f>Invoice!C208</f>
        <v>0</v>
      </c>
      <c r="C206" s="87">
        <f>Invoice!B208</f>
        <v>0</v>
      </c>
      <c r="D206" s="92">
        <f t="shared" si="8"/>
        <v>0</v>
      </c>
      <c r="E206" s="92">
        <f t="shared" si="9"/>
        <v>0</v>
      </c>
      <c r="F206" s="93">
        <f>Invoice!G208</f>
        <v>0</v>
      </c>
      <c r="G206" s="94">
        <f t="shared" si="10"/>
        <v>0</v>
      </c>
    </row>
    <row r="207" spans="1:7" s="91" customFormat="1" hidden="1">
      <c r="A207" s="107" t="str">
        <f>Invoice!F209</f>
        <v>Exchange rate :</v>
      </c>
      <c r="B207" s="86">
        <f>Invoice!C209</f>
        <v>0</v>
      </c>
      <c r="C207" s="87">
        <f>Invoice!B209</f>
        <v>0</v>
      </c>
      <c r="D207" s="92">
        <f t="shared" si="8"/>
        <v>0</v>
      </c>
      <c r="E207" s="92">
        <f t="shared" si="9"/>
        <v>0</v>
      </c>
      <c r="F207" s="93">
        <f>Invoice!G209</f>
        <v>0</v>
      </c>
      <c r="G207" s="94">
        <f t="shared" si="10"/>
        <v>0</v>
      </c>
    </row>
    <row r="208" spans="1:7" s="91" customFormat="1" hidden="1">
      <c r="A208" s="107" t="str">
        <f>Invoice!F210</f>
        <v>Exchange rate :</v>
      </c>
      <c r="B208" s="86">
        <f>Invoice!C210</f>
        <v>0</v>
      </c>
      <c r="C208" s="87">
        <f>Invoice!B210</f>
        <v>0</v>
      </c>
      <c r="D208" s="92">
        <f t="shared" si="8"/>
        <v>0</v>
      </c>
      <c r="E208" s="92">
        <f t="shared" si="9"/>
        <v>0</v>
      </c>
      <c r="F208" s="93">
        <f>Invoice!G210</f>
        <v>0</v>
      </c>
      <c r="G208" s="94">
        <f t="shared" si="10"/>
        <v>0</v>
      </c>
    </row>
    <row r="209" spans="1:7" s="91" customFormat="1" hidden="1">
      <c r="A209" s="107" t="str">
        <f>Invoice!F211</f>
        <v>Exchange rate :</v>
      </c>
      <c r="B209" s="86">
        <f>Invoice!C211</f>
        <v>0</v>
      </c>
      <c r="C209" s="87">
        <f>Invoice!B211</f>
        <v>0</v>
      </c>
      <c r="D209" s="92">
        <f t="shared" si="8"/>
        <v>0</v>
      </c>
      <c r="E209" s="92">
        <f t="shared" si="9"/>
        <v>0</v>
      </c>
      <c r="F209" s="93">
        <f>Invoice!G211</f>
        <v>0</v>
      </c>
      <c r="G209" s="94">
        <f t="shared" si="10"/>
        <v>0</v>
      </c>
    </row>
    <row r="210" spans="1:7" s="91" customFormat="1" hidden="1">
      <c r="A210" s="107" t="str">
        <f>Invoice!F212</f>
        <v>Exchange rate :</v>
      </c>
      <c r="B210" s="86">
        <f>Invoice!C212</f>
        <v>0</v>
      </c>
      <c r="C210" s="87">
        <f>Invoice!B212</f>
        <v>0</v>
      </c>
      <c r="D210" s="92">
        <f t="shared" si="8"/>
        <v>0</v>
      </c>
      <c r="E210" s="92">
        <f t="shared" si="9"/>
        <v>0</v>
      </c>
      <c r="F210" s="93">
        <f>Invoice!G212</f>
        <v>0</v>
      </c>
      <c r="G210" s="94">
        <f t="shared" si="10"/>
        <v>0</v>
      </c>
    </row>
    <row r="211" spans="1:7" s="91" customFormat="1" hidden="1">
      <c r="A211" s="107" t="str">
        <f>Invoice!F213</f>
        <v>Exchange rate :</v>
      </c>
      <c r="B211" s="86">
        <f>Invoice!C213</f>
        <v>0</v>
      </c>
      <c r="C211" s="87">
        <f>Invoice!B213</f>
        <v>0</v>
      </c>
      <c r="D211" s="92">
        <f t="shared" si="8"/>
        <v>0</v>
      </c>
      <c r="E211" s="92">
        <f t="shared" si="9"/>
        <v>0</v>
      </c>
      <c r="F211" s="93">
        <f>Invoice!G213</f>
        <v>0</v>
      </c>
      <c r="G211" s="94">
        <f t="shared" si="10"/>
        <v>0</v>
      </c>
    </row>
    <row r="212" spans="1:7" s="91" customFormat="1" hidden="1">
      <c r="A212" s="107" t="str">
        <f>Invoice!F214</f>
        <v>Exchange rate :</v>
      </c>
      <c r="B212" s="86">
        <f>Invoice!C214</f>
        <v>0</v>
      </c>
      <c r="C212" s="87">
        <f>Invoice!B214</f>
        <v>0</v>
      </c>
      <c r="D212" s="92">
        <f t="shared" si="8"/>
        <v>0</v>
      </c>
      <c r="E212" s="92">
        <f t="shared" si="9"/>
        <v>0</v>
      </c>
      <c r="F212" s="93">
        <f>Invoice!G214</f>
        <v>0</v>
      </c>
      <c r="G212" s="94">
        <f t="shared" si="10"/>
        <v>0</v>
      </c>
    </row>
    <row r="213" spans="1:7" s="91" customFormat="1" hidden="1">
      <c r="A213" s="107" t="str">
        <f>Invoice!F215</f>
        <v>Exchange rate :</v>
      </c>
      <c r="B213" s="86">
        <f>Invoice!C215</f>
        <v>0</v>
      </c>
      <c r="C213" s="87">
        <f>Invoice!B215</f>
        <v>0</v>
      </c>
      <c r="D213" s="92">
        <f t="shared" si="8"/>
        <v>0</v>
      </c>
      <c r="E213" s="92">
        <f t="shared" si="9"/>
        <v>0</v>
      </c>
      <c r="F213" s="93">
        <f>Invoice!G215</f>
        <v>0</v>
      </c>
      <c r="G213" s="94">
        <f t="shared" si="10"/>
        <v>0</v>
      </c>
    </row>
    <row r="214" spans="1:7" s="91" customFormat="1" hidden="1">
      <c r="A214" s="107" t="str">
        <f>Invoice!F216</f>
        <v>Exchange rate :</v>
      </c>
      <c r="B214" s="86">
        <f>Invoice!C216</f>
        <v>0</v>
      </c>
      <c r="C214" s="87">
        <f>Invoice!B216</f>
        <v>0</v>
      </c>
      <c r="D214" s="92">
        <f t="shared" si="8"/>
        <v>0</v>
      </c>
      <c r="E214" s="92">
        <f t="shared" si="9"/>
        <v>0</v>
      </c>
      <c r="F214" s="93">
        <f>Invoice!G216</f>
        <v>0</v>
      </c>
      <c r="G214" s="94">
        <f t="shared" si="10"/>
        <v>0</v>
      </c>
    </row>
    <row r="215" spans="1:7" s="91" customFormat="1" hidden="1">
      <c r="A215" s="107" t="str">
        <f>Invoice!F217</f>
        <v>Exchange rate :</v>
      </c>
      <c r="B215" s="86">
        <f>Invoice!C217</f>
        <v>0</v>
      </c>
      <c r="C215" s="87">
        <f>Invoice!B217</f>
        <v>0</v>
      </c>
      <c r="D215" s="92">
        <f t="shared" si="8"/>
        <v>0</v>
      </c>
      <c r="E215" s="92">
        <f t="shared" si="9"/>
        <v>0</v>
      </c>
      <c r="F215" s="93">
        <f>Invoice!G217</f>
        <v>0</v>
      </c>
      <c r="G215" s="94">
        <f t="shared" si="10"/>
        <v>0</v>
      </c>
    </row>
    <row r="216" spans="1:7" s="91" customFormat="1" hidden="1">
      <c r="A216" s="107" t="str">
        <f>Invoice!F218</f>
        <v>Exchange rate :</v>
      </c>
      <c r="B216" s="86">
        <f>Invoice!C218</f>
        <v>0</v>
      </c>
      <c r="C216" s="87">
        <f>Invoice!B218</f>
        <v>0</v>
      </c>
      <c r="D216" s="92">
        <f t="shared" si="8"/>
        <v>0</v>
      </c>
      <c r="E216" s="92">
        <f t="shared" si="9"/>
        <v>0</v>
      </c>
      <c r="F216" s="93">
        <f>Invoice!G218</f>
        <v>0</v>
      </c>
      <c r="G216" s="94">
        <f t="shared" si="10"/>
        <v>0</v>
      </c>
    </row>
    <row r="217" spans="1:7" s="91" customFormat="1" hidden="1">
      <c r="A217" s="107" t="str">
        <f>Invoice!F219</f>
        <v>Exchange rate :</v>
      </c>
      <c r="B217" s="86">
        <f>Invoice!C219</f>
        <v>0</v>
      </c>
      <c r="C217" s="87">
        <f>Invoice!B219</f>
        <v>0</v>
      </c>
      <c r="D217" s="92">
        <f t="shared" si="8"/>
        <v>0</v>
      </c>
      <c r="E217" s="92">
        <f t="shared" si="9"/>
        <v>0</v>
      </c>
      <c r="F217" s="93">
        <f>Invoice!G219</f>
        <v>0</v>
      </c>
      <c r="G217" s="94">
        <f t="shared" si="10"/>
        <v>0</v>
      </c>
    </row>
    <row r="218" spans="1:7" s="91" customFormat="1" hidden="1">
      <c r="A218" s="107" t="str">
        <f>Invoice!F220</f>
        <v>Exchange rate :</v>
      </c>
      <c r="B218" s="86">
        <f>Invoice!C220</f>
        <v>0</v>
      </c>
      <c r="C218" s="87">
        <f>Invoice!B220</f>
        <v>0</v>
      </c>
      <c r="D218" s="92">
        <f t="shared" si="8"/>
        <v>0</v>
      </c>
      <c r="E218" s="92">
        <f t="shared" si="9"/>
        <v>0</v>
      </c>
      <c r="F218" s="93">
        <f>Invoice!G220</f>
        <v>0</v>
      </c>
      <c r="G218" s="94">
        <f t="shared" si="10"/>
        <v>0</v>
      </c>
    </row>
    <row r="219" spans="1:7" s="91" customFormat="1" hidden="1">
      <c r="A219" s="107" t="str">
        <f>Invoice!F221</f>
        <v>Exchange rate :</v>
      </c>
      <c r="B219" s="86">
        <f>Invoice!C221</f>
        <v>0</v>
      </c>
      <c r="C219" s="87">
        <f>Invoice!B221</f>
        <v>0</v>
      </c>
      <c r="D219" s="92">
        <f t="shared" si="8"/>
        <v>0</v>
      </c>
      <c r="E219" s="92">
        <f t="shared" si="9"/>
        <v>0</v>
      </c>
      <c r="F219" s="93">
        <f>Invoice!G221</f>
        <v>0</v>
      </c>
      <c r="G219" s="94">
        <f t="shared" si="10"/>
        <v>0</v>
      </c>
    </row>
    <row r="220" spans="1:7" s="91" customFormat="1" hidden="1">
      <c r="A220" s="107" t="str">
        <f>Invoice!F222</f>
        <v>Exchange rate :</v>
      </c>
      <c r="B220" s="86">
        <f>Invoice!C222</f>
        <v>0</v>
      </c>
      <c r="C220" s="87">
        <f>Invoice!B222</f>
        <v>0</v>
      </c>
      <c r="D220" s="92">
        <f t="shared" si="8"/>
        <v>0</v>
      </c>
      <c r="E220" s="92">
        <f t="shared" si="9"/>
        <v>0</v>
      </c>
      <c r="F220" s="93">
        <f>Invoice!G222</f>
        <v>0</v>
      </c>
      <c r="G220" s="94">
        <f t="shared" si="10"/>
        <v>0</v>
      </c>
    </row>
    <row r="221" spans="1:7" s="91" customFormat="1" hidden="1">
      <c r="A221" s="107" t="str">
        <f>Invoice!F223</f>
        <v>Exchange rate :</v>
      </c>
      <c r="B221" s="86">
        <f>Invoice!C223</f>
        <v>0</v>
      </c>
      <c r="C221" s="87">
        <f>Invoice!B223</f>
        <v>0</v>
      </c>
      <c r="D221" s="92">
        <f t="shared" si="8"/>
        <v>0</v>
      </c>
      <c r="E221" s="92">
        <f t="shared" si="9"/>
        <v>0</v>
      </c>
      <c r="F221" s="93">
        <f>Invoice!G223</f>
        <v>0</v>
      </c>
      <c r="G221" s="94">
        <f t="shared" si="10"/>
        <v>0</v>
      </c>
    </row>
    <row r="222" spans="1:7" s="91" customFormat="1" hidden="1">
      <c r="A222" s="107" t="str">
        <f>Invoice!F224</f>
        <v>Exchange rate :</v>
      </c>
      <c r="B222" s="86">
        <f>Invoice!C224</f>
        <v>0</v>
      </c>
      <c r="C222" s="87">
        <f>Invoice!B224</f>
        <v>0</v>
      </c>
      <c r="D222" s="92">
        <f t="shared" si="8"/>
        <v>0</v>
      </c>
      <c r="E222" s="92">
        <f t="shared" si="9"/>
        <v>0</v>
      </c>
      <c r="F222" s="93">
        <f>Invoice!G224</f>
        <v>0</v>
      </c>
      <c r="G222" s="94">
        <f t="shared" si="10"/>
        <v>0</v>
      </c>
    </row>
    <row r="223" spans="1:7" s="91" customFormat="1" hidden="1">
      <c r="A223" s="107" t="str">
        <f>Invoice!F225</f>
        <v>Exchange rate :</v>
      </c>
      <c r="B223" s="86">
        <f>Invoice!C225</f>
        <v>0</v>
      </c>
      <c r="C223" s="87">
        <f>Invoice!B225</f>
        <v>0</v>
      </c>
      <c r="D223" s="92">
        <f t="shared" si="8"/>
        <v>0</v>
      </c>
      <c r="E223" s="92">
        <f t="shared" si="9"/>
        <v>0</v>
      </c>
      <c r="F223" s="93">
        <f>Invoice!G225</f>
        <v>0</v>
      </c>
      <c r="G223" s="94">
        <f t="shared" si="10"/>
        <v>0</v>
      </c>
    </row>
    <row r="224" spans="1:7" s="91" customFormat="1" hidden="1">
      <c r="A224" s="107" t="str">
        <f>Invoice!F226</f>
        <v>Exchange rate :</v>
      </c>
      <c r="B224" s="86">
        <f>Invoice!C226</f>
        <v>0</v>
      </c>
      <c r="C224" s="87">
        <f>Invoice!B226</f>
        <v>0</v>
      </c>
      <c r="D224" s="92">
        <f t="shared" si="8"/>
        <v>0</v>
      </c>
      <c r="E224" s="92">
        <f t="shared" si="9"/>
        <v>0</v>
      </c>
      <c r="F224" s="93">
        <f>Invoice!G226</f>
        <v>0</v>
      </c>
      <c r="G224" s="94">
        <f t="shared" si="10"/>
        <v>0</v>
      </c>
    </row>
    <row r="225" spans="1:7" s="91" customFormat="1" hidden="1">
      <c r="A225" s="107" t="str">
        <f>Invoice!F227</f>
        <v>Exchange rate :</v>
      </c>
      <c r="B225" s="86">
        <f>Invoice!C227</f>
        <v>0</v>
      </c>
      <c r="C225" s="87">
        <f>Invoice!B227</f>
        <v>0</v>
      </c>
      <c r="D225" s="92">
        <f t="shared" si="8"/>
        <v>0</v>
      </c>
      <c r="E225" s="92">
        <f t="shared" si="9"/>
        <v>0</v>
      </c>
      <c r="F225" s="93">
        <f>Invoice!G227</f>
        <v>0</v>
      </c>
      <c r="G225" s="94">
        <f t="shared" si="10"/>
        <v>0</v>
      </c>
    </row>
    <row r="226" spans="1:7" s="91" customFormat="1" hidden="1">
      <c r="A226" s="107" t="str">
        <f>Invoice!F228</f>
        <v>Exchange rate :</v>
      </c>
      <c r="B226" s="86">
        <f>Invoice!C228</f>
        <v>0</v>
      </c>
      <c r="C226" s="87">
        <f>Invoice!B228</f>
        <v>0</v>
      </c>
      <c r="D226" s="92">
        <f t="shared" si="8"/>
        <v>0</v>
      </c>
      <c r="E226" s="92">
        <f t="shared" si="9"/>
        <v>0</v>
      </c>
      <c r="F226" s="93">
        <f>Invoice!G228</f>
        <v>0</v>
      </c>
      <c r="G226" s="94">
        <f t="shared" si="10"/>
        <v>0</v>
      </c>
    </row>
    <row r="227" spans="1:7" s="91" customFormat="1" hidden="1">
      <c r="A227" s="107" t="str">
        <f>Invoice!F229</f>
        <v>Exchange rate :</v>
      </c>
      <c r="B227" s="86">
        <f>Invoice!C229</f>
        <v>0</v>
      </c>
      <c r="C227" s="87">
        <f>Invoice!B229</f>
        <v>0</v>
      </c>
      <c r="D227" s="92">
        <f t="shared" si="8"/>
        <v>0</v>
      </c>
      <c r="E227" s="92">
        <f t="shared" si="9"/>
        <v>0</v>
      </c>
      <c r="F227" s="93">
        <f>Invoice!G229</f>
        <v>0</v>
      </c>
      <c r="G227" s="94">
        <f t="shared" si="10"/>
        <v>0</v>
      </c>
    </row>
    <row r="228" spans="1:7" s="91" customFormat="1" hidden="1">
      <c r="A228" s="107" t="str">
        <f>Invoice!F230</f>
        <v>Exchange rate :</v>
      </c>
      <c r="B228" s="86">
        <f>Invoice!C230</f>
        <v>0</v>
      </c>
      <c r="C228" s="87">
        <f>Invoice!B230</f>
        <v>0</v>
      </c>
      <c r="D228" s="92">
        <f t="shared" si="8"/>
        <v>0</v>
      </c>
      <c r="E228" s="92">
        <f t="shared" si="9"/>
        <v>0</v>
      </c>
      <c r="F228" s="93">
        <f>Invoice!G230</f>
        <v>0</v>
      </c>
      <c r="G228" s="94">
        <f t="shared" si="10"/>
        <v>0</v>
      </c>
    </row>
    <row r="229" spans="1:7" s="91" customFormat="1" hidden="1">
      <c r="A229" s="107" t="str">
        <f>Invoice!F231</f>
        <v>Exchange rate :</v>
      </c>
      <c r="B229" s="86">
        <f>Invoice!C231</f>
        <v>0</v>
      </c>
      <c r="C229" s="87">
        <f>Invoice!B231</f>
        <v>0</v>
      </c>
      <c r="D229" s="92">
        <f t="shared" si="8"/>
        <v>0</v>
      </c>
      <c r="E229" s="92">
        <f t="shared" si="9"/>
        <v>0</v>
      </c>
      <c r="F229" s="93">
        <f>Invoice!G231</f>
        <v>0</v>
      </c>
      <c r="G229" s="94">
        <f t="shared" si="10"/>
        <v>0</v>
      </c>
    </row>
    <row r="230" spans="1:7" s="91" customFormat="1" hidden="1">
      <c r="A230" s="107" t="str">
        <f>Invoice!F232</f>
        <v>Exchange rate :</v>
      </c>
      <c r="B230" s="86">
        <f>Invoice!C232</f>
        <v>0</v>
      </c>
      <c r="C230" s="87">
        <f>Invoice!B232</f>
        <v>0</v>
      </c>
      <c r="D230" s="92">
        <f t="shared" si="8"/>
        <v>0</v>
      </c>
      <c r="E230" s="92">
        <f t="shared" si="9"/>
        <v>0</v>
      </c>
      <c r="F230" s="93">
        <f>Invoice!G232</f>
        <v>0</v>
      </c>
      <c r="G230" s="94">
        <f t="shared" si="10"/>
        <v>0</v>
      </c>
    </row>
    <row r="231" spans="1:7" s="91" customFormat="1" hidden="1">
      <c r="A231" s="107" t="str">
        <f>Invoice!F233</f>
        <v>Exchange rate :</v>
      </c>
      <c r="B231" s="86">
        <f>Invoice!C233</f>
        <v>0</v>
      </c>
      <c r="C231" s="87">
        <f>Invoice!B233</f>
        <v>0</v>
      </c>
      <c r="D231" s="92">
        <f t="shared" si="8"/>
        <v>0</v>
      </c>
      <c r="E231" s="92">
        <f t="shared" si="9"/>
        <v>0</v>
      </c>
      <c r="F231" s="93">
        <f>Invoice!G233</f>
        <v>0</v>
      </c>
      <c r="G231" s="94">
        <f t="shared" si="10"/>
        <v>0</v>
      </c>
    </row>
    <row r="232" spans="1:7" s="91" customFormat="1" hidden="1">
      <c r="A232" s="107" t="str">
        <f>Invoice!F234</f>
        <v>Exchange rate :</v>
      </c>
      <c r="B232" s="86">
        <f>Invoice!C234</f>
        <v>0</v>
      </c>
      <c r="C232" s="87">
        <f>Invoice!B234</f>
        <v>0</v>
      </c>
      <c r="D232" s="92">
        <f t="shared" si="8"/>
        <v>0</v>
      </c>
      <c r="E232" s="92">
        <f t="shared" si="9"/>
        <v>0</v>
      </c>
      <c r="F232" s="93">
        <f>Invoice!G234</f>
        <v>0</v>
      </c>
      <c r="G232" s="94">
        <f t="shared" si="10"/>
        <v>0</v>
      </c>
    </row>
    <row r="233" spans="1:7" s="91" customFormat="1" hidden="1">
      <c r="A233" s="107" t="str">
        <f>Invoice!F235</f>
        <v>Exchange rate :</v>
      </c>
      <c r="B233" s="86">
        <f>Invoice!C235</f>
        <v>0</v>
      </c>
      <c r="C233" s="87">
        <f>Invoice!B235</f>
        <v>0</v>
      </c>
      <c r="D233" s="92">
        <f t="shared" si="8"/>
        <v>0</v>
      </c>
      <c r="E233" s="92">
        <f t="shared" si="9"/>
        <v>0</v>
      </c>
      <c r="F233" s="93">
        <f>Invoice!G235</f>
        <v>0</v>
      </c>
      <c r="G233" s="94">
        <f t="shared" si="10"/>
        <v>0</v>
      </c>
    </row>
    <row r="234" spans="1:7" s="91" customFormat="1" hidden="1">
      <c r="A234" s="107" t="str">
        <f>Invoice!F236</f>
        <v>Exchange rate :</v>
      </c>
      <c r="B234" s="86">
        <f>Invoice!C236</f>
        <v>0</v>
      </c>
      <c r="C234" s="87">
        <f>Invoice!B236</f>
        <v>0</v>
      </c>
      <c r="D234" s="92">
        <f t="shared" si="8"/>
        <v>0</v>
      </c>
      <c r="E234" s="92">
        <f t="shared" si="9"/>
        <v>0</v>
      </c>
      <c r="F234" s="93">
        <f>Invoice!G236</f>
        <v>0</v>
      </c>
      <c r="G234" s="94">
        <f t="shared" si="10"/>
        <v>0</v>
      </c>
    </row>
    <row r="235" spans="1:7" s="91" customFormat="1" hidden="1">
      <c r="A235" s="107" t="str">
        <f>Invoice!F237</f>
        <v>Exchange rate :</v>
      </c>
      <c r="B235" s="86">
        <f>Invoice!C237</f>
        <v>0</v>
      </c>
      <c r="C235" s="87">
        <f>Invoice!B237</f>
        <v>0</v>
      </c>
      <c r="D235" s="92">
        <f t="shared" si="8"/>
        <v>0</v>
      </c>
      <c r="E235" s="92">
        <f t="shared" si="9"/>
        <v>0</v>
      </c>
      <c r="F235" s="93">
        <f>Invoice!G237</f>
        <v>0</v>
      </c>
      <c r="G235" s="94">
        <f t="shared" si="10"/>
        <v>0</v>
      </c>
    </row>
    <row r="236" spans="1:7" s="91" customFormat="1" hidden="1">
      <c r="A236" s="107" t="str">
        <f>Invoice!F238</f>
        <v>Exchange rate :</v>
      </c>
      <c r="B236" s="86">
        <f>Invoice!C238</f>
        <v>0</v>
      </c>
      <c r="C236" s="87">
        <f>Invoice!B238</f>
        <v>0</v>
      </c>
      <c r="D236" s="92">
        <f t="shared" si="8"/>
        <v>0</v>
      </c>
      <c r="E236" s="92">
        <f t="shared" si="9"/>
        <v>0</v>
      </c>
      <c r="F236" s="93">
        <f>Invoice!G238</f>
        <v>0</v>
      </c>
      <c r="G236" s="94">
        <f t="shared" si="10"/>
        <v>0</v>
      </c>
    </row>
    <row r="237" spans="1:7" s="91" customFormat="1" hidden="1">
      <c r="A237" s="107" t="str">
        <f>Invoice!F239</f>
        <v>Exchange rate :</v>
      </c>
      <c r="B237" s="86">
        <f>Invoice!C239</f>
        <v>0</v>
      </c>
      <c r="C237" s="87">
        <f>Invoice!B239</f>
        <v>0</v>
      </c>
      <c r="D237" s="92">
        <f t="shared" si="8"/>
        <v>0</v>
      </c>
      <c r="E237" s="92">
        <f t="shared" si="9"/>
        <v>0</v>
      </c>
      <c r="F237" s="93">
        <f>Invoice!G239</f>
        <v>0</v>
      </c>
      <c r="G237" s="94">
        <f t="shared" si="10"/>
        <v>0</v>
      </c>
    </row>
    <row r="238" spans="1:7" s="91" customFormat="1" hidden="1">
      <c r="A238" s="107" t="str">
        <f>Invoice!F240</f>
        <v>Exchange rate :</v>
      </c>
      <c r="B238" s="86">
        <f>Invoice!C240</f>
        <v>0</v>
      </c>
      <c r="C238" s="87">
        <f>Invoice!B240</f>
        <v>0</v>
      </c>
      <c r="D238" s="92">
        <f t="shared" si="8"/>
        <v>0</v>
      </c>
      <c r="E238" s="92">
        <f t="shared" si="9"/>
        <v>0</v>
      </c>
      <c r="F238" s="93">
        <f>Invoice!G240</f>
        <v>0</v>
      </c>
      <c r="G238" s="94">
        <f t="shared" si="10"/>
        <v>0</v>
      </c>
    </row>
    <row r="239" spans="1:7" s="91" customFormat="1" hidden="1">
      <c r="A239" s="107" t="str">
        <f>Invoice!F241</f>
        <v>Exchange rate :</v>
      </c>
      <c r="B239" s="86">
        <f>Invoice!C241</f>
        <v>0</v>
      </c>
      <c r="C239" s="87">
        <f>Invoice!B241</f>
        <v>0</v>
      </c>
      <c r="D239" s="92">
        <f t="shared" si="8"/>
        <v>0</v>
      </c>
      <c r="E239" s="92">
        <f t="shared" si="9"/>
        <v>0</v>
      </c>
      <c r="F239" s="93">
        <f>Invoice!G241</f>
        <v>0</v>
      </c>
      <c r="G239" s="94">
        <f t="shared" si="10"/>
        <v>0</v>
      </c>
    </row>
    <row r="240" spans="1:7" s="91" customFormat="1" hidden="1">
      <c r="A240" s="107" t="str">
        <f>Invoice!F242</f>
        <v>Exchange rate :</v>
      </c>
      <c r="B240" s="86">
        <f>Invoice!C242</f>
        <v>0</v>
      </c>
      <c r="C240" s="87">
        <f>Invoice!B242</f>
        <v>0</v>
      </c>
      <c r="D240" s="92">
        <f t="shared" si="8"/>
        <v>0</v>
      </c>
      <c r="E240" s="92">
        <f t="shared" si="9"/>
        <v>0</v>
      </c>
      <c r="F240" s="93">
        <f>Invoice!G242</f>
        <v>0</v>
      </c>
      <c r="G240" s="94">
        <f t="shared" si="10"/>
        <v>0</v>
      </c>
    </row>
    <row r="241" spans="1:7" s="91" customFormat="1" hidden="1">
      <c r="A241" s="107" t="str">
        <f>Invoice!F243</f>
        <v>Exchange rate :</v>
      </c>
      <c r="B241" s="86">
        <f>Invoice!C243</f>
        <v>0</v>
      </c>
      <c r="C241" s="87">
        <f>Invoice!B243</f>
        <v>0</v>
      </c>
      <c r="D241" s="92">
        <f t="shared" si="8"/>
        <v>0</v>
      </c>
      <c r="E241" s="92">
        <f t="shared" si="9"/>
        <v>0</v>
      </c>
      <c r="F241" s="93">
        <f>Invoice!G243</f>
        <v>0</v>
      </c>
      <c r="G241" s="94">
        <f t="shared" si="10"/>
        <v>0</v>
      </c>
    </row>
    <row r="242" spans="1:7" s="91" customFormat="1" hidden="1">
      <c r="A242" s="107" t="str">
        <f>Invoice!F244</f>
        <v>Exchange rate :</v>
      </c>
      <c r="B242" s="86">
        <f>Invoice!C244</f>
        <v>0</v>
      </c>
      <c r="C242" s="87">
        <f>Invoice!B244</f>
        <v>0</v>
      </c>
      <c r="D242" s="92">
        <f t="shared" si="8"/>
        <v>0</v>
      </c>
      <c r="E242" s="92">
        <f t="shared" si="9"/>
        <v>0</v>
      </c>
      <c r="F242" s="93">
        <f>Invoice!G244</f>
        <v>0</v>
      </c>
      <c r="G242" s="94">
        <f t="shared" si="10"/>
        <v>0</v>
      </c>
    </row>
    <row r="243" spans="1:7" s="91" customFormat="1" hidden="1">
      <c r="A243" s="107" t="str">
        <f>Invoice!F245</f>
        <v>Exchange rate :</v>
      </c>
      <c r="B243" s="86">
        <f>Invoice!C245</f>
        <v>0</v>
      </c>
      <c r="C243" s="87">
        <f>Invoice!B245</f>
        <v>0</v>
      </c>
      <c r="D243" s="92">
        <f t="shared" si="8"/>
        <v>0</v>
      </c>
      <c r="E243" s="92">
        <f t="shared" si="9"/>
        <v>0</v>
      </c>
      <c r="F243" s="93">
        <f>Invoice!G245</f>
        <v>0</v>
      </c>
      <c r="G243" s="94">
        <f t="shared" si="10"/>
        <v>0</v>
      </c>
    </row>
    <row r="244" spans="1:7" s="91" customFormat="1" hidden="1">
      <c r="A244" s="107" t="str">
        <f>Invoice!F246</f>
        <v>Exchange rate :</v>
      </c>
      <c r="B244" s="86">
        <f>Invoice!C246</f>
        <v>0</v>
      </c>
      <c r="C244" s="87">
        <f>Invoice!B246</f>
        <v>0</v>
      </c>
      <c r="D244" s="92">
        <f t="shared" si="8"/>
        <v>0</v>
      </c>
      <c r="E244" s="92">
        <f t="shared" si="9"/>
        <v>0</v>
      </c>
      <c r="F244" s="93">
        <f>Invoice!G246</f>
        <v>0</v>
      </c>
      <c r="G244" s="94">
        <f t="shared" si="10"/>
        <v>0</v>
      </c>
    </row>
    <row r="245" spans="1:7" s="91" customFormat="1" hidden="1">
      <c r="A245" s="107" t="str">
        <f>Invoice!F247</f>
        <v>Exchange rate :</v>
      </c>
      <c r="B245" s="86">
        <f>Invoice!C247</f>
        <v>0</v>
      </c>
      <c r="C245" s="87">
        <f>Invoice!B247</f>
        <v>0</v>
      </c>
      <c r="D245" s="92">
        <f t="shared" si="8"/>
        <v>0</v>
      </c>
      <c r="E245" s="92">
        <f t="shared" si="9"/>
        <v>0</v>
      </c>
      <c r="F245" s="93">
        <f>Invoice!G247</f>
        <v>0</v>
      </c>
      <c r="G245" s="94">
        <f t="shared" si="10"/>
        <v>0</v>
      </c>
    </row>
    <row r="246" spans="1:7" s="91" customFormat="1" hidden="1">
      <c r="A246" s="107" t="str">
        <f>Invoice!F248</f>
        <v>Exchange rate :</v>
      </c>
      <c r="B246" s="86">
        <f>Invoice!C248</f>
        <v>0</v>
      </c>
      <c r="C246" s="87">
        <f>Invoice!B248</f>
        <v>0</v>
      </c>
      <c r="D246" s="92">
        <f t="shared" si="8"/>
        <v>0</v>
      </c>
      <c r="E246" s="92">
        <f t="shared" si="9"/>
        <v>0</v>
      </c>
      <c r="F246" s="93">
        <f>Invoice!G248</f>
        <v>0</v>
      </c>
      <c r="G246" s="94">
        <f t="shared" si="10"/>
        <v>0</v>
      </c>
    </row>
    <row r="247" spans="1:7" s="91" customFormat="1" hidden="1">
      <c r="A247" s="107" t="str">
        <f>Invoice!F249</f>
        <v>Exchange rate :</v>
      </c>
      <c r="B247" s="86">
        <f>Invoice!C249</f>
        <v>0</v>
      </c>
      <c r="C247" s="87">
        <f>Invoice!B249</f>
        <v>0</v>
      </c>
      <c r="D247" s="92">
        <f t="shared" si="8"/>
        <v>0</v>
      </c>
      <c r="E247" s="92">
        <f t="shared" si="9"/>
        <v>0</v>
      </c>
      <c r="F247" s="93">
        <f>Invoice!G249</f>
        <v>0</v>
      </c>
      <c r="G247" s="94">
        <f t="shared" si="10"/>
        <v>0</v>
      </c>
    </row>
    <row r="248" spans="1:7" s="91" customFormat="1" hidden="1">
      <c r="A248" s="107" t="str">
        <f>Invoice!F250</f>
        <v>Exchange rate :</v>
      </c>
      <c r="B248" s="86">
        <f>Invoice!C250</f>
        <v>0</v>
      </c>
      <c r="C248" s="87">
        <f>Invoice!B250</f>
        <v>0</v>
      </c>
      <c r="D248" s="92">
        <f t="shared" si="8"/>
        <v>0</v>
      </c>
      <c r="E248" s="92">
        <f t="shared" si="9"/>
        <v>0</v>
      </c>
      <c r="F248" s="93">
        <f>Invoice!G250</f>
        <v>0</v>
      </c>
      <c r="G248" s="94">
        <f t="shared" si="10"/>
        <v>0</v>
      </c>
    </row>
    <row r="249" spans="1:7" s="91" customFormat="1" hidden="1">
      <c r="A249" s="107" t="str">
        <f>Invoice!F251</f>
        <v>Exchange rate :</v>
      </c>
      <c r="B249" s="86">
        <f>Invoice!C251</f>
        <v>0</v>
      </c>
      <c r="C249" s="87">
        <f>Invoice!B251</f>
        <v>0</v>
      </c>
      <c r="D249" s="92">
        <f t="shared" si="8"/>
        <v>0</v>
      </c>
      <c r="E249" s="92">
        <f t="shared" si="9"/>
        <v>0</v>
      </c>
      <c r="F249" s="93">
        <f>Invoice!G251</f>
        <v>0</v>
      </c>
      <c r="G249" s="94">
        <f t="shared" si="10"/>
        <v>0</v>
      </c>
    </row>
    <row r="250" spans="1:7" s="91" customFormat="1" hidden="1">
      <c r="A250" s="107" t="str">
        <f>Invoice!F252</f>
        <v>Exchange rate :</v>
      </c>
      <c r="B250" s="86">
        <f>Invoice!C252</f>
        <v>0</v>
      </c>
      <c r="C250" s="87">
        <f>Invoice!B252</f>
        <v>0</v>
      </c>
      <c r="D250" s="92">
        <f t="shared" si="8"/>
        <v>0</v>
      </c>
      <c r="E250" s="92">
        <f t="shared" si="9"/>
        <v>0</v>
      </c>
      <c r="F250" s="93">
        <f>Invoice!G252</f>
        <v>0</v>
      </c>
      <c r="G250" s="94">
        <f t="shared" si="10"/>
        <v>0</v>
      </c>
    </row>
    <row r="251" spans="1:7" s="91" customFormat="1" hidden="1">
      <c r="A251" s="107" t="str">
        <f>Invoice!F253</f>
        <v>Exchange rate :</v>
      </c>
      <c r="B251" s="86">
        <f>Invoice!C253</f>
        <v>0</v>
      </c>
      <c r="C251" s="87">
        <f>Invoice!B253</f>
        <v>0</v>
      </c>
      <c r="D251" s="92">
        <f t="shared" si="8"/>
        <v>0</v>
      </c>
      <c r="E251" s="92">
        <f t="shared" si="9"/>
        <v>0</v>
      </c>
      <c r="F251" s="93">
        <f>Invoice!G253</f>
        <v>0</v>
      </c>
      <c r="G251" s="94">
        <f t="shared" si="10"/>
        <v>0</v>
      </c>
    </row>
    <row r="252" spans="1:7" s="91" customFormat="1" hidden="1">
      <c r="A252" s="107" t="str">
        <f>Invoice!F254</f>
        <v>Exchange rate :</v>
      </c>
      <c r="B252" s="86">
        <f>Invoice!C254</f>
        <v>0</v>
      </c>
      <c r="C252" s="87">
        <f>Invoice!B254</f>
        <v>0</v>
      </c>
      <c r="D252" s="92">
        <f t="shared" si="8"/>
        <v>0</v>
      </c>
      <c r="E252" s="92">
        <f t="shared" si="9"/>
        <v>0</v>
      </c>
      <c r="F252" s="93">
        <f>Invoice!G254</f>
        <v>0</v>
      </c>
      <c r="G252" s="94">
        <f t="shared" si="10"/>
        <v>0</v>
      </c>
    </row>
    <row r="253" spans="1:7" s="91" customFormat="1" hidden="1">
      <c r="A253" s="107" t="str">
        <f>Invoice!F255</f>
        <v>Exchange rate :</v>
      </c>
      <c r="B253" s="86">
        <f>Invoice!C255</f>
        <v>0</v>
      </c>
      <c r="C253" s="87">
        <f>Invoice!B255</f>
        <v>0</v>
      </c>
      <c r="D253" s="92">
        <f t="shared" si="8"/>
        <v>0</v>
      </c>
      <c r="E253" s="92">
        <f t="shared" si="9"/>
        <v>0</v>
      </c>
      <c r="F253" s="93">
        <f>Invoice!G255</f>
        <v>0</v>
      </c>
      <c r="G253" s="94">
        <f t="shared" si="10"/>
        <v>0</v>
      </c>
    </row>
    <row r="254" spans="1:7" s="91" customFormat="1" hidden="1">
      <c r="A254" s="107" t="str">
        <f>Invoice!F256</f>
        <v>Exchange rate :</v>
      </c>
      <c r="B254" s="86">
        <f>Invoice!C256</f>
        <v>0</v>
      </c>
      <c r="C254" s="87">
        <f>Invoice!B256</f>
        <v>0</v>
      </c>
      <c r="D254" s="92">
        <f t="shared" si="8"/>
        <v>0</v>
      </c>
      <c r="E254" s="92">
        <f t="shared" si="9"/>
        <v>0</v>
      </c>
      <c r="F254" s="93">
        <f>Invoice!G256</f>
        <v>0</v>
      </c>
      <c r="G254" s="94">
        <f t="shared" si="10"/>
        <v>0</v>
      </c>
    </row>
    <row r="255" spans="1:7" s="91" customFormat="1" hidden="1">
      <c r="A255" s="107" t="str">
        <f>Invoice!F257</f>
        <v>Exchange rate :</v>
      </c>
      <c r="B255" s="86">
        <f>Invoice!C257</f>
        <v>0</v>
      </c>
      <c r="C255" s="87">
        <f>Invoice!B257</f>
        <v>0</v>
      </c>
      <c r="D255" s="92">
        <f t="shared" si="8"/>
        <v>0</v>
      </c>
      <c r="E255" s="92">
        <f t="shared" si="9"/>
        <v>0</v>
      </c>
      <c r="F255" s="93">
        <f>Invoice!G257</f>
        <v>0</v>
      </c>
      <c r="G255" s="94">
        <f t="shared" si="10"/>
        <v>0</v>
      </c>
    </row>
    <row r="256" spans="1:7" s="91" customFormat="1" hidden="1">
      <c r="A256" s="107" t="str">
        <f>Invoice!F258</f>
        <v>Exchange rate :</v>
      </c>
      <c r="B256" s="86">
        <f>Invoice!C258</f>
        <v>0</v>
      </c>
      <c r="C256" s="87">
        <f>Invoice!B258</f>
        <v>0</v>
      </c>
      <c r="D256" s="92">
        <f t="shared" si="8"/>
        <v>0</v>
      </c>
      <c r="E256" s="92">
        <f t="shared" si="9"/>
        <v>0</v>
      </c>
      <c r="F256" s="93">
        <f>Invoice!G258</f>
        <v>0</v>
      </c>
      <c r="G256" s="94">
        <f t="shared" si="10"/>
        <v>0</v>
      </c>
    </row>
    <row r="257" spans="1:7" s="91" customFormat="1" hidden="1">
      <c r="A257" s="107" t="str">
        <f>Invoice!F259</f>
        <v>Exchange rate :</v>
      </c>
      <c r="B257" s="86">
        <f>Invoice!C259</f>
        <v>0</v>
      </c>
      <c r="C257" s="87">
        <f>Invoice!B259</f>
        <v>0</v>
      </c>
      <c r="D257" s="92">
        <f t="shared" ref="D257:D320" si="11">F257/$D$14</f>
        <v>0</v>
      </c>
      <c r="E257" s="92">
        <f t="shared" ref="E257:E320" si="12">G257/$D$14</f>
        <v>0</v>
      </c>
      <c r="F257" s="93">
        <f>Invoice!G259</f>
        <v>0</v>
      </c>
      <c r="G257" s="94">
        <f t="shared" ref="G257:G320" si="13">C257*F257</f>
        <v>0</v>
      </c>
    </row>
    <row r="258" spans="1:7" s="91" customFormat="1" hidden="1">
      <c r="A258" s="107" t="str">
        <f>Invoice!F260</f>
        <v>Exchange rate :</v>
      </c>
      <c r="B258" s="86">
        <f>Invoice!C260</f>
        <v>0</v>
      </c>
      <c r="C258" s="87">
        <f>Invoice!B260</f>
        <v>0</v>
      </c>
      <c r="D258" s="92">
        <f t="shared" si="11"/>
        <v>0</v>
      </c>
      <c r="E258" s="92">
        <f t="shared" si="12"/>
        <v>0</v>
      </c>
      <c r="F258" s="93">
        <f>Invoice!G260</f>
        <v>0</v>
      </c>
      <c r="G258" s="94">
        <f t="shared" si="13"/>
        <v>0</v>
      </c>
    </row>
    <row r="259" spans="1:7" s="91" customFormat="1" hidden="1">
      <c r="A259" s="107" t="str">
        <f>Invoice!F261</f>
        <v>Exchange rate :</v>
      </c>
      <c r="B259" s="86">
        <f>Invoice!C261</f>
        <v>0</v>
      </c>
      <c r="C259" s="87">
        <f>Invoice!B261</f>
        <v>0</v>
      </c>
      <c r="D259" s="92">
        <f t="shared" si="11"/>
        <v>0</v>
      </c>
      <c r="E259" s="92">
        <f t="shared" si="12"/>
        <v>0</v>
      </c>
      <c r="F259" s="93">
        <f>Invoice!G261</f>
        <v>0</v>
      </c>
      <c r="G259" s="94">
        <f t="shared" si="13"/>
        <v>0</v>
      </c>
    </row>
    <row r="260" spans="1:7" s="91" customFormat="1" hidden="1">
      <c r="A260" s="107" t="str">
        <f>Invoice!F262</f>
        <v>Exchange rate :</v>
      </c>
      <c r="B260" s="86">
        <f>Invoice!C262</f>
        <v>0</v>
      </c>
      <c r="C260" s="87">
        <f>Invoice!B262</f>
        <v>0</v>
      </c>
      <c r="D260" s="92">
        <f t="shared" si="11"/>
        <v>0</v>
      </c>
      <c r="E260" s="92">
        <f t="shared" si="12"/>
        <v>0</v>
      </c>
      <c r="F260" s="93">
        <f>Invoice!G262</f>
        <v>0</v>
      </c>
      <c r="G260" s="94">
        <f t="shared" si="13"/>
        <v>0</v>
      </c>
    </row>
    <row r="261" spans="1:7" s="91" customFormat="1" hidden="1">
      <c r="A261" s="107" t="str">
        <f>Invoice!F263</f>
        <v>Exchange rate :</v>
      </c>
      <c r="B261" s="86">
        <f>Invoice!C263</f>
        <v>0</v>
      </c>
      <c r="C261" s="87">
        <f>Invoice!B263</f>
        <v>0</v>
      </c>
      <c r="D261" s="92">
        <f t="shared" si="11"/>
        <v>0</v>
      </c>
      <c r="E261" s="92">
        <f t="shared" si="12"/>
        <v>0</v>
      </c>
      <c r="F261" s="93">
        <f>Invoice!G263</f>
        <v>0</v>
      </c>
      <c r="G261" s="94">
        <f t="shared" si="13"/>
        <v>0</v>
      </c>
    </row>
    <row r="262" spans="1:7" s="91" customFormat="1" hidden="1">
      <c r="A262" s="107" t="str">
        <f>Invoice!F264</f>
        <v>Exchange rate :</v>
      </c>
      <c r="B262" s="86">
        <f>Invoice!C264</f>
        <v>0</v>
      </c>
      <c r="C262" s="87">
        <f>Invoice!B264</f>
        <v>0</v>
      </c>
      <c r="D262" s="92">
        <f t="shared" si="11"/>
        <v>0</v>
      </c>
      <c r="E262" s="92">
        <f t="shared" si="12"/>
        <v>0</v>
      </c>
      <c r="F262" s="93">
        <f>Invoice!G264</f>
        <v>0</v>
      </c>
      <c r="G262" s="94">
        <f t="shared" si="13"/>
        <v>0</v>
      </c>
    </row>
    <row r="263" spans="1:7" s="91" customFormat="1" hidden="1">
      <c r="A263" s="107" t="str">
        <f>Invoice!F265</f>
        <v>Exchange rate :</v>
      </c>
      <c r="B263" s="86">
        <f>Invoice!C265</f>
        <v>0</v>
      </c>
      <c r="C263" s="87">
        <f>Invoice!B265</f>
        <v>0</v>
      </c>
      <c r="D263" s="92">
        <f t="shared" si="11"/>
        <v>0</v>
      </c>
      <c r="E263" s="92">
        <f t="shared" si="12"/>
        <v>0</v>
      </c>
      <c r="F263" s="93">
        <f>Invoice!G265</f>
        <v>0</v>
      </c>
      <c r="G263" s="94">
        <f t="shared" si="13"/>
        <v>0</v>
      </c>
    </row>
    <row r="264" spans="1:7" s="91" customFormat="1" hidden="1">
      <c r="A264" s="107" t="str">
        <f>Invoice!F266</f>
        <v>Exchange rate :</v>
      </c>
      <c r="B264" s="86">
        <f>Invoice!C266</f>
        <v>0</v>
      </c>
      <c r="C264" s="87">
        <f>Invoice!B266</f>
        <v>0</v>
      </c>
      <c r="D264" s="92">
        <f t="shared" si="11"/>
        <v>0</v>
      </c>
      <c r="E264" s="92">
        <f t="shared" si="12"/>
        <v>0</v>
      </c>
      <c r="F264" s="93">
        <f>Invoice!G266</f>
        <v>0</v>
      </c>
      <c r="G264" s="94">
        <f t="shared" si="13"/>
        <v>0</v>
      </c>
    </row>
    <row r="265" spans="1:7" s="91" customFormat="1" hidden="1">
      <c r="A265" s="107" t="str">
        <f>Invoice!F267</f>
        <v>Exchange rate :</v>
      </c>
      <c r="B265" s="86">
        <f>Invoice!C267</f>
        <v>0</v>
      </c>
      <c r="C265" s="87">
        <f>Invoice!B267</f>
        <v>0</v>
      </c>
      <c r="D265" s="92">
        <f t="shared" si="11"/>
        <v>0</v>
      </c>
      <c r="E265" s="92">
        <f t="shared" si="12"/>
        <v>0</v>
      </c>
      <c r="F265" s="93">
        <f>Invoice!G267</f>
        <v>0</v>
      </c>
      <c r="G265" s="94">
        <f t="shared" si="13"/>
        <v>0</v>
      </c>
    </row>
    <row r="266" spans="1:7" s="91" customFormat="1" hidden="1">
      <c r="A266" s="107" t="str">
        <f>Invoice!F268</f>
        <v>Exchange rate :</v>
      </c>
      <c r="B266" s="86">
        <f>Invoice!C268</f>
        <v>0</v>
      </c>
      <c r="C266" s="87">
        <f>Invoice!B268</f>
        <v>0</v>
      </c>
      <c r="D266" s="92">
        <f t="shared" si="11"/>
        <v>0</v>
      </c>
      <c r="E266" s="92">
        <f t="shared" si="12"/>
        <v>0</v>
      </c>
      <c r="F266" s="93">
        <f>Invoice!G268</f>
        <v>0</v>
      </c>
      <c r="G266" s="94">
        <f t="shared" si="13"/>
        <v>0</v>
      </c>
    </row>
    <row r="267" spans="1:7" s="91" customFormat="1" hidden="1">
      <c r="A267" s="107" t="str">
        <f>Invoice!F269</f>
        <v>Exchange rate :</v>
      </c>
      <c r="B267" s="86">
        <f>Invoice!C269</f>
        <v>0</v>
      </c>
      <c r="C267" s="87">
        <f>Invoice!B269</f>
        <v>0</v>
      </c>
      <c r="D267" s="92">
        <f t="shared" si="11"/>
        <v>0</v>
      </c>
      <c r="E267" s="92">
        <f t="shared" si="12"/>
        <v>0</v>
      </c>
      <c r="F267" s="93">
        <f>Invoice!G269</f>
        <v>0</v>
      </c>
      <c r="G267" s="94">
        <f t="shared" si="13"/>
        <v>0</v>
      </c>
    </row>
    <row r="268" spans="1:7" s="91" customFormat="1" hidden="1">
      <c r="A268" s="107" t="str">
        <f>Invoice!F270</f>
        <v>Exchange rate :</v>
      </c>
      <c r="B268" s="86">
        <f>Invoice!C270</f>
        <v>0</v>
      </c>
      <c r="C268" s="87">
        <f>Invoice!B270</f>
        <v>0</v>
      </c>
      <c r="D268" s="92">
        <f t="shared" si="11"/>
        <v>0</v>
      </c>
      <c r="E268" s="92">
        <f t="shared" si="12"/>
        <v>0</v>
      </c>
      <c r="F268" s="93">
        <f>Invoice!G270</f>
        <v>0</v>
      </c>
      <c r="G268" s="94">
        <f t="shared" si="13"/>
        <v>0</v>
      </c>
    </row>
    <row r="269" spans="1:7" s="91" customFormat="1" hidden="1">
      <c r="A269" s="107" t="str">
        <f>Invoice!F271</f>
        <v>Exchange rate :</v>
      </c>
      <c r="B269" s="86">
        <f>Invoice!C271</f>
        <v>0</v>
      </c>
      <c r="C269" s="87">
        <f>Invoice!B271</f>
        <v>0</v>
      </c>
      <c r="D269" s="92">
        <f t="shared" si="11"/>
        <v>0</v>
      </c>
      <c r="E269" s="92">
        <f t="shared" si="12"/>
        <v>0</v>
      </c>
      <c r="F269" s="93">
        <f>Invoice!G271</f>
        <v>0</v>
      </c>
      <c r="G269" s="94">
        <f t="shared" si="13"/>
        <v>0</v>
      </c>
    </row>
    <row r="270" spans="1:7" s="91" customFormat="1" hidden="1">
      <c r="A270" s="107" t="str">
        <f>Invoice!F272</f>
        <v>Exchange rate :</v>
      </c>
      <c r="B270" s="86">
        <f>Invoice!C272</f>
        <v>0</v>
      </c>
      <c r="C270" s="87">
        <f>Invoice!B272</f>
        <v>0</v>
      </c>
      <c r="D270" s="92">
        <f t="shared" si="11"/>
        <v>0</v>
      </c>
      <c r="E270" s="92">
        <f t="shared" si="12"/>
        <v>0</v>
      </c>
      <c r="F270" s="93">
        <f>Invoice!G272</f>
        <v>0</v>
      </c>
      <c r="G270" s="94">
        <f t="shared" si="13"/>
        <v>0</v>
      </c>
    </row>
    <row r="271" spans="1:7" s="91" customFormat="1" hidden="1">
      <c r="A271" s="107" t="str">
        <f>Invoice!F273</f>
        <v>Exchange rate :</v>
      </c>
      <c r="B271" s="86">
        <f>Invoice!C273</f>
        <v>0</v>
      </c>
      <c r="C271" s="87">
        <f>Invoice!B273</f>
        <v>0</v>
      </c>
      <c r="D271" s="92">
        <f t="shared" si="11"/>
        <v>0</v>
      </c>
      <c r="E271" s="92">
        <f t="shared" si="12"/>
        <v>0</v>
      </c>
      <c r="F271" s="93">
        <f>Invoice!G273</f>
        <v>0</v>
      </c>
      <c r="G271" s="94">
        <f t="shared" si="13"/>
        <v>0</v>
      </c>
    </row>
    <row r="272" spans="1:7" s="91" customFormat="1" hidden="1">
      <c r="A272" s="107" t="str">
        <f>Invoice!F274</f>
        <v>Exchange rate :</v>
      </c>
      <c r="B272" s="86">
        <f>Invoice!C274</f>
        <v>0</v>
      </c>
      <c r="C272" s="87">
        <f>Invoice!B274</f>
        <v>0</v>
      </c>
      <c r="D272" s="92">
        <f t="shared" si="11"/>
        <v>0</v>
      </c>
      <c r="E272" s="92">
        <f t="shared" si="12"/>
        <v>0</v>
      </c>
      <c r="F272" s="93">
        <f>Invoice!G274</f>
        <v>0</v>
      </c>
      <c r="G272" s="94">
        <f t="shared" si="13"/>
        <v>0</v>
      </c>
    </row>
    <row r="273" spans="1:7" s="91" customFormat="1" hidden="1">
      <c r="A273" s="107" t="str">
        <f>Invoice!F275</f>
        <v>Exchange rate :</v>
      </c>
      <c r="B273" s="86">
        <f>Invoice!C275</f>
        <v>0</v>
      </c>
      <c r="C273" s="87">
        <f>Invoice!B275</f>
        <v>0</v>
      </c>
      <c r="D273" s="92">
        <f t="shared" si="11"/>
        <v>0</v>
      </c>
      <c r="E273" s="92">
        <f t="shared" si="12"/>
        <v>0</v>
      </c>
      <c r="F273" s="93">
        <f>Invoice!G275</f>
        <v>0</v>
      </c>
      <c r="G273" s="94">
        <f t="shared" si="13"/>
        <v>0</v>
      </c>
    </row>
    <row r="274" spans="1:7" s="91" customFormat="1" hidden="1">
      <c r="A274" s="107" t="str">
        <f>Invoice!F276</f>
        <v>Exchange rate :</v>
      </c>
      <c r="B274" s="86">
        <f>Invoice!C276</f>
        <v>0</v>
      </c>
      <c r="C274" s="87">
        <f>Invoice!B276</f>
        <v>0</v>
      </c>
      <c r="D274" s="92">
        <f t="shared" si="11"/>
        <v>0</v>
      </c>
      <c r="E274" s="92">
        <f t="shared" si="12"/>
        <v>0</v>
      </c>
      <c r="F274" s="93">
        <f>Invoice!G276</f>
        <v>0</v>
      </c>
      <c r="G274" s="94">
        <f t="shared" si="13"/>
        <v>0</v>
      </c>
    </row>
    <row r="275" spans="1:7" s="91" customFormat="1" hidden="1">
      <c r="A275" s="107" t="str">
        <f>Invoice!F277</f>
        <v>Exchange rate :</v>
      </c>
      <c r="B275" s="86">
        <f>Invoice!C277</f>
        <v>0</v>
      </c>
      <c r="C275" s="87">
        <f>Invoice!B277</f>
        <v>0</v>
      </c>
      <c r="D275" s="92">
        <f t="shared" si="11"/>
        <v>0</v>
      </c>
      <c r="E275" s="92">
        <f t="shared" si="12"/>
        <v>0</v>
      </c>
      <c r="F275" s="93">
        <f>Invoice!G277</f>
        <v>0</v>
      </c>
      <c r="G275" s="94">
        <f t="shared" si="13"/>
        <v>0</v>
      </c>
    </row>
    <row r="276" spans="1:7" s="91" customFormat="1" hidden="1">
      <c r="A276" s="107" t="str">
        <f>Invoice!F278</f>
        <v>Exchange rate :</v>
      </c>
      <c r="B276" s="86">
        <f>Invoice!C278</f>
        <v>0</v>
      </c>
      <c r="C276" s="87">
        <f>Invoice!B278</f>
        <v>0</v>
      </c>
      <c r="D276" s="92">
        <f t="shared" si="11"/>
        <v>0</v>
      </c>
      <c r="E276" s="92">
        <f t="shared" si="12"/>
        <v>0</v>
      </c>
      <c r="F276" s="93">
        <f>Invoice!G278</f>
        <v>0</v>
      </c>
      <c r="G276" s="94">
        <f t="shared" si="13"/>
        <v>0</v>
      </c>
    </row>
    <row r="277" spans="1:7" s="91" customFormat="1" hidden="1">
      <c r="A277" s="107" t="str">
        <f>Invoice!F279</f>
        <v>Exchange rate :</v>
      </c>
      <c r="B277" s="86">
        <f>Invoice!C279</f>
        <v>0</v>
      </c>
      <c r="C277" s="87">
        <f>Invoice!B279</f>
        <v>0</v>
      </c>
      <c r="D277" s="92">
        <f t="shared" si="11"/>
        <v>0</v>
      </c>
      <c r="E277" s="92">
        <f t="shared" si="12"/>
        <v>0</v>
      </c>
      <c r="F277" s="93">
        <f>Invoice!G279</f>
        <v>0</v>
      </c>
      <c r="G277" s="94">
        <f t="shared" si="13"/>
        <v>0</v>
      </c>
    </row>
    <row r="278" spans="1:7" s="91" customFormat="1" hidden="1">
      <c r="A278" s="107" t="str">
        <f>Invoice!F280</f>
        <v>Exchange rate :</v>
      </c>
      <c r="B278" s="86">
        <f>Invoice!C280</f>
        <v>0</v>
      </c>
      <c r="C278" s="87">
        <f>Invoice!B280</f>
        <v>0</v>
      </c>
      <c r="D278" s="92">
        <f t="shared" si="11"/>
        <v>0</v>
      </c>
      <c r="E278" s="92">
        <f t="shared" si="12"/>
        <v>0</v>
      </c>
      <c r="F278" s="93">
        <f>Invoice!G280</f>
        <v>0</v>
      </c>
      <c r="G278" s="94">
        <f t="shared" si="13"/>
        <v>0</v>
      </c>
    </row>
    <row r="279" spans="1:7" s="91" customFormat="1" hidden="1">
      <c r="A279" s="107" t="str">
        <f>Invoice!F281</f>
        <v>Exchange rate :</v>
      </c>
      <c r="B279" s="86">
        <f>Invoice!C281</f>
        <v>0</v>
      </c>
      <c r="C279" s="87">
        <f>Invoice!B281</f>
        <v>0</v>
      </c>
      <c r="D279" s="92">
        <f t="shared" si="11"/>
        <v>0</v>
      </c>
      <c r="E279" s="92">
        <f t="shared" si="12"/>
        <v>0</v>
      </c>
      <c r="F279" s="93">
        <f>Invoice!G281</f>
        <v>0</v>
      </c>
      <c r="G279" s="94">
        <f t="shared" si="13"/>
        <v>0</v>
      </c>
    </row>
    <row r="280" spans="1:7" s="91" customFormat="1" hidden="1">
      <c r="A280" s="107" t="str">
        <f>Invoice!F282</f>
        <v>Exchange rate :</v>
      </c>
      <c r="B280" s="86">
        <f>Invoice!C282</f>
        <v>0</v>
      </c>
      <c r="C280" s="87">
        <f>Invoice!B282</f>
        <v>0</v>
      </c>
      <c r="D280" s="92">
        <f t="shared" si="11"/>
        <v>0</v>
      </c>
      <c r="E280" s="92">
        <f t="shared" si="12"/>
        <v>0</v>
      </c>
      <c r="F280" s="93">
        <f>Invoice!G282</f>
        <v>0</v>
      </c>
      <c r="G280" s="94">
        <f t="shared" si="13"/>
        <v>0</v>
      </c>
    </row>
    <row r="281" spans="1:7" s="91" customFormat="1" hidden="1">
      <c r="A281" s="107" t="str">
        <f>Invoice!F283</f>
        <v>Exchange rate :</v>
      </c>
      <c r="B281" s="86">
        <f>Invoice!C283</f>
        <v>0</v>
      </c>
      <c r="C281" s="87">
        <f>Invoice!B283</f>
        <v>0</v>
      </c>
      <c r="D281" s="92">
        <f t="shared" si="11"/>
        <v>0</v>
      </c>
      <c r="E281" s="92">
        <f t="shared" si="12"/>
        <v>0</v>
      </c>
      <c r="F281" s="93">
        <f>Invoice!G283</f>
        <v>0</v>
      </c>
      <c r="G281" s="94">
        <f t="shared" si="13"/>
        <v>0</v>
      </c>
    </row>
    <row r="282" spans="1:7" s="91" customFormat="1" hidden="1">
      <c r="A282" s="107" t="str">
        <f>Invoice!F284</f>
        <v>Exchange rate :</v>
      </c>
      <c r="B282" s="86">
        <f>Invoice!C284</f>
        <v>0</v>
      </c>
      <c r="C282" s="87">
        <f>Invoice!B284</f>
        <v>0</v>
      </c>
      <c r="D282" s="92">
        <f t="shared" si="11"/>
        <v>0</v>
      </c>
      <c r="E282" s="92">
        <f t="shared" si="12"/>
        <v>0</v>
      </c>
      <c r="F282" s="93">
        <f>Invoice!G284</f>
        <v>0</v>
      </c>
      <c r="G282" s="94">
        <f t="shared" si="13"/>
        <v>0</v>
      </c>
    </row>
    <row r="283" spans="1:7" s="91" customFormat="1" hidden="1">
      <c r="A283" s="107" t="str">
        <f>Invoice!F285</f>
        <v>Exchange rate :</v>
      </c>
      <c r="B283" s="86">
        <f>Invoice!C285</f>
        <v>0</v>
      </c>
      <c r="C283" s="87">
        <f>Invoice!B285</f>
        <v>0</v>
      </c>
      <c r="D283" s="92">
        <f t="shared" si="11"/>
        <v>0</v>
      </c>
      <c r="E283" s="92">
        <f t="shared" si="12"/>
        <v>0</v>
      </c>
      <c r="F283" s="93">
        <f>Invoice!G285</f>
        <v>0</v>
      </c>
      <c r="G283" s="94">
        <f t="shared" si="13"/>
        <v>0</v>
      </c>
    </row>
    <row r="284" spans="1:7" s="91" customFormat="1" hidden="1">
      <c r="A284" s="107" t="str">
        <f>Invoice!F286</f>
        <v>Exchange rate :</v>
      </c>
      <c r="B284" s="86">
        <f>Invoice!C286</f>
        <v>0</v>
      </c>
      <c r="C284" s="87">
        <f>Invoice!B286</f>
        <v>0</v>
      </c>
      <c r="D284" s="92">
        <f t="shared" si="11"/>
        <v>0</v>
      </c>
      <c r="E284" s="92">
        <f t="shared" si="12"/>
        <v>0</v>
      </c>
      <c r="F284" s="93">
        <f>Invoice!G286</f>
        <v>0</v>
      </c>
      <c r="G284" s="94">
        <f t="shared" si="13"/>
        <v>0</v>
      </c>
    </row>
    <row r="285" spans="1:7" s="91" customFormat="1" hidden="1">
      <c r="A285" s="107" t="str">
        <f>Invoice!F287</f>
        <v>Exchange rate :</v>
      </c>
      <c r="B285" s="86">
        <f>Invoice!C287</f>
        <v>0</v>
      </c>
      <c r="C285" s="87">
        <f>Invoice!B287</f>
        <v>0</v>
      </c>
      <c r="D285" s="92">
        <f t="shared" si="11"/>
        <v>0</v>
      </c>
      <c r="E285" s="92">
        <f t="shared" si="12"/>
        <v>0</v>
      </c>
      <c r="F285" s="93">
        <f>Invoice!G287</f>
        <v>0</v>
      </c>
      <c r="G285" s="94">
        <f t="shared" si="13"/>
        <v>0</v>
      </c>
    </row>
    <row r="286" spans="1:7" s="91" customFormat="1" hidden="1">
      <c r="A286" s="107" t="str">
        <f>Invoice!F288</f>
        <v>Exchange rate :</v>
      </c>
      <c r="B286" s="86">
        <f>Invoice!C288</f>
        <v>0</v>
      </c>
      <c r="C286" s="87">
        <f>Invoice!B288</f>
        <v>0</v>
      </c>
      <c r="D286" s="92">
        <f t="shared" si="11"/>
        <v>0</v>
      </c>
      <c r="E286" s="92">
        <f t="shared" si="12"/>
        <v>0</v>
      </c>
      <c r="F286" s="93">
        <f>Invoice!G288</f>
        <v>0</v>
      </c>
      <c r="G286" s="94">
        <f t="shared" si="13"/>
        <v>0</v>
      </c>
    </row>
    <row r="287" spans="1:7" s="91" customFormat="1" hidden="1">
      <c r="A287" s="107" t="str">
        <f>Invoice!F289</f>
        <v>Exchange rate :</v>
      </c>
      <c r="B287" s="86">
        <f>Invoice!C289</f>
        <v>0</v>
      </c>
      <c r="C287" s="87">
        <f>Invoice!B289</f>
        <v>0</v>
      </c>
      <c r="D287" s="92">
        <f t="shared" si="11"/>
        <v>0</v>
      </c>
      <c r="E287" s="92">
        <f t="shared" si="12"/>
        <v>0</v>
      </c>
      <c r="F287" s="93">
        <f>Invoice!G289</f>
        <v>0</v>
      </c>
      <c r="G287" s="94">
        <f t="shared" si="13"/>
        <v>0</v>
      </c>
    </row>
    <row r="288" spans="1:7" s="91" customFormat="1" hidden="1">
      <c r="A288" s="107" t="str">
        <f>Invoice!F290</f>
        <v>Exchange rate :</v>
      </c>
      <c r="B288" s="86">
        <f>Invoice!C290</f>
        <v>0</v>
      </c>
      <c r="C288" s="87">
        <f>Invoice!B290</f>
        <v>0</v>
      </c>
      <c r="D288" s="92">
        <f t="shared" si="11"/>
        <v>0</v>
      </c>
      <c r="E288" s="92">
        <f t="shared" si="12"/>
        <v>0</v>
      </c>
      <c r="F288" s="93">
        <f>Invoice!G290</f>
        <v>0</v>
      </c>
      <c r="G288" s="94">
        <f t="shared" si="13"/>
        <v>0</v>
      </c>
    </row>
    <row r="289" spans="1:7" s="91" customFormat="1" hidden="1">
      <c r="A289" s="107" t="str">
        <f>Invoice!F291</f>
        <v>Exchange rate :</v>
      </c>
      <c r="B289" s="86">
        <f>Invoice!C291</f>
        <v>0</v>
      </c>
      <c r="C289" s="87">
        <f>Invoice!B291</f>
        <v>0</v>
      </c>
      <c r="D289" s="92">
        <f t="shared" si="11"/>
        <v>0</v>
      </c>
      <c r="E289" s="92">
        <f t="shared" si="12"/>
        <v>0</v>
      </c>
      <c r="F289" s="93">
        <f>Invoice!G291</f>
        <v>0</v>
      </c>
      <c r="G289" s="94">
        <f t="shared" si="13"/>
        <v>0</v>
      </c>
    </row>
    <row r="290" spans="1:7" s="91" customFormat="1" hidden="1">
      <c r="A290" s="107" t="str">
        <f>Invoice!F292</f>
        <v>Exchange rate :</v>
      </c>
      <c r="B290" s="86">
        <f>Invoice!C292</f>
        <v>0</v>
      </c>
      <c r="C290" s="87">
        <f>Invoice!B292</f>
        <v>0</v>
      </c>
      <c r="D290" s="92">
        <f t="shared" si="11"/>
        <v>0</v>
      </c>
      <c r="E290" s="92">
        <f t="shared" si="12"/>
        <v>0</v>
      </c>
      <c r="F290" s="93">
        <f>Invoice!G292</f>
        <v>0</v>
      </c>
      <c r="G290" s="94">
        <f t="shared" si="13"/>
        <v>0</v>
      </c>
    </row>
    <row r="291" spans="1:7" s="91" customFormat="1" hidden="1">
      <c r="A291" s="107" t="str">
        <f>Invoice!F293</f>
        <v>Exchange rate :</v>
      </c>
      <c r="B291" s="86">
        <f>Invoice!C293</f>
        <v>0</v>
      </c>
      <c r="C291" s="87">
        <f>Invoice!B293</f>
        <v>0</v>
      </c>
      <c r="D291" s="92">
        <f t="shared" si="11"/>
        <v>0</v>
      </c>
      <c r="E291" s="92">
        <f t="shared" si="12"/>
        <v>0</v>
      </c>
      <c r="F291" s="93">
        <f>Invoice!G293</f>
        <v>0</v>
      </c>
      <c r="G291" s="94">
        <f t="shared" si="13"/>
        <v>0</v>
      </c>
    </row>
    <row r="292" spans="1:7" s="91" customFormat="1" hidden="1">
      <c r="A292" s="107" t="str">
        <f>Invoice!F294</f>
        <v>Exchange rate :</v>
      </c>
      <c r="B292" s="86">
        <f>Invoice!C294</f>
        <v>0</v>
      </c>
      <c r="C292" s="87">
        <f>Invoice!B294</f>
        <v>0</v>
      </c>
      <c r="D292" s="92">
        <f t="shared" si="11"/>
        <v>0</v>
      </c>
      <c r="E292" s="92">
        <f t="shared" si="12"/>
        <v>0</v>
      </c>
      <c r="F292" s="93">
        <f>Invoice!G294</f>
        <v>0</v>
      </c>
      <c r="G292" s="94">
        <f t="shared" si="13"/>
        <v>0</v>
      </c>
    </row>
    <row r="293" spans="1:7" s="91" customFormat="1" hidden="1">
      <c r="A293" s="107" t="str">
        <f>Invoice!F295</f>
        <v>Exchange rate :</v>
      </c>
      <c r="B293" s="86">
        <f>Invoice!C295</f>
        <v>0</v>
      </c>
      <c r="C293" s="87">
        <f>Invoice!B295</f>
        <v>0</v>
      </c>
      <c r="D293" s="92">
        <f t="shared" si="11"/>
        <v>0</v>
      </c>
      <c r="E293" s="92">
        <f t="shared" si="12"/>
        <v>0</v>
      </c>
      <c r="F293" s="93">
        <f>Invoice!G295</f>
        <v>0</v>
      </c>
      <c r="G293" s="94">
        <f t="shared" si="13"/>
        <v>0</v>
      </c>
    </row>
    <row r="294" spans="1:7" s="91" customFormat="1" hidden="1">
      <c r="A294" s="107" t="str">
        <f>Invoice!F296</f>
        <v>Exchange rate :</v>
      </c>
      <c r="B294" s="86">
        <f>Invoice!C296</f>
        <v>0</v>
      </c>
      <c r="C294" s="87">
        <f>Invoice!B296</f>
        <v>0</v>
      </c>
      <c r="D294" s="92">
        <f t="shared" si="11"/>
        <v>0</v>
      </c>
      <c r="E294" s="92">
        <f t="shared" si="12"/>
        <v>0</v>
      </c>
      <c r="F294" s="93">
        <f>Invoice!G296</f>
        <v>0</v>
      </c>
      <c r="G294" s="94">
        <f t="shared" si="13"/>
        <v>0</v>
      </c>
    </row>
    <row r="295" spans="1:7" s="91" customFormat="1" hidden="1">
      <c r="A295" s="107" t="str">
        <f>Invoice!F297</f>
        <v>Exchange rate :</v>
      </c>
      <c r="B295" s="86">
        <f>Invoice!C297</f>
        <v>0</v>
      </c>
      <c r="C295" s="87">
        <f>Invoice!B297</f>
        <v>0</v>
      </c>
      <c r="D295" s="92">
        <f t="shared" si="11"/>
        <v>0</v>
      </c>
      <c r="E295" s="92">
        <f t="shared" si="12"/>
        <v>0</v>
      </c>
      <c r="F295" s="93">
        <f>Invoice!G297</f>
        <v>0</v>
      </c>
      <c r="G295" s="94">
        <f t="shared" si="13"/>
        <v>0</v>
      </c>
    </row>
    <row r="296" spans="1:7" s="91" customFormat="1" hidden="1">
      <c r="A296" s="107" t="str">
        <f>Invoice!F298</f>
        <v>Exchange rate :</v>
      </c>
      <c r="B296" s="86">
        <f>Invoice!C298</f>
        <v>0</v>
      </c>
      <c r="C296" s="87">
        <f>Invoice!B298</f>
        <v>0</v>
      </c>
      <c r="D296" s="92">
        <f t="shared" si="11"/>
        <v>0</v>
      </c>
      <c r="E296" s="92">
        <f t="shared" si="12"/>
        <v>0</v>
      </c>
      <c r="F296" s="93">
        <f>Invoice!G298</f>
        <v>0</v>
      </c>
      <c r="G296" s="94">
        <f t="shared" si="13"/>
        <v>0</v>
      </c>
    </row>
    <row r="297" spans="1:7" s="91" customFormat="1" hidden="1">
      <c r="A297" s="107" t="str">
        <f>Invoice!F299</f>
        <v>Exchange rate :</v>
      </c>
      <c r="B297" s="86">
        <f>Invoice!C299</f>
        <v>0</v>
      </c>
      <c r="C297" s="87">
        <f>Invoice!B299</f>
        <v>0</v>
      </c>
      <c r="D297" s="92">
        <f t="shared" si="11"/>
        <v>0</v>
      </c>
      <c r="E297" s="92">
        <f t="shared" si="12"/>
        <v>0</v>
      </c>
      <c r="F297" s="93">
        <f>Invoice!G299</f>
        <v>0</v>
      </c>
      <c r="G297" s="94">
        <f t="shared" si="13"/>
        <v>0</v>
      </c>
    </row>
    <row r="298" spans="1:7" s="91" customFormat="1" hidden="1">
      <c r="A298" s="107" t="str">
        <f>Invoice!F300</f>
        <v>Exchange rate :</v>
      </c>
      <c r="B298" s="86">
        <f>Invoice!C300</f>
        <v>0</v>
      </c>
      <c r="C298" s="87">
        <f>Invoice!B300</f>
        <v>0</v>
      </c>
      <c r="D298" s="92">
        <f t="shared" si="11"/>
        <v>0</v>
      </c>
      <c r="E298" s="92">
        <f t="shared" si="12"/>
        <v>0</v>
      </c>
      <c r="F298" s="93">
        <f>Invoice!G300</f>
        <v>0</v>
      </c>
      <c r="G298" s="94">
        <f t="shared" si="13"/>
        <v>0</v>
      </c>
    </row>
    <row r="299" spans="1:7" s="91" customFormat="1" hidden="1">
      <c r="A299" s="107" t="str">
        <f>Invoice!F301</f>
        <v>Exchange rate :</v>
      </c>
      <c r="B299" s="86">
        <f>Invoice!C301</f>
        <v>0</v>
      </c>
      <c r="C299" s="87">
        <f>Invoice!B301</f>
        <v>0</v>
      </c>
      <c r="D299" s="92">
        <f t="shared" si="11"/>
        <v>0</v>
      </c>
      <c r="E299" s="92">
        <f t="shared" si="12"/>
        <v>0</v>
      </c>
      <c r="F299" s="93">
        <f>Invoice!G301</f>
        <v>0</v>
      </c>
      <c r="G299" s="94">
        <f t="shared" si="13"/>
        <v>0</v>
      </c>
    </row>
    <row r="300" spans="1:7" s="91" customFormat="1" hidden="1">
      <c r="A300" s="107" t="str">
        <f>Invoice!F302</f>
        <v>Exchange rate :</v>
      </c>
      <c r="B300" s="86">
        <f>Invoice!C302</f>
        <v>0</v>
      </c>
      <c r="C300" s="87">
        <f>Invoice!B302</f>
        <v>0</v>
      </c>
      <c r="D300" s="92">
        <f t="shared" si="11"/>
        <v>0</v>
      </c>
      <c r="E300" s="92">
        <f t="shared" si="12"/>
        <v>0</v>
      </c>
      <c r="F300" s="93">
        <f>Invoice!G302</f>
        <v>0</v>
      </c>
      <c r="G300" s="94">
        <f t="shared" si="13"/>
        <v>0</v>
      </c>
    </row>
    <row r="301" spans="1:7" s="91" customFormat="1" hidden="1">
      <c r="A301" s="107" t="str">
        <f>Invoice!F303</f>
        <v>Exchange rate :</v>
      </c>
      <c r="B301" s="86">
        <f>Invoice!C303</f>
        <v>0</v>
      </c>
      <c r="C301" s="87">
        <f>Invoice!B303</f>
        <v>0</v>
      </c>
      <c r="D301" s="92">
        <f t="shared" si="11"/>
        <v>0</v>
      </c>
      <c r="E301" s="92">
        <f t="shared" si="12"/>
        <v>0</v>
      </c>
      <c r="F301" s="93">
        <f>Invoice!G303</f>
        <v>0</v>
      </c>
      <c r="G301" s="94">
        <f t="shared" si="13"/>
        <v>0</v>
      </c>
    </row>
    <row r="302" spans="1:7" s="91" customFormat="1" hidden="1">
      <c r="A302" s="107" t="str">
        <f>Invoice!F304</f>
        <v>Exchange rate :</v>
      </c>
      <c r="B302" s="86">
        <f>Invoice!C304</f>
        <v>0</v>
      </c>
      <c r="C302" s="87">
        <f>Invoice!B304</f>
        <v>0</v>
      </c>
      <c r="D302" s="92">
        <f t="shared" si="11"/>
        <v>0</v>
      </c>
      <c r="E302" s="92">
        <f t="shared" si="12"/>
        <v>0</v>
      </c>
      <c r="F302" s="93">
        <f>Invoice!G304</f>
        <v>0</v>
      </c>
      <c r="G302" s="94">
        <f t="shared" si="13"/>
        <v>0</v>
      </c>
    </row>
    <row r="303" spans="1:7" s="91" customFormat="1" hidden="1">
      <c r="A303" s="107" t="str">
        <f>Invoice!F305</f>
        <v>Exchange rate :</v>
      </c>
      <c r="B303" s="86">
        <f>Invoice!C305</f>
        <v>0</v>
      </c>
      <c r="C303" s="87">
        <f>Invoice!B305</f>
        <v>0</v>
      </c>
      <c r="D303" s="92">
        <f t="shared" si="11"/>
        <v>0</v>
      </c>
      <c r="E303" s="92">
        <f t="shared" si="12"/>
        <v>0</v>
      </c>
      <c r="F303" s="93">
        <f>Invoice!G305</f>
        <v>0</v>
      </c>
      <c r="G303" s="94">
        <f t="shared" si="13"/>
        <v>0</v>
      </c>
    </row>
    <row r="304" spans="1:7" s="91" customFormat="1" hidden="1">
      <c r="A304" s="107" t="str">
        <f>Invoice!F306</f>
        <v>Exchange rate :</v>
      </c>
      <c r="B304" s="86">
        <f>Invoice!C306</f>
        <v>0</v>
      </c>
      <c r="C304" s="87">
        <f>Invoice!B306</f>
        <v>0</v>
      </c>
      <c r="D304" s="92">
        <f t="shared" si="11"/>
        <v>0</v>
      </c>
      <c r="E304" s="92">
        <f t="shared" si="12"/>
        <v>0</v>
      </c>
      <c r="F304" s="93">
        <f>Invoice!G306</f>
        <v>0</v>
      </c>
      <c r="G304" s="94">
        <f t="shared" si="13"/>
        <v>0</v>
      </c>
    </row>
    <row r="305" spans="1:7" s="91" customFormat="1" hidden="1">
      <c r="A305" s="107" t="str">
        <f>Invoice!F307</f>
        <v>Exchange rate :</v>
      </c>
      <c r="B305" s="86">
        <f>Invoice!C307</f>
        <v>0</v>
      </c>
      <c r="C305" s="87">
        <f>Invoice!B307</f>
        <v>0</v>
      </c>
      <c r="D305" s="92">
        <f t="shared" si="11"/>
        <v>0</v>
      </c>
      <c r="E305" s="92">
        <f t="shared" si="12"/>
        <v>0</v>
      </c>
      <c r="F305" s="93">
        <f>Invoice!G307</f>
        <v>0</v>
      </c>
      <c r="G305" s="94">
        <f t="shared" si="13"/>
        <v>0</v>
      </c>
    </row>
    <row r="306" spans="1:7" s="91" customFormat="1" hidden="1">
      <c r="A306" s="107" t="str">
        <f>Invoice!F308</f>
        <v>Exchange rate :</v>
      </c>
      <c r="B306" s="86">
        <f>Invoice!C308</f>
        <v>0</v>
      </c>
      <c r="C306" s="87">
        <f>Invoice!B308</f>
        <v>0</v>
      </c>
      <c r="D306" s="92">
        <f t="shared" si="11"/>
        <v>0</v>
      </c>
      <c r="E306" s="92">
        <f t="shared" si="12"/>
        <v>0</v>
      </c>
      <c r="F306" s="93">
        <f>Invoice!G308</f>
        <v>0</v>
      </c>
      <c r="G306" s="94">
        <f t="shared" si="13"/>
        <v>0</v>
      </c>
    </row>
    <row r="307" spans="1:7" s="91" customFormat="1" hidden="1">
      <c r="A307" s="107" t="str">
        <f>Invoice!F309</f>
        <v>Exchange rate :</v>
      </c>
      <c r="B307" s="86">
        <f>Invoice!C309</f>
        <v>0</v>
      </c>
      <c r="C307" s="87">
        <f>Invoice!B309</f>
        <v>0</v>
      </c>
      <c r="D307" s="92">
        <f t="shared" si="11"/>
        <v>0</v>
      </c>
      <c r="E307" s="92">
        <f t="shared" si="12"/>
        <v>0</v>
      </c>
      <c r="F307" s="93">
        <f>Invoice!G309</f>
        <v>0</v>
      </c>
      <c r="G307" s="94">
        <f t="shared" si="13"/>
        <v>0</v>
      </c>
    </row>
    <row r="308" spans="1:7" s="91" customFormat="1" hidden="1">
      <c r="A308" s="107" t="str">
        <f>Invoice!F310</f>
        <v>Exchange rate :</v>
      </c>
      <c r="B308" s="86">
        <f>Invoice!C310</f>
        <v>0</v>
      </c>
      <c r="C308" s="87">
        <f>Invoice!B310</f>
        <v>0</v>
      </c>
      <c r="D308" s="92">
        <f t="shared" si="11"/>
        <v>0</v>
      </c>
      <c r="E308" s="92">
        <f t="shared" si="12"/>
        <v>0</v>
      </c>
      <c r="F308" s="93">
        <f>Invoice!G310</f>
        <v>0</v>
      </c>
      <c r="G308" s="94">
        <f t="shared" si="13"/>
        <v>0</v>
      </c>
    </row>
    <row r="309" spans="1:7" s="91" customFormat="1" hidden="1">
      <c r="A309" s="107" t="str">
        <f>Invoice!F311</f>
        <v>Exchange rate :</v>
      </c>
      <c r="B309" s="86">
        <f>Invoice!C311</f>
        <v>0</v>
      </c>
      <c r="C309" s="87">
        <f>Invoice!B311</f>
        <v>0</v>
      </c>
      <c r="D309" s="92">
        <f t="shared" si="11"/>
        <v>0</v>
      </c>
      <c r="E309" s="92">
        <f t="shared" si="12"/>
        <v>0</v>
      </c>
      <c r="F309" s="93">
        <f>Invoice!G311</f>
        <v>0</v>
      </c>
      <c r="G309" s="94">
        <f t="shared" si="13"/>
        <v>0</v>
      </c>
    </row>
    <row r="310" spans="1:7" s="91" customFormat="1" hidden="1">
      <c r="A310" s="107" t="str">
        <f>Invoice!F312</f>
        <v>Exchange rate :</v>
      </c>
      <c r="B310" s="86">
        <f>Invoice!C312</f>
        <v>0</v>
      </c>
      <c r="C310" s="87">
        <f>Invoice!B312</f>
        <v>0</v>
      </c>
      <c r="D310" s="92">
        <f t="shared" si="11"/>
        <v>0</v>
      </c>
      <c r="E310" s="92">
        <f t="shared" si="12"/>
        <v>0</v>
      </c>
      <c r="F310" s="93">
        <f>Invoice!G312</f>
        <v>0</v>
      </c>
      <c r="G310" s="94">
        <f t="shared" si="13"/>
        <v>0</v>
      </c>
    </row>
    <row r="311" spans="1:7" s="91" customFormat="1" hidden="1">
      <c r="A311" s="107" t="str">
        <f>Invoice!F313</f>
        <v>Exchange rate :</v>
      </c>
      <c r="B311" s="86">
        <f>Invoice!C313</f>
        <v>0</v>
      </c>
      <c r="C311" s="87">
        <f>Invoice!B313</f>
        <v>0</v>
      </c>
      <c r="D311" s="92">
        <f t="shared" si="11"/>
        <v>0</v>
      </c>
      <c r="E311" s="92">
        <f t="shared" si="12"/>
        <v>0</v>
      </c>
      <c r="F311" s="93">
        <f>Invoice!G313</f>
        <v>0</v>
      </c>
      <c r="G311" s="94">
        <f t="shared" si="13"/>
        <v>0</v>
      </c>
    </row>
    <row r="312" spans="1:7" s="91" customFormat="1" hidden="1">
      <c r="A312" s="107" t="str">
        <f>Invoice!F314</f>
        <v>Exchange rate :</v>
      </c>
      <c r="B312" s="86">
        <f>Invoice!C314</f>
        <v>0</v>
      </c>
      <c r="C312" s="87">
        <f>Invoice!B314</f>
        <v>0</v>
      </c>
      <c r="D312" s="92">
        <f t="shared" si="11"/>
        <v>0</v>
      </c>
      <c r="E312" s="92">
        <f t="shared" si="12"/>
        <v>0</v>
      </c>
      <c r="F312" s="93">
        <f>Invoice!G314</f>
        <v>0</v>
      </c>
      <c r="G312" s="94">
        <f t="shared" si="13"/>
        <v>0</v>
      </c>
    </row>
    <row r="313" spans="1:7" s="91" customFormat="1" hidden="1">
      <c r="A313" s="107" t="str">
        <f>Invoice!F315</f>
        <v>Exchange rate :</v>
      </c>
      <c r="B313" s="86">
        <f>Invoice!C315</f>
        <v>0</v>
      </c>
      <c r="C313" s="87">
        <f>Invoice!B315</f>
        <v>0</v>
      </c>
      <c r="D313" s="92">
        <f t="shared" si="11"/>
        <v>0</v>
      </c>
      <c r="E313" s="92">
        <f t="shared" si="12"/>
        <v>0</v>
      </c>
      <c r="F313" s="93">
        <f>Invoice!G315</f>
        <v>0</v>
      </c>
      <c r="G313" s="94">
        <f t="shared" si="13"/>
        <v>0</v>
      </c>
    </row>
    <row r="314" spans="1:7" s="91" customFormat="1" hidden="1">
      <c r="A314" s="107" t="str">
        <f>Invoice!F316</f>
        <v>Exchange rate :</v>
      </c>
      <c r="B314" s="86">
        <f>Invoice!C316</f>
        <v>0</v>
      </c>
      <c r="C314" s="87">
        <f>Invoice!B316</f>
        <v>0</v>
      </c>
      <c r="D314" s="92">
        <f t="shared" si="11"/>
        <v>0</v>
      </c>
      <c r="E314" s="92">
        <f t="shared" si="12"/>
        <v>0</v>
      </c>
      <c r="F314" s="93">
        <f>Invoice!G316</f>
        <v>0</v>
      </c>
      <c r="G314" s="94">
        <f t="shared" si="13"/>
        <v>0</v>
      </c>
    </row>
    <row r="315" spans="1:7" s="91" customFormat="1" hidden="1">
      <c r="A315" s="107" t="str">
        <f>Invoice!F317</f>
        <v>Exchange rate :</v>
      </c>
      <c r="B315" s="86">
        <f>Invoice!C317</f>
        <v>0</v>
      </c>
      <c r="C315" s="87">
        <f>Invoice!B317</f>
        <v>0</v>
      </c>
      <c r="D315" s="92">
        <f t="shared" si="11"/>
        <v>0</v>
      </c>
      <c r="E315" s="92">
        <f t="shared" si="12"/>
        <v>0</v>
      </c>
      <c r="F315" s="93">
        <f>Invoice!G317</f>
        <v>0</v>
      </c>
      <c r="G315" s="94">
        <f t="shared" si="13"/>
        <v>0</v>
      </c>
    </row>
    <row r="316" spans="1:7" s="91" customFormat="1" hidden="1">
      <c r="A316" s="107" t="str">
        <f>Invoice!F318</f>
        <v>Exchange rate :</v>
      </c>
      <c r="B316" s="86">
        <f>Invoice!C318</f>
        <v>0</v>
      </c>
      <c r="C316" s="87">
        <f>Invoice!B318</f>
        <v>0</v>
      </c>
      <c r="D316" s="92">
        <f t="shared" si="11"/>
        <v>0</v>
      </c>
      <c r="E316" s="92">
        <f t="shared" si="12"/>
        <v>0</v>
      </c>
      <c r="F316" s="93">
        <f>Invoice!G318</f>
        <v>0</v>
      </c>
      <c r="G316" s="94">
        <f t="shared" si="13"/>
        <v>0</v>
      </c>
    </row>
    <row r="317" spans="1:7" s="91" customFormat="1" hidden="1">
      <c r="A317" s="107" t="str">
        <f>Invoice!F319</f>
        <v>Exchange rate :</v>
      </c>
      <c r="B317" s="86">
        <f>Invoice!C319</f>
        <v>0</v>
      </c>
      <c r="C317" s="87">
        <f>Invoice!B319</f>
        <v>0</v>
      </c>
      <c r="D317" s="92">
        <f t="shared" si="11"/>
        <v>0</v>
      </c>
      <c r="E317" s="92">
        <f t="shared" si="12"/>
        <v>0</v>
      </c>
      <c r="F317" s="93">
        <f>Invoice!G319</f>
        <v>0</v>
      </c>
      <c r="G317" s="94">
        <f t="shared" si="13"/>
        <v>0</v>
      </c>
    </row>
    <row r="318" spans="1:7" s="91" customFormat="1" hidden="1">
      <c r="A318" s="107" t="str">
        <f>Invoice!F320</f>
        <v>Exchange rate :</v>
      </c>
      <c r="B318" s="86">
        <f>Invoice!C320</f>
        <v>0</v>
      </c>
      <c r="C318" s="87">
        <f>Invoice!B320</f>
        <v>0</v>
      </c>
      <c r="D318" s="92">
        <f t="shared" si="11"/>
        <v>0</v>
      </c>
      <c r="E318" s="92">
        <f t="shared" si="12"/>
        <v>0</v>
      </c>
      <c r="F318" s="93">
        <f>Invoice!G320</f>
        <v>0</v>
      </c>
      <c r="G318" s="94">
        <f t="shared" si="13"/>
        <v>0</v>
      </c>
    </row>
    <row r="319" spans="1:7" s="91" customFormat="1" hidden="1">
      <c r="A319" s="107" t="str">
        <f>Invoice!F321</f>
        <v>Exchange rate :</v>
      </c>
      <c r="B319" s="86">
        <f>Invoice!C321</f>
        <v>0</v>
      </c>
      <c r="C319" s="87">
        <f>Invoice!B321</f>
        <v>0</v>
      </c>
      <c r="D319" s="92">
        <f t="shared" si="11"/>
        <v>0</v>
      </c>
      <c r="E319" s="92">
        <f t="shared" si="12"/>
        <v>0</v>
      </c>
      <c r="F319" s="93">
        <f>Invoice!G321</f>
        <v>0</v>
      </c>
      <c r="G319" s="94">
        <f t="shared" si="13"/>
        <v>0</v>
      </c>
    </row>
    <row r="320" spans="1:7" s="91" customFormat="1" hidden="1">
      <c r="A320" s="107" t="str">
        <f>Invoice!F322</f>
        <v>Exchange rate :</v>
      </c>
      <c r="B320" s="86">
        <f>Invoice!C322</f>
        <v>0</v>
      </c>
      <c r="C320" s="87">
        <f>Invoice!B322</f>
        <v>0</v>
      </c>
      <c r="D320" s="92">
        <f t="shared" si="11"/>
        <v>0</v>
      </c>
      <c r="E320" s="92">
        <f t="shared" si="12"/>
        <v>0</v>
      </c>
      <c r="F320" s="93">
        <f>Invoice!G322</f>
        <v>0</v>
      </c>
      <c r="G320" s="94">
        <f t="shared" si="13"/>
        <v>0</v>
      </c>
    </row>
    <row r="321" spans="1:7" s="91" customFormat="1" hidden="1">
      <c r="A321" s="107" t="str">
        <f>Invoice!F323</f>
        <v>Exchange rate :</v>
      </c>
      <c r="B321" s="86">
        <f>Invoice!C323</f>
        <v>0</v>
      </c>
      <c r="C321" s="87">
        <f>Invoice!B323</f>
        <v>0</v>
      </c>
      <c r="D321" s="92">
        <f t="shared" ref="D321:D384" si="14">F321/$D$14</f>
        <v>0</v>
      </c>
      <c r="E321" s="92">
        <f t="shared" ref="E321:E384" si="15">G321/$D$14</f>
        <v>0</v>
      </c>
      <c r="F321" s="93">
        <f>Invoice!G323</f>
        <v>0</v>
      </c>
      <c r="G321" s="94">
        <f t="shared" ref="G321:G384" si="16">C321*F321</f>
        <v>0</v>
      </c>
    </row>
    <row r="322" spans="1:7" s="91" customFormat="1" hidden="1">
      <c r="A322" s="107" t="str">
        <f>Invoice!F324</f>
        <v>Exchange rate :</v>
      </c>
      <c r="B322" s="86">
        <f>Invoice!C324</f>
        <v>0</v>
      </c>
      <c r="C322" s="87">
        <f>Invoice!B324</f>
        <v>0</v>
      </c>
      <c r="D322" s="92">
        <f t="shared" si="14"/>
        <v>0</v>
      </c>
      <c r="E322" s="92">
        <f t="shared" si="15"/>
        <v>0</v>
      </c>
      <c r="F322" s="93">
        <f>Invoice!G324</f>
        <v>0</v>
      </c>
      <c r="G322" s="94">
        <f t="shared" si="16"/>
        <v>0</v>
      </c>
    </row>
    <row r="323" spans="1:7" s="91" customFormat="1" hidden="1">
      <c r="A323" s="107" t="str">
        <f>Invoice!F325</f>
        <v>Exchange rate :</v>
      </c>
      <c r="B323" s="86">
        <f>Invoice!C325</f>
        <v>0</v>
      </c>
      <c r="C323" s="87">
        <f>Invoice!B325</f>
        <v>0</v>
      </c>
      <c r="D323" s="92">
        <f t="shared" si="14"/>
        <v>0</v>
      </c>
      <c r="E323" s="92">
        <f t="shared" si="15"/>
        <v>0</v>
      </c>
      <c r="F323" s="93">
        <f>Invoice!G325</f>
        <v>0</v>
      </c>
      <c r="G323" s="94">
        <f t="shared" si="16"/>
        <v>0</v>
      </c>
    </row>
    <row r="324" spans="1:7" s="91" customFormat="1" hidden="1">
      <c r="A324" s="107" t="str">
        <f>Invoice!F326</f>
        <v>Exchange rate :</v>
      </c>
      <c r="B324" s="86">
        <f>Invoice!C326</f>
        <v>0</v>
      </c>
      <c r="C324" s="87">
        <f>Invoice!B326</f>
        <v>0</v>
      </c>
      <c r="D324" s="92">
        <f t="shared" si="14"/>
        <v>0</v>
      </c>
      <c r="E324" s="92">
        <f t="shared" si="15"/>
        <v>0</v>
      </c>
      <c r="F324" s="93">
        <f>Invoice!G326</f>
        <v>0</v>
      </c>
      <c r="G324" s="94">
        <f t="shared" si="16"/>
        <v>0</v>
      </c>
    </row>
    <row r="325" spans="1:7" s="91" customFormat="1" hidden="1">
      <c r="A325" s="107" t="str">
        <f>Invoice!F327</f>
        <v>Exchange rate :</v>
      </c>
      <c r="B325" s="86">
        <f>Invoice!C327</f>
        <v>0</v>
      </c>
      <c r="C325" s="87">
        <f>Invoice!B327</f>
        <v>0</v>
      </c>
      <c r="D325" s="92">
        <f t="shared" si="14"/>
        <v>0</v>
      </c>
      <c r="E325" s="92">
        <f t="shared" si="15"/>
        <v>0</v>
      </c>
      <c r="F325" s="93">
        <f>Invoice!G327</f>
        <v>0</v>
      </c>
      <c r="G325" s="94">
        <f t="shared" si="16"/>
        <v>0</v>
      </c>
    </row>
    <row r="326" spans="1:7" s="91" customFormat="1" hidden="1">
      <c r="A326" s="107" t="str">
        <f>Invoice!F328</f>
        <v>Exchange rate :</v>
      </c>
      <c r="B326" s="86">
        <f>Invoice!C328</f>
        <v>0</v>
      </c>
      <c r="C326" s="87">
        <f>Invoice!B328</f>
        <v>0</v>
      </c>
      <c r="D326" s="92">
        <f t="shared" si="14"/>
        <v>0</v>
      </c>
      <c r="E326" s="92">
        <f t="shared" si="15"/>
        <v>0</v>
      </c>
      <c r="F326" s="93">
        <f>Invoice!G328</f>
        <v>0</v>
      </c>
      <c r="G326" s="94">
        <f t="shared" si="16"/>
        <v>0</v>
      </c>
    </row>
    <row r="327" spans="1:7" s="91" customFormat="1" hidden="1">
      <c r="A327" s="107" t="str">
        <f>Invoice!F329</f>
        <v>Exchange rate :</v>
      </c>
      <c r="B327" s="86">
        <f>Invoice!C329</f>
        <v>0</v>
      </c>
      <c r="C327" s="87">
        <f>Invoice!B329</f>
        <v>0</v>
      </c>
      <c r="D327" s="92">
        <f t="shared" si="14"/>
        <v>0</v>
      </c>
      <c r="E327" s="92">
        <f t="shared" si="15"/>
        <v>0</v>
      </c>
      <c r="F327" s="93">
        <f>Invoice!G329</f>
        <v>0</v>
      </c>
      <c r="G327" s="94">
        <f t="shared" si="16"/>
        <v>0</v>
      </c>
    </row>
    <row r="328" spans="1:7" s="91" customFormat="1" hidden="1">
      <c r="A328" s="107" t="str">
        <f>Invoice!F330</f>
        <v>Exchange rate :</v>
      </c>
      <c r="B328" s="86">
        <f>Invoice!C330</f>
        <v>0</v>
      </c>
      <c r="C328" s="87">
        <f>Invoice!B330</f>
        <v>0</v>
      </c>
      <c r="D328" s="92">
        <f t="shared" si="14"/>
        <v>0</v>
      </c>
      <c r="E328" s="92">
        <f t="shared" si="15"/>
        <v>0</v>
      </c>
      <c r="F328" s="93">
        <f>Invoice!G330</f>
        <v>0</v>
      </c>
      <c r="G328" s="94">
        <f t="shared" si="16"/>
        <v>0</v>
      </c>
    </row>
    <row r="329" spans="1:7" s="91" customFormat="1" hidden="1">
      <c r="A329" s="107" t="str">
        <f>Invoice!F331</f>
        <v>Exchange rate :</v>
      </c>
      <c r="B329" s="86">
        <f>Invoice!C331</f>
        <v>0</v>
      </c>
      <c r="C329" s="87">
        <f>Invoice!B331</f>
        <v>0</v>
      </c>
      <c r="D329" s="92">
        <f t="shared" si="14"/>
        <v>0</v>
      </c>
      <c r="E329" s="92">
        <f t="shared" si="15"/>
        <v>0</v>
      </c>
      <c r="F329" s="93">
        <f>Invoice!G331</f>
        <v>0</v>
      </c>
      <c r="G329" s="94">
        <f t="shared" si="16"/>
        <v>0</v>
      </c>
    </row>
    <row r="330" spans="1:7" s="91" customFormat="1" hidden="1">
      <c r="A330" s="107" t="str">
        <f>Invoice!F332</f>
        <v>Exchange rate :</v>
      </c>
      <c r="B330" s="86">
        <f>Invoice!C332</f>
        <v>0</v>
      </c>
      <c r="C330" s="87">
        <f>Invoice!B332</f>
        <v>0</v>
      </c>
      <c r="D330" s="92">
        <f t="shared" si="14"/>
        <v>0</v>
      </c>
      <c r="E330" s="92">
        <f t="shared" si="15"/>
        <v>0</v>
      </c>
      <c r="F330" s="93">
        <f>Invoice!G332</f>
        <v>0</v>
      </c>
      <c r="G330" s="94">
        <f t="shared" si="16"/>
        <v>0</v>
      </c>
    </row>
    <row r="331" spans="1:7" s="91" customFormat="1" hidden="1">
      <c r="A331" s="107" t="str">
        <f>Invoice!F333</f>
        <v>Exchange rate :</v>
      </c>
      <c r="B331" s="86">
        <f>Invoice!C333</f>
        <v>0</v>
      </c>
      <c r="C331" s="87">
        <f>Invoice!B333</f>
        <v>0</v>
      </c>
      <c r="D331" s="92">
        <f t="shared" si="14"/>
        <v>0</v>
      </c>
      <c r="E331" s="92">
        <f t="shared" si="15"/>
        <v>0</v>
      </c>
      <c r="F331" s="93">
        <f>Invoice!G333</f>
        <v>0</v>
      </c>
      <c r="G331" s="94">
        <f t="shared" si="16"/>
        <v>0</v>
      </c>
    </row>
    <row r="332" spans="1:7" s="91" customFormat="1" hidden="1">
      <c r="A332" s="107" t="str">
        <f>Invoice!F334</f>
        <v>Exchange rate :</v>
      </c>
      <c r="B332" s="86">
        <f>Invoice!C334</f>
        <v>0</v>
      </c>
      <c r="C332" s="87">
        <f>Invoice!B334</f>
        <v>0</v>
      </c>
      <c r="D332" s="92">
        <f t="shared" si="14"/>
        <v>0</v>
      </c>
      <c r="E332" s="92">
        <f t="shared" si="15"/>
        <v>0</v>
      </c>
      <c r="F332" s="93">
        <f>Invoice!G334</f>
        <v>0</v>
      </c>
      <c r="G332" s="94">
        <f t="shared" si="16"/>
        <v>0</v>
      </c>
    </row>
    <row r="333" spans="1:7" s="91" customFormat="1" hidden="1">
      <c r="A333" s="107" t="str">
        <f>Invoice!F335</f>
        <v>Exchange rate :</v>
      </c>
      <c r="B333" s="86">
        <f>Invoice!C335</f>
        <v>0</v>
      </c>
      <c r="C333" s="87">
        <f>Invoice!B335</f>
        <v>0</v>
      </c>
      <c r="D333" s="92">
        <f t="shared" si="14"/>
        <v>0</v>
      </c>
      <c r="E333" s="92">
        <f t="shared" si="15"/>
        <v>0</v>
      </c>
      <c r="F333" s="93">
        <f>Invoice!G335</f>
        <v>0</v>
      </c>
      <c r="G333" s="94">
        <f t="shared" si="16"/>
        <v>0</v>
      </c>
    </row>
    <row r="334" spans="1:7" s="91" customFormat="1" hidden="1">
      <c r="A334" s="107" t="str">
        <f>Invoice!F336</f>
        <v>Exchange rate :</v>
      </c>
      <c r="B334" s="86">
        <f>Invoice!C336</f>
        <v>0</v>
      </c>
      <c r="C334" s="87">
        <f>Invoice!B336</f>
        <v>0</v>
      </c>
      <c r="D334" s="92">
        <f t="shared" si="14"/>
        <v>0</v>
      </c>
      <c r="E334" s="92">
        <f t="shared" si="15"/>
        <v>0</v>
      </c>
      <c r="F334" s="93">
        <f>Invoice!G336</f>
        <v>0</v>
      </c>
      <c r="G334" s="94">
        <f t="shared" si="16"/>
        <v>0</v>
      </c>
    </row>
    <row r="335" spans="1:7" s="91" customFormat="1" hidden="1">
      <c r="A335" s="107" t="str">
        <f>Invoice!F337</f>
        <v>Exchange rate :</v>
      </c>
      <c r="B335" s="86">
        <f>Invoice!C337</f>
        <v>0</v>
      </c>
      <c r="C335" s="87">
        <f>Invoice!B337</f>
        <v>0</v>
      </c>
      <c r="D335" s="92">
        <f t="shared" si="14"/>
        <v>0</v>
      </c>
      <c r="E335" s="92">
        <f t="shared" si="15"/>
        <v>0</v>
      </c>
      <c r="F335" s="93">
        <f>Invoice!G337</f>
        <v>0</v>
      </c>
      <c r="G335" s="94">
        <f t="shared" si="16"/>
        <v>0</v>
      </c>
    </row>
    <row r="336" spans="1:7" s="91" customFormat="1" hidden="1">
      <c r="A336" s="107" t="str">
        <f>Invoice!F338</f>
        <v>Exchange rate :</v>
      </c>
      <c r="B336" s="86">
        <f>Invoice!C338</f>
        <v>0</v>
      </c>
      <c r="C336" s="87">
        <f>Invoice!B338</f>
        <v>0</v>
      </c>
      <c r="D336" s="92">
        <f t="shared" si="14"/>
        <v>0</v>
      </c>
      <c r="E336" s="92">
        <f t="shared" si="15"/>
        <v>0</v>
      </c>
      <c r="F336" s="93">
        <f>Invoice!G338</f>
        <v>0</v>
      </c>
      <c r="G336" s="94">
        <f t="shared" si="16"/>
        <v>0</v>
      </c>
    </row>
    <row r="337" spans="1:7" s="91" customFormat="1" hidden="1">
      <c r="A337" s="107" t="str">
        <f>Invoice!F339</f>
        <v>Exchange rate :</v>
      </c>
      <c r="B337" s="86">
        <f>Invoice!C339</f>
        <v>0</v>
      </c>
      <c r="C337" s="87">
        <f>Invoice!B339</f>
        <v>0</v>
      </c>
      <c r="D337" s="92">
        <f t="shared" si="14"/>
        <v>0</v>
      </c>
      <c r="E337" s="92">
        <f t="shared" si="15"/>
        <v>0</v>
      </c>
      <c r="F337" s="93">
        <f>Invoice!G339</f>
        <v>0</v>
      </c>
      <c r="G337" s="94">
        <f t="shared" si="16"/>
        <v>0</v>
      </c>
    </row>
    <row r="338" spans="1:7" s="91" customFormat="1" hidden="1">
      <c r="A338" s="107" t="str">
        <f>Invoice!F340</f>
        <v>Exchange rate :</v>
      </c>
      <c r="B338" s="86">
        <f>Invoice!C340</f>
        <v>0</v>
      </c>
      <c r="C338" s="87">
        <f>Invoice!B340</f>
        <v>0</v>
      </c>
      <c r="D338" s="92">
        <f t="shared" si="14"/>
        <v>0</v>
      </c>
      <c r="E338" s="92">
        <f t="shared" si="15"/>
        <v>0</v>
      </c>
      <c r="F338" s="93">
        <f>Invoice!G340</f>
        <v>0</v>
      </c>
      <c r="G338" s="94">
        <f t="shared" si="16"/>
        <v>0</v>
      </c>
    </row>
    <row r="339" spans="1:7" s="91" customFormat="1" hidden="1">
      <c r="A339" s="107" t="str">
        <f>Invoice!F341</f>
        <v>Exchange rate :</v>
      </c>
      <c r="B339" s="86">
        <f>Invoice!C341</f>
        <v>0</v>
      </c>
      <c r="C339" s="87">
        <f>Invoice!B341</f>
        <v>0</v>
      </c>
      <c r="D339" s="92">
        <f t="shared" si="14"/>
        <v>0</v>
      </c>
      <c r="E339" s="92">
        <f t="shared" si="15"/>
        <v>0</v>
      </c>
      <c r="F339" s="93">
        <f>Invoice!G341</f>
        <v>0</v>
      </c>
      <c r="G339" s="94">
        <f t="shared" si="16"/>
        <v>0</v>
      </c>
    </row>
    <row r="340" spans="1:7" s="91" customFormat="1" hidden="1">
      <c r="A340" s="107" t="str">
        <f>Invoice!F342</f>
        <v>Exchange rate :</v>
      </c>
      <c r="B340" s="86">
        <f>Invoice!C342</f>
        <v>0</v>
      </c>
      <c r="C340" s="87">
        <f>Invoice!B342</f>
        <v>0</v>
      </c>
      <c r="D340" s="92">
        <f t="shared" si="14"/>
        <v>0</v>
      </c>
      <c r="E340" s="92">
        <f t="shared" si="15"/>
        <v>0</v>
      </c>
      <c r="F340" s="93">
        <f>Invoice!G342</f>
        <v>0</v>
      </c>
      <c r="G340" s="94">
        <f t="shared" si="16"/>
        <v>0</v>
      </c>
    </row>
    <row r="341" spans="1:7" s="91" customFormat="1" hidden="1">
      <c r="A341" s="107" t="str">
        <f>Invoice!F343</f>
        <v>Exchange rate :</v>
      </c>
      <c r="B341" s="86">
        <f>Invoice!C343</f>
        <v>0</v>
      </c>
      <c r="C341" s="87">
        <f>Invoice!B343</f>
        <v>0</v>
      </c>
      <c r="D341" s="92">
        <f t="shared" si="14"/>
        <v>0</v>
      </c>
      <c r="E341" s="92">
        <f t="shared" si="15"/>
        <v>0</v>
      </c>
      <c r="F341" s="93">
        <f>Invoice!G343</f>
        <v>0</v>
      </c>
      <c r="G341" s="94">
        <f t="shared" si="16"/>
        <v>0</v>
      </c>
    </row>
    <row r="342" spans="1:7" s="91" customFormat="1" hidden="1">
      <c r="A342" s="107" t="str">
        <f>Invoice!F344</f>
        <v>Exchange rate :</v>
      </c>
      <c r="B342" s="86">
        <f>Invoice!C344</f>
        <v>0</v>
      </c>
      <c r="C342" s="87">
        <f>Invoice!B344</f>
        <v>0</v>
      </c>
      <c r="D342" s="92">
        <f t="shared" si="14"/>
        <v>0</v>
      </c>
      <c r="E342" s="92">
        <f t="shared" si="15"/>
        <v>0</v>
      </c>
      <c r="F342" s="93">
        <f>Invoice!G344</f>
        <v>0</v>
      </c>
      <c r="G342" s="94">
        <f t="shared" si="16"/>
        <v>0</v>
      </c>
    </row>
    <row r="343" spans="1:7" s="91" customFormat="1" hidden="1">
      <c r="A343" s="107" t="str">
        <f>Invoice!F345</f>
        <v>Exchange rate :</v>
      </c>
      <c r="B343" s="86">
        <f>Invoice!C345</f>
        <v>0</v>
      </c>
      <c r="C343" s="87">
        <f>Invoice!B345</f>
        <v>0</v>
      </c>
      <c r="D343" s="92">
        <f t="shared" si="14"/>
        <v>0</v>
      </c>
      <c r="E343" s="92">
        <f t="shared" si="15"/>
        <v>0</v>
      </c>
      <c r="F343" s="93">
        <f>Invoice!G345</f>
        <v>0</v>
      </c>
      <c r="G343" s="94">
        <f t="shared" si="16"/>
        <v>0</v>
      </c>
    </row>
    <row r="344" spans="1:7" s="91" customFormat="1" hidden="1">
      <c r="A344" s="107" t="str">
        <f>Invoice!F346</f>
        <v>Exchange rate :</v>
      </c>
      <c r="B344" s="86">
        <f>Invoice!C346</f>
        <v>0</v>
      </c>
      <c r="C344" s="87">
        <f>Invoice!B346</f>
        <v>0</v>
      </c>
      <c r="D344" s="92">
        <f t="shared" si="14"/>
        <v>0</v>
      </c>
      <c r="E344" s="92">
        <f t="shared" si="15"/>
        <v>0</v>
      </c>
      <c r="F344" s="93">
        <f>Invoice!G346</f>
        <v>0</v>
      </c>
      <c r="G344" s="94">
        <f t="shared" si="16"/>
        <v>0</v>
      </c>
    </row>
    <row r="345" spans="1:7" s="91" customFormat="1" hidden="1">
      <c r="A345" s="107" t="str">
        <f>Invoice!F347</f>
        <v>Exchange rate :</v>
      </c>
      <c r="B345" s="86">
        <f>Invoice!C347</f>
        <v>0</v>
      </c>
      <c r="C345" s="87">
        <f>Invoice!B347</f>
        <v>0</v>
      </c>
      <c r="D345" s="92">
        <f t="shared" si="14"/>
        <v>0</v>
      </c>
      <c r="E345" s="92">
        <f t="shared" si="15"/>
        <v>0</v>
      </c>
      <c r="F345" s="93">
        <f>Invoice!G347</f>
        <v>0</v>
      </c>
      <c r="G345" s="94">
        <f t="shared" si="16"/>
        <v>0</v>
      </c>
    </row>
    <row r="346" spans="1:7" s="91" customFormat="1" hidden="1">
      <c r="A346" s="107" t="str">
        <f>Invoice!F348</f>
        <v>Exchange rate :</v>
      </c>
      <c r="B346" s="86">
        <f>Invoice!C348</f>
        <v>0</v>
      </c>
      <c r="C346" s="87">
        <f>Invoice!B348</f>
        <v>0</v>
      </c>
      <c r="D346" s="92">
        <f t="shared" si="14"/>
        <v>0</v>
      </c>
      <c r="E346" s="92">
        <f t="shared" si="15"/>
        <v>0</v>
      </c>
      <c r="F346" s="93">
        <f>Invoice!G348</f>
        <v>0</v>
      </c>
      <c r="G346" s="94">
        <f t="shared" si="16"/>
        <v>0</v>
      </c>
    </row>
    <row r="347" spans="1:7" s="91" customFormat="1" hidden="1">
      <c r="A347" s="107" t="str">
        <f>Invoice!F349</f>
        <v>Exchange rate :</v>
      </c>
      <c r="B347" s="86">
        <f>Invoice!C349</f>
        <v>0</v>
      </c>
      <c r="C347" s="87">
        <f>Invoice!B349</f>
        <v>0</v>
      </c>
      <c r="D347" s="92">
        <f t="shared" si="14"/>
        <v>0</v>
      </c>
      <c r="E347" s="92">
        <f t="shared" si="15"/>
        <v>0</v>
      </c>
      <c r="F347" s="93">
        <f>Invoice!G349</f>
        <v>0</v>
      </c>
      <c r="G347" s="94">
        <f t="shared" si="16"/>
        <v>0</v>
      </c>
    </row>
    <row r="348" spans="1:7" s="91" customFormat="1" hidden="1">
      <c r="A348" s="107" t="str">
        <f>Invoice!F350</f>
        <v>Exchange rate :</v>
      </c>
      <c r="B348" s="86">
        <f>Invoice!C350</f>
        <v>0</v>
      </c>
      <c r="C348" s="87">
        <f>Invoice!B350</f>
        <v>0</v>
      </c>
      <c r="D348" s="92">
        <f t="shared" si="14"/>
        <v>0</v>
      </c>
      <c r="E348" s="92">
        <f t="shared" si="15"/>
        <v>0</v>
      </c>
      <c r="F348" s="93">
        <f>Invoice!G350</f>
        <v>0</v>
      </c>
      <c r="G348" s="94">
        <f t="shared" si="16"/>
        <v>0</v>
      </c>
    </row>
    <row r="349" spans="1:7" s="91" customFormat="1" hidden="1">
      <c r="A349" s="107" t="str">
        <f>Invoice!F351</f>
        <v>Exchange rate :</v>
      </c>
      <c r="B349" s="86">
        <f>Invoice!C351</f>
        <v>0</v>
      </c>
      <c r="C349" s="87">
        <f>Invoice!B351</f>
        <v>0</v>
      </c>
      <c r="D349" s="92">
        <f t="shared" si="14"/>
        <v>0</v>
      </c>
      <c r="E349" s="92">
        <f t="shared" si="15"/>
        <v>0</v>
      </c>
      <c r="F349" s="93">
        <f>Invoice!G351</f>
        <v>0</v>
      </c>
      <c r="G349" s="94">
        <f t="shared" si="16"/>
        <v>0</v>
      </c>
    </row>
    <row r="350" spans="1:7" s="91" customFormat="1" hidden="1">
      <c r="A350" s="107" t="str">
        <f>Invoice!F352</f>
        <v>Exchange rate :</v>
      </c>
      <c r="B350" s="86">
        <f>Invoice!C352</f>
        <v>0</v>
      </c>
      <c r="C350" s="87">
        <f>Invoice!B352</f>
        <v>0</v>
      </c>
      <c r="D350" s="92">
        <f t="shared" si="14"/>
        <v>0</v>
      </c>
      <c r="E350" s="92">
        <f t="shared" si="15"/>
        <v>0</v>
      </c>
      <c r="F350" s="93">
        <f>Invoice!G352</f>
        <v>0</v>
      </c>
      <c r="G350" s="94">
        <f t="shared" si="16"/>
        <v>0</v>
      </c>
    </row>
    <row r="351" spans="1:7" s="91" customFormat="1" hidden="1">
      <c r="A351" s="107" t="str">
        <f>Invoice!F353</f>
        <v>Exchange rate :</v>
      </c>
      <c r="B351" s="86">
        <f>Invoice!C353</f>
        <v>0</v>
      </c>
      <c r="C351" s="87">
        <f>Invoice!B353</f>
        <v>0</v>
      </c>
      <c r="D351" s="92">
        <f t="shared" si="14"/>
        <v>0</v>
      </c>
      <c r="E351" s="92">
        <f t="shared" si="15"/>
        <v>0</v>
      </c>
      <c r="F351" s="93">
        <f>Invoice!G353</f>
        <v>0</v>
      </c>
      <c r="G351" s="94">
        <f t="shared" si="16"/>
        <v>0</v>
      </c>
    </row>
    <row r="352" spans="1:7" s="91" customFormat="1" hidden="1">
      <c r="A352" s="107" t="str">
        <f>Invoice!F354</f>
        <v>Exchange rate :</v>
      </c>
      <c r="B352" s="86">
        <f>Invoice!C354</f>
        <v>0</v>
      </c>
      <c r="C352" s="87">
        <f>Invoice!B354</f>
        <v>0</v>
      </c>
      <c r="D352" s="92">
        <f t="shared" si="14"/>
        <v>0</v>
      </c>
      <c r="E352" s="92">
        <f t="shared" si="15"/>
        <v>0</v>
      </c>
      <c r="F352" s="93">
        <f>Invoice!G354</f>
        <v>0</v>
      </c>
      <c r="G352" s="94">
        <f t="shared" si="16"/>
        <v>0</v>
      </c>
    </row>
    <row r="353" spans="1:7" s="91" customFormat="1" hidden="1">
      <c r="A353" s="107" t="str">
        <f>Invoice!F355</f>
        <v>Exchange rate :</v>
      </c>
      <c r="B353" s="86">
        <f>Invoice!C355</f>
        <v>0</v>
      </c>
      <c r="C353" s="87">
        <f>Invoice!B355</f>
        <v>0</v>
      </c>
      <c r="D353" s="92">
        <f t="shared" si="14"/>
        <v>0</v>
      </c>
      <c r="E353" s="92">
        <f t="shared" si="15"/>
        <v>0</v>
      </c>
      <c r="F353" s="93">
        <f>Invoice!G355</f>
        <v>0</v>
      </c>
      <c r="G353" s="94">
        <f t="shared" si="16"/>
        <v>0</v>
      </c>
    </row>
    <row r="354" spans="1:7" s="91" customFormat="1" hidden="1">
      <c r="A354" s="107" t="str">
        <f>Invoice!F356</f>
        <v>Exchange rate :</v>
      </c>
      <c r="B354" s="86">
        <f>Invoice!C356</f>
        <v>0</v>
      </c>
      <c r="C354" s="87">
        <f>Invoice!B356</f>
        <v>0</v>
      </c>
      <c r="D354" s="92">
        <f t="shared" si="14"/>
        <v>0</v>
      </c>
      <c r="E354" s="92">
        <f t="shared" si="15"/>
        <v>0</v>
      </c>
      <c r="F354" s="93">
        <f>Invoice!G356</f>
        <v>0</v>
      </c>
      <c r="G354" s="94">
        <f t="shared" si="16"/>
        <v>0</v>
      </c>
    </row>
    <row r="355" spans="1:7" s="91" customFormat="1" hidden="1">
      <c r="A355" s="107" t="str">
        <f>Invoice!F357</f>
        <v>Exchange rate :</v>
      </c>
      <c r="B355" s="86">
        <f>Invoice!C357</f>
        <v>0</v>
      </c>
      <c r="C355" s="87">
        <f>Invoice!B357</f>
        <v>0</v>
      </c>
      <c r="D355" s="92">
        <f t="shared" si="14"/>
        <v>0</v>
      </c>
      <c r="E355" s="92">
        <f t="shared" si="15"/>
        <v>0</v>
      </c>
      <c r="F355" s="93">
        <f>Invoice!G357</f>
        <v>0</v>
      </c>
      <c r="G355" s="94">
        <f t="shared" si="16"/>
        <v>0</v>
      </c>
    </row>
    <row r="356" spans="1:7" s="91" customFormat="1" hidden="1">
      <c r="A356" s="107" t="str">
        <f>Invoice!F358</f>
        <v>Exchange rate :</v>
      </c>
      <c r="B356" s="86">
        <f>Invoice!C358</f>
        <v>0</v>
      </c>
      <c r="C356" s="87">
        <f>Invoice!B358</f>
        <v>0</v>
      </c>
      <c r="D356" s="92">
        <f t="shared" si="14"/>
        <v>0</v>
      </c>
      <c r="E356" s="92">
        <f t="shared" si="15"/>
        <v>0</v>
      </c>
      <c r="F356" s="93">
        <f>Invoice!G358</f>
        <v>0</v>
      </c>
      <c r="G356" s="94">
        <f t="shared" si="16"/>
        <v>0</v>
      </c>
    </row>
    <row r="357" spans="1:7" s="91" customFormat="1" hidden="1">
      <c r="A357" s="107" t="str">
        <f>Invoice!F359</f>
        <v>Exchange rate :</v>
      </c>
      <c r="B357" s="86">
        <f>Invoice!C359</f>
        <v>0</v>
      </c>
      <c r="C357" s="87">
        <f>Invoice!B359</f>
        <v>0</v>
      </c>
      <c r="D357" s="92">
        <f t="shared" si="14"/>
        <v>0</v>
      </c>
      <c r="E357" s="92">
        <f t="shared" si="15"/>
        <v>0</v>
      </c>
      <c r="F357" s="93">
        <f>Invoice!G359</f>
        <v>0</v>
      </c>
      <c r="G357" s="94">
        <f t="shared" si="16"/>
        <v>0</v>
      </c>
    </row>
    <row r="358" spans="1:7" s="91" customFormat="1" hidden="1">
      <c r="A358" s="107" t="str">
        <f>Invoice!F360</f>
        <v>Exchange rate :</v>
      </c>
      <c r="B358" s="86">
        <f>Invoice!C360</f>
        <v>0</v>
      </c>
      <c r="C358" s="87">
        <f>Invoice!B360</f>
        <v>0</v>
      </c>
      <c r="D358" s="92">
        <f t="shared" si="14"/>
        <v>0</v>
      </c>
      <c r="E358" s="92">
        <f t="shared" si="15"/>
        <v>0</v>
      </c>
      <c r="F358" s="93">
        <f>Invoice!G360</f>
        <v>0</v>
      </c>
      <c r="G358" s="94">
        <f t="shared" si="16"/>
        <v>0</v>
      </c>
    </row>
    <row r="359" spans="1:7" s="91" customFormat="1" hidden="1">
      <c r="A359" s="107" t="str">
        <f>Invoice!F361</f>
        <v>Exchange rate :</v>
      </c>
      <c r="B359" s="86">
        <f>Invoice!C361</f>
        <v>0</v>
      </c>
      <c r="C359" s="87">
        <f>Invoice!B361</f>
        <v>0</v>
      </c>
      <c r="D359" s="92">
        <f t="shared" si="14"/>
        <v>0</v>
      </c>
      <c r="E359" s="92">
        <f t="shared" si="15"/>
        <v>0</v>
      </c>
      <c r="F359" s="93">
        <f>Invoice!G361</f>
        <v>0</v>
      </c>
      <c r="G359" s="94">
        <f t="shared" si="16"/>
        <v>0</v>
      </c>
    </row>
    <row r="360" spans="1:7" s="91" customFormat="1" hidden="1">
      <c r="A360" s="107" t="str">
        <f>Invoice!F362</f>
        <v>Exchange rate :</v>
      </c>
      <c r="B360" s="86">
        <f>Invoice!C362</f>
        <v>0</v>
      </c>
      <c r="C360" s="87">
        <f>Invoice!B362</f>
        <v>0</v>
      </c>
      <c r="D360" s="92">
        <f t="shared" si="14"/>
        <v>0</v>
      </c>
      <c r="E360" s="92">
        <f t="shared" si="15"/>
        <v>0</v>
      </c>
      <c r="F360" s="93">
        <f>Invoice!G362</f>
        <v>0</v>
      </c>
      <c r="G360" s="94">
        <f t="shared" si="16"/>
        <v>0</v>
      </c>
    </row>
    <row r="361" spans="1:7" s="91" customFormat="1" hidden="1">
      <c r="A361" s="107" t="str">
        <f>Invoice!F363</f>
        <v>Exchange rate :</v>
      </c>
      <c r="B361" s="86">
        <f>Invoice!C363</f>
        <v>0</v>
      </c>
      <c r="C361" s="87">
        <f>Invoice!B363</f>
        <v>0</v>
      </c>
      <c r="D361" s="92">
        <f t="shared" si="14"/>
        <v>0</v>
      </c>
      <c r="E361" s="92">
        <f t="shared" si="15"/>
        <v>0</v>
      </c>
      <c r="F361" s="93">
        <f>Invoice!G363</f>
        <v>0</v>
      </c>
      <c r="G361" s="94">
        <f t="shared" si="16"/>
        <v>0</v>
      </c>
    </row>
    <row r="362" spans="1:7" s="91" customFormat="1" hidden="1">
      <c r="A362" s="107" t="str">
        <f>Invoice!F364</f>
        <v>Exchange rate :</v>
      </c>
      <c r="B362" s="86">
        <f>Invoice!C364</f>
        <v>0</v>
      </c>
      <c r="C362" s="87">
        <f>Invoice!B364</f>
        <v>0</v>
      </c>
      <c r="D362" s="92">
        <f t="shared" si="14"/>
        <v>0</v>
      </c>
      <c r="E362" s="92">
        <f t="shared" si="15"/>
        <v>0</v>
      </c>
      <c r="F362" s="93">
        <f>Invoice!G364</f>
        <v>0</v>
      </c>
      <c r="G362" s="94">
        <f t="shared" si="16"/>
        <v>0</v>
      </c>
    </row>
    <row r="363" spans="1:7" s="91" customFormat="1" hidden="1">
      <c r="A363" s="107" t="str">
        <f>Invoice!F365</f>
        <v>Exchange rate :</v>
      </c>
      <c r="B363" s="86">
        <f>Invoice!C365</f>
        <v>0</v>
      </c>
      <c r="C363" s="87">
        <f>Invoice!B365</f>
        <v>0</v>
      </c>
      <c r="D363" s="92">
        <f t="shared" si="14"/>
        <v>0</v>
      </c>
      <c r="E363" s="92">
        <f t="shared" si="15"/>
        <v>0</v>
      </c>
      <c r="F363" s="93">
        <f>Invoice!G365</f>
        <v>0</v>
      </c>
      <c r="G363" s="94">
        <f t="shared" si="16"/>
        <v>0</v>
      </c>
    </row>
    <row r="364" spans="1:7" s="91" customFormat="1" hidden="1">
      <c r="A364" s="107" t="str">
        <f>Invoice!F366</f>
        <v>Exchange rate :</v>
      </c>
      <c r="B364" s="86">
        <f>Invoice!C366</f>
        <v>0</v>
      </c>
      <c r="C364" s="87">
        <f>Invoice!B366</f>
        <v>0</v>
      </c>
      <c r="D364" s="92">
        <f t="shared" si="14"/>
        <v>0</v>
      </c>
      <c r="E364" s="92">
        <f t="shared" si="15"/>
        <v>0</v>
      </c>
      <c r="F364" s="93">
        <f>Invoice!G366</f>
        <v>0</v>
      </c>
      <c r="G364" s="94">
        <f t="shared" si="16"/>
        <v>0</v>
      </c>
    </row>
    <row r="365" spans="1:7" s="91" customFormat="1" hidden="1">
      <c r="A365" s="107" t="str">
        <f>Invoice!F367</f>
        <v>Exchange rate :</v>
      </c>
      <c r="B365" s="86">
        <f>Invoice!C367</f>
        <v>0</v>
      </c>
      <c r="C365" s="87">
        <f>Invoice!B367</f>
        <v>0</v>
      </c>
      <c r="D365" s="92">
        <f t="shared" si="14"/>
        <v>0</v>
      </c>
      <c r="E365" s="92">
        <f t="shared" si="15"/>
        <v>0</v>
      </c>
      <c r="F365" s="93">
        <f>Invoice!G367</f>
        <v>0</v>
      </c>
      <c r="G365" s="94">
        <f t="shared" si="16"/>
        <v>0</v>
      </c>
    </row>
    <row r="366" spans="1:7" s="91" customFormat="1" hidden="1">
      <c r="A366" s="107" t="str">
        <f>Invoice!F368</f>
        <v>Exchange rate :</v>
      </c>
      <c r="B366" s="86">
        <f>Invoice!C368</f>
        <v>0</v>
      </c>
      <c r="C366" s="87">
        <f>Invoice!B368</f>
        <v>0</v>
      </c>
      <c r="D366" s="92">
        <f t="shared" si="14"/>
        <v>0</v>
      </c>
      <c r="E366" s="92">
        <f t="shared" si="15"/>
        <v>0</v>
      </c>
      <c r="F366" s="93">
        <f>Invoice!G368</f>
        <v>0</v>
      </c>
      <c r="G366" s="94">
        <f t="shared" si="16"/>
        <v>0</v>
      </c>
    </row>
    <row r="367" spans="1:7" s="91" customFormat="1" hidden="1">
      <c r="A367" s="107" t="str">
        <f>Invoice!F369</f>
        <v>Exchange rate :</v>
      </c>
      <c r="B367" s="86">
        <f>Invoice!C369</f>
        <v>0</v>
      </c>
      <c r="C367" s="87">
        <f>Invoice!B369</f>
        <v>0</v>
      </c>
      <c r="D367" s="92">
        <f t="shared" si="14"/>
        <v>0</v>
      </c>
      <c r="E367" s="92">
        <f t="shared" si="15"/>
        <v>0</v>
      </c>
      <c r="F367" s="93">
        <f>Invoice!G369</f>
        <v>0</v>
      </c>
      <c r="G367" s="94">
        <f t="shared" si="16"/>
        <v>0</v>
      </c>
    </row>
    <row r="368" spans="1:7" s="91" customFormat="1" hidden="1">
      <c r="A368" s="107" t="str">
        <f>Invoice!F370</f>
        <v>Exchange rate :</v>
      </c>
      <c r="B368" s="86">
        <f>Invoice!C370</f>
        <v>0</v>
      </c>
      <c r="C368" s="87">
        <f>Invoice!B370</f>
        <v>0</v>
      </c>
      <c r="D368" s="92">
        <f t="shared" si="14"/>
        <v>0</v>
      </c>
      <c r="E368" s="92">
        <f t="shared" si="15"/>
        <v>0</v>
      </c>
      <c r="F368" s="93">
        <f>Invoice!G370</f>
        <v>0</v>
      </c>
      <c r="G368" s="94">
        <f t="shared" si="16"/>
        <v>0</v>
      </c>
    </row>
    <row r="369" spans="1:7" s="91" customFormat="1" hidden="1">
      <c r="A369" s="107" t="str">
        <f>Invoice!F371</f>
        <v>Exchange rate :</v>
      </c>
      <c r="B369" s="86">
        <f>Invoice!C371</f>
        <v>0</v>
      </c>
      <c r="C369" s="87">
        <f>Invoice!B371</f>
        <v>0</v>
      </c>
      <c r="D369" s="92">
        <f t="shared" si="14"/>
        <v>0</v>
      </c>
      <c r="E369" s="92">
        <f t="shared" si="15"/>
        <v>0</v>
      </c>
      <c r="F369" s="93">
        <f>Invoice!G371</f>
        <v>0</v>
      </c>
      <c r="G369" s="94">
        <f t="shared" si="16"/>
        <v>0</v>
      </c>
    </row>
    <row r="370" spans="1:7" s="91" customFormat="1" hidden="1">
      <c r="A370" s="107" t="str">
        <f>Invoice!F372</f>
        <v>Exchange rate :</v>
      </c>
      <c r="B370" s="86">
        <f>Invoice!C372</f>
        <v>0</v>
      </c>
      <c r="C370" s="87">
        <f>Invoice!B372</f>
        <v>0</v>
      </c>
      <c r="D370" s="92">
        <f t="shared" si="14"/>
        <v>0</v>
      </c>
      <c r="E370" s="92">
        <f t="shared" si="15"/>
        <v>0</v>
      </c>
      <c r="F370" s="93">
        <f>Invoice!G372</f>
        <v>0</v>
      </c>
      <c r="G370" s="94">
        <f t="shared" si="16"/>
        <v>0</v>
      </c>
    </row>
    <row r="371" spans="1:7" s="91" customFormat="1" hidden="1">
      <c r="A371" s="107" t="str">
        <f>Invoice!F373</f>
        <v>Exchange rate :</v>
      </c>
      <c r="B371" s="86">
        <f>Invoice!C373</f>
        <v>0</v>
      </c>
      <c r="C371" s="87">
        <f>Invoice!B373</f>
        <v>0</v>
      </c>
      <c r="D371" s="92">
        <f t="shared" si="14"/>
        <v>0</v>
      </c>
      <c r="E371" s="92">
        <f t="shared" si="15"/>
        <v>0</v>
      </c>
      <c r="F371" s="93">
        <f>Invoice!G373</f>
        <v>0</v>
      </c>
      <c r="G371" s="94">
        <f t="shared" si="16"/>
        <v>0</v>
      </c>
    </row>
    <row r="372" spans="1:7" s="91" customFormat="1" hidden="1">
      <c r="A372" s="107" t="str">
        <f>Invoice!F374</f>
        <v>Exchange rate :</v>
      </c>
      <c r="B372" s="86">
        <f>Invoice!C374</f>
        <v>0</v>
      </c>
      <c r="C372" s="87">
        <f>Invoice!B374</f>
        <v>0</v>
      </c>
      <c r="D372" s="92">
        <f t="shared" si="14"/>
        <v>0</v>
      </c>
      <c r="E372" s="92">
        <f t="shared" si="15"/>
        <v>0</v>
      </c>
      <c r="F372" s="93">
        <f>Invoice!G374</f>
        <v>0</v>
      </c>
      <c r="G372" s="94">
        <f t="shared" si="16"/>
        <v>0</v>
      </c>
    </row>
    <row r="373" spans="1:7" s="91" customFormat="1" hidden="1">
      <c r="A373" s="107" t="str">
        <f>Invoice!F375</f>
        <v>Exchange rate :</v>
      </c>
      <c r="B373" s="86">
        <f>Invoice!C375</f>
        <v>0</v>
      </c>
      <c r="C373" s="87">
        <f>Invoice!B375</f>
        <v>0</v>
      </c>
      <c r="D373" s="92">
        <f t="shared" si="14"/>
        <v>0</v>
      </c>
      <c r="E373" s="92">
        <f t="shared" si="15"/>
        <v>0</v>
      </c>
      <c r="F373" s="93">
        <f>Invoice!G375</f>
        <v>0</v>
      </c>
      <c r="G373" s="94">
        <f t="shared" si="16"/>
        <v>0</v>
      </c>
    </row>
    <row r="374" spans="1:7" s="91" customFormat="1" hidden="1">
      <c r="A374" s="107" t="str">
        <f>Invoice!F376</f>
        <v>Exchange rate :</v>
      </c>
      <c r="B374" s="86">
        <f>Invoice!C376</f>
        <v>0</v>
      </c>
      <c r="C374" s="87">
        <f>Invoice!B376</f>
        <v>0</v>
      </c>
      <c r="D374" s="92">
        <f t="shared" si="14"/>
        <v>0</v>
      </c>
      <c r="E374" s="92">
        <f t="shared" si="15"/>
        <v>0</v>
      </c>
      <c r="F374" s="93">
        <f>Invoice!G376</f>
        <v>0</v>
      </c>
      <c r="G374" s="94">
        <f t="shared" si="16"/>
        <v>0</v>
      </c>
    </row>
    <row r="375" spans="1:7" s="91" customFormat="1" hidden="1">
      <c r="A375" s="107" t="str">
        <f>Invoice!F377</f>
        <v>Exchange rate :</v>
      </c>
      <c r="B375" s="86">
        <f>Invoice!C377</f>
        <v>0</v>
      </c>
      <c r="C375" s="87">
        <f>Invoice!B377</f>
        <v>0</v>
      </c>
      <c r="D375" s="92">
        <f t="shared" si="14"/>
        <v>0</v>
      </c>
      <c r="E375" s="92">
        <f t="shared" si="15"/>
        <v>0</v>
      </c>
      <c r="F375" s="93">
        <f>Invoice!G377</f>
        <v>0</v>
      </c>
      <c r="G375" s="94">
        <f t="shared" si="16"/>
        <v>0</v>
      </c>
    </row>
    <row r="376" spans="1:7" s="91" customFormat="1" hidden="1">
      <c r="A376" s="107" t="str">
        <f>Invoice!F378</f>
        <v>Exchange rate :</v>
      </c>
      <c r="B376" s="86">
        <f>Invoice!C378</f>
        <v>0</v>
      </c>
      <c r="C376" s="87">
        <f>Invoice!B378</f>
        <v>0</v>
      </c>
      <c r="D376" s="92">
        <f t="shared" si="14"/>
        <v>0</v>
      </c>
      <c r="E376" s="92">
        <f t="shared" si="15"/>
        <v>0</v>
      </c>
      <c r="F376" s="93">
        <f>Invoice!G378</f>
        <v>0</v>
      </c>
      <c r="G376" s="94">
        <f t="shared" si="16"/>
        <v>0</v>
      </c>
    </row>
    <row r="377" spans="1:7" s="91" customFormat="1" hidden="1">
      <c r="A377" s="107" t="str">
        <f>Invoice!F379</f>
        <v>Exchange rate :</v>
      </c>
      <c r="B377" s="86">
        <f>Invoice!C379</f>
        <v>0</v>
      </c>
      <c r="C377" s="87">
        <f>Invoice!B379</f>
        <v>0</v>
      </c>
      <c r="D377" s="92">
        <f t="shared" si="14"/>
        <v>0</v>
      </c>
      <c r="E377" s="92">
        <f t="shared" si="15"/>
        <v>0</v>
      </c>
      <c r="F377" s="93">
        <f>Invoice!G379</f>
        <v>0</v>
      </c>
      <c r="G377" s="94">
        <f t="shared" si="16"/>
        <v>0</v>
      </c>
    </row>
    <row r="378" spans="1:7" s="91" customFormat="1" hidden="1">
      <c r="A378" s="107" t="str">
        <f>Invoice!F380</f>
        <v>Exchange rate :</v>
      </c>
      <c r="B378" s="86">
        <f>Invoice!C380</f>
        <v>0</v>
      </c>
      <c r="C378" s="87">
        <f>Invoice!B380</f>
        <v>0</v>
      </c>
      <c r="D378" s="92">
        <f t="shared" si="14"/>
        <v>0</v>
      </c>
      <c r="E378" s="92">
        <f t="shared" si="15"/>
        <v>0</v>
      </c>
      <c r="F378" s="93">
        <f>Invoice!G380</f>
        <v>0</v>
      </c>
      <c r="G378" s="94">
        <f t="shared" si="16"/>
        <v>0</v>
      </c>
    </row>
    <row r="379" spans="1:7" s="91" customFormat="1" hidden="1">
      <c r="A379" s="107" t="str">
        <f>Invoice!F381</f>
        <v>Exchange rate :</v>
      </c>
      <c r="B379" s="86">
        <f>Invoice!C381</f>
        <v>0</v>
      </c>
      <c r="C379" s="87">
        <f>Invoice!B381</f>
        <v>0</v>
      </c>
      <c r="D379" s="92">
        <f t="shared" si="14"/>
        <v>0</v>
      </c>
      <c r="E379" s="92">
        <f t="shared" si="15"/>
        <v>0</v>
      </c>
      <c r="F379" s="93">
        <f>Invoice!G381</f>
        <v>0</v>
      </c>
      <c r="G379" s="94">
        <f t="shared" si="16"/>
        <v>0</v>
      </c>
    </row>
    <row r="380" spans="1:7" s="91" customFormat="1" hidden="1">
      <c r="A380" s="107" t="str">
        <f>Invoice!F382</f>
        <v>Exchange rate :</v>
      </c>
      <c r="B380" s="86">
        <f>Invoice!C382</f>
        <v>0</v>
      </c>
      <c r="C380" s="87">
        <f>Invoice!B382</f>
        <v>0</v>
      </c>
      <c r="D380" s="92">
        <f t="shared" si="14"/>
        <v>0</v>
      </c>
      <c r="E380" s="92">
        <f t="shared" si="15"/>
        <v>0</v>
      </c>
      <c r="F380" s="93">
        <f>Invoice!G382</f>
        <v>0</v>
      </c>
      <c r="G380" s="94">
        <f t="shared" si="16"/>
        <v>0</v>
      </c>
    </row>
    <row r="381" spans="1:7" s="91" customFormat="1" hidden="1">
      <c r="A381" s="107" t="str">
        <f>Invoice!F383</f>
        <v>Exchange rate :</v>
      </c>
      <c r="B381" s="86">
        <f>Invoice!C383</f>
        <v>0</v>
      </c>
      <c r="C381" s="87">
        <f>Invoice!B383</f>
        <v>0</v>
      </c>
      <c r="D381" s="92">
        <f t="shared" si="14"/>
        <v>0</v>
      </c>
      <c r="E381" s="92">
        <f t="shared" si="15"/>
        <v>0</v>
      </c>
      <c r="F381" s="93">
        <f>Invoice!G383</f>
        <v>0</v>
      </c>
      <c r="G381" s="94">
        <f t="shared" si="16"/>
        <v>0</v>
      </c>
    </row>
    <row r="382" spans="1:7" s="91" customFormat="1" hidden="1">
      <c r="A382" s="107" t="str">
        <f>Invoice!F384</f>
        <v>Exchange rate :</v>
      </c>
      <c r="B382" s="86">
        <f>Invoice!C384</f>
        <v>0</v>
      </c>
      <c r="C382" s="87">
        <f>Invoice!B384</f>
        <v>0</v>
      </c>
      <c r="D382" s="92">
        <f t="shared" si="14"/>
        <v>0</v>
      </c>
      <c r="E382" s="92">
        <f t="shared" si="15"/>
        <v>0</v>
      </c>
      <c r="F382" s="93">
        <f>Invoice!G384</f>
        <v>0</v>
      </c>
      <c r="G382" s="94">
        <f t="shared" si="16"/>
        <v>0</v>
      </c>
    </row>
    <row r="383" spans="1:7" s="91" customFormat="1" hidden="1">
      <c r="A383" s="107" t="str">
        <f>Invoice!F385</f>
        <v>Exchange rate :</v>
      </c>
      <c r="B383" s="86">
        <f>Invoice!C385</f>
        <v>0</v>
      </c>
      <c r="C383" s="87">
        <f>Invoice!B385</f>
        <v>0</v>
      </c>
      <c r="D383" s="92">
        <f t="shared" si="14"/>
        <v>0</v>
      </c>
      <c r="E383" s="92">
        <f t="shared" si="15"/>
        <v>0</v>
      </c>
      <c r="F383" s="93">
        <f>Invoice!G385</f>
        <v>0</v>
      </c>
      <c r="G383" s="94">
        <f t="shared" si="16"/>
        <v>0</v>
      </c>
    </row>
    <row r="384" spans="1:7" s="91" customFormat="1" hidden="1">
      <c r="A384" s="107" t="str">
        <f>Invoice!F386</f>
        <v>Exchange rate :</v>
      </c>
      <c r="B384" s="86">
        <f>Invoice!C386</f>
        <v>0</v>
      </c>
      <c r="C384" s="87">
        <f>Invoice!B386</f>
        <v>0</v>
      </c>
      <c r="D384" s="92">
        <f t="shared" si="14"/>
        <v>0</v>
      </c>
      <c r="E384" s="92">
        <f t="shared" si="15"/>
        <v>0</v>
      </c>
      <c r="F384" s="93">
        <f>Invoice!G386</f>
        <v>0</v>
      </c>
      <c r="G384" s="94">
        <f t="shared" si="16"/>
        <v>0</v>
      </c>
    </row>
    <row r="385" spans="1:7" s="91" customFormat="1" hidden="1">
      <c r="A385" s="107" t="str">
        <f>Invoice!F387</f>
        <v>Exchange rate :</v>
      </c>
      <c r="B385" s="86">
        <f>Invoice!C387</f>
        <v>0</v>
      </c>
      <c r="C385" s="87">
        <f>Invoice!B387</f>
        <v>0</v>
      </c>
      <c r="D385" s="92">
        <f t="shared" ref="D385:D448" si="17">F385/$D$14</f>
        <v>0</v>
      </c>
      <c r="E385" s="92">
        <f t="shared" ref="E385:E448" si="18">G385/$D$14</f>
        <v>0</v>
      </c>
      <c r="F385" s="93">
        <f>Invoice!G387</f>
        <v>0</v>
      </c>
      <c r="G385" s="94">
        <f t="shared" ref="G385:G448" si="19">C385*F385</f>
        <v>0</v>
      </c>
    </row>
    <row r="386" spans="1:7" s="91" customFormat="1" hidden="1">
      <c r="A386" s="107" t="str">
        <f>Invoice!F388</f>
        <v>Exchange rate :</v>
      </c>
      <c r="B386" s="86">
        <f>Invoice!C388</f>
        <v>0</v>
      </c>
      <c r="C386" s="87">
        <f>Invoice!B388</f>
        <v>0</v>
      </c>
      <c r="D386" s="92">
        <f t="shared" si="17"/>
        <v>0</v>
      </c>
      <c r="E386" s="92">
        <f t="shared" si="18"/>
        <v>0</v>
      </c>
      <c r="F386" s="93">
        <f>Invoice!G388</f>
        <v>0</v>
      </c>
      <c r="G386" s="94">
        <f t="shared" si="19"/>
        <v>0</v>
      </c>
    </row>
    <row r="387" spans="1:7" s="91" customFormat="1" hidden="1">
      <c r="A387" s="107" t="str">
        <f>Invoice!F389</f>
        <v>Exchange rate :</v>
      </c>
      <c r="B387" s="86">
        <f>Invoice!C389</f>
        <v>0</v>
      </c>
      <c r="C387" s="87">
        <f>Invoice!B389</f>
        <v>0</v>
      </c>
      <c r="D387" s="92">
        <f t="shared" si="17"/>
        <v>0</v>
      </c>
      <c r="E387" s="92">
        <f t="shared" si="18"/>
        <v>0</v>
      </c>
      <c r="F387" s="93">
        <f>Invoice!G389</f>
        <v>0</v>
      </c>
      <c r="G387" s="94">
        <f t="shared" si="19"/>
        <v>0</v>
      </c>
    </row>
    <row r="388" spans="1:7" s="91" customFormat="1" hidden="1">
      <c r="A388" s="107" t="str">
        <f>Invoice!F390</f>
        <v>Exchange rate :</v>
      </c>
      <c r="B388" s="86">
        <f>Invoice!C390</f>
        <v>0</v>
      </c>
      <c r="C388" s="87">
        <f>Invoice!B390</f>
        <v>0</v>
      </c>
      <c r="D388" s="92">
        <f t="shared" si="17"/>
        <v>0</v>
      </c>
      <c r="E388" s="92">
        <f t="shared" si="18"/>
        <v>0</v>
      </c>
      <c r="F388" s="93">
        <f>Invoice!G390</f>
        <v>0</v>
      </c>
      <c r="G388" s="94">
        <f t="shared" si="19"/>
        <v>0</v>
      </c>
    </row>
    <row r="389" spans="1:7" s="91" customFormat="1" hidden="1">
      <c r="A389" s="107" t="str">
        <f>Invoice!F391</f>
        <v>Exchange rate :</v>
      </c>
      <c r="B389" s="86">
        <f>Invoice!C391</f>
        <v>0</v>
      </c>
      <c r="C389" s="87">
        <f>Invoice!B391</f>
        <v>0</v>
      </c>
      <c r="D389" s="92">
        <f t="shared" si="17"/>
        <v>0</v>
      </c>
      <c r="E389" s="92">
        <f t="shared" si="18"/>
        <v>0</v>
      </c>
      <c r="F389" s="93">
        <f>Invoice!G391</f>
        <v>0</v>
      </c>
      <c r="G389" s="94">
        <f t="shared" si="19"/>
        <v>0</v>
      </c>
    </row>
    <row r="390" spans="1:7" s="91" customFormat="1" hidden="1">
      <c r="A390" s="107" t="str">
        <f>Invoice!F392</f>
        <v>Exchange rate :</v>
      </c>
      <c r="B390" s="86">
        <f>Invoice!C392</f>
        <v>0</v>
      </c>
      <c r="C390" s="87">
        <f>Invoice!B392</f>
        <v>0</v>
      </c>
      <c r="D390" s="92">
        <f t="shared" si="17"/>
        <v>0</v>
      </c>
      <c r="E390" s="92">
        <f t="shared" si="18"/>
        <v>0</v>
      </c>
      <c r="F390" s="93">
        <f>Invoice!G392</f>
        <v>0</v>
      </c>
      <c r="G390" s="94">
        <f t="shared" si="19"/>
        <v>0</v>
      </c>
    </row>
    <row r="391" spans="1:7" s="91" customFormat="1" hidden="1">
      <c r="A391" s="107" t="str">
        <f>Invoice!F393</f>
        <v>Exchange rate :</v>
      </c>
      <c r="B391" s="86">
        <f>Invoice!C393</f>
        <v>0</v>
      </c>
      <c r="C391" s="87">
        <f>Invoice!B393</f>
        <v>0</v>
      </c>
      <c r="D391" s="92">
        <f t="shared" si="17"/>
        <v>0</v>
      </c>
      <c r="E391" s="92">
        <f t="shared" si="18"/>
        <v>0</v>
      </c>
      <c r="F391" s="93">
        <f>Invoice!G393</f>
        <v>0</v>
      </c>
      <c r="G391" s="94">
        <f t="shared" si="19"/>
        <v>0</v>
      </c>
    </row>
    <row r="392" spans="1:7" s="91" customFormat="1" hidden="1">
      <c r="A392" s="107" t="str">
        <f>Invoice!F394</f>
        <v>Exchange rate :</v>
      </c>
      <c r="B392" s="86">
        <f>Invoice!C394</f>
        <v>0</v>
      </c>
      <c r="C392" s="87">
        <f>Invoice!B394</f>
        <v>0</v>
      </c>
      <c r="D392" s="92">
        <f t="shared" si="17"/>
        <v>0</v>
      </c>
      <c r="E392" s="92">
        <f t="shared" si="18"/>
        <v>0</v>
      </c>
      <c r="F392" s="93">
        <f>Invoice!G394</f>
        <v>0</v>
      </c>
      <c r="G392" s="94">
        <f t="shared" si="19"/>
        <v>0</v>
      </c>
    </row>
    <row r="393" spans="1:7" s="91" customFormat="1" hidden="1">
      <c r="A393" s="107" t="str">
        <f>Invoice!F395</f>
        <v>Exchange rate :</v>
      </c>
      <c r="B393" s="86">
        <f>Invoice!C395</f>
        <v>0</v>
      </c>
      <c r="C393" s="87">
        <f>Invoice!B395</f>
        <v>0</v>
      </c>
      <c r="D393" s="92">
        <f t="shared" si="17"/>
        <v>0</v>
      </c>
      <c r="E393" s="92">
        <f t="shared" si="18"/>
        <v>0</v>
      </c>
      <c r="F393" s="93">
        <f>Invoice!G395</f>
        <v>0</v>
      </c>
      <c r="G393" s="94">
        <f t="shared" si="19"/>
        <v>0</v>
      </c>
    </row>
    <row r="394" spans="1:7" s="91" customFormat="1" hidden="1">
      <c r="A394" s="107" t="str">
        <f>Invoice!F396</f>
        <v>Exchange rate :</v>
      </c>
      <c r="B394" s="86">
        <f>Invoice!C396</f>
        <v>0</v>
      </c>
      <c r="C394" s="87">
        <f>Invoice!B396</f>
        <v>0</v>
      </c>
      <c r="D394" s="92">
        <f t="shared" si="17"/>
        <v>0</v>
      </c>
      <c r="E394" s="92">
        <f t="shared" si="18"/>
        <v>0</v>
      </c>
      <c r="F394" s="93">
        <f>Invoice!G396</f>
        <v>0</v>
      </c>
      <c r="G394" s="94">
        <f t="shared" si="19"/>
        <v>0</v>
      </c>
    </row>
    <row r="395" spans="1:7" s="91" customFormat="1" hidden="1">
      <c r="A395" s="107" t="str">
        <f>Invoice!F397</f>
        <v>Exchange rate :</v>
      </c>
      <c r="B395" s="86">
        <f>Invoice!C397</f>
        <v>0</v>
      </c>
      <c r="C395" s="87">
        <f>Invoice!B397</f>
        <v>0</v>
      </c>
      <c r="D395" s="92">
        <f t="shared" si="17"/>
        <v>0</v>
      </c>
      <c r="E395" s="92">
        <f t="shared" si="18"/>
        <v>0</v>
      </c>
      <c r="F395" s="93">
        <f>Invoice!G397</f>
        <v>0</v>
      </c>
      <c r="G395" s="94">
        <f t="shared" si="19"/>
        <v>0</v>
      </c>
    </row>
    <row r="396" spans="1:7" s="91" customFormat="1" hidden="1">
      <c r="A396" s="107" t="str">
        <f>Invoice!F398</f>
        <v>Exchange rate :</v>
      </c>
      <c r="B396" s="86">
        <f>Invoice!C398</f>
        <v>0</v>
      </c>
      <c r="C396" s="87">
        <f>Invoice!B398</f>
        <v>0</v>
      </c>
      <c r="D396" s="92">
        <f t="shared" si="17"/>
        <v>0</v>
      </c>
      <c r="E396" s="92">
        <f t="shared" si="18"/>
        <v>0</v>
      </c>
      <c r="F396" s="93">
        <f>Invoice!G398</f>
        <v>0</v>
      </c>
      <c r="G396" s="94">
        <f t="shared" si="19"/>
        <v>0</v>
      </c>
    </row>
    <row r="397" spans="1:7" s="91" customFormat="1" hidden="1">
      <c r="A397" s="107" t="str">
        <f>Invoice!F399</f>
        <v>Exchange rate :</v>
      </c>
      <c r="B397" s="86">
        <f>Invoice!C399</f>
        <v>0</v>
      </c>
      <c r="C397" s="87">
        <f>Invoice!B399</f>
        <v>0</v>
      </c>
      <c r="D397" s="92">
        <f t="shared" si="17"/>
        <v>0</v>
      </c>
      <c r="E397" s="92">
        <f t="shared" si="18"/>
        <v>0</v>
      </c>
      <c r="F397" s="93">
        <f>Invoice!G399</f>
        <v>0</v>
      </c>
      <c r="G397" s="94">
        <f t="shared" si="19"/>
        <v>0</v>
      </c>
    </row>
    <row r="398" spans="1:7" s="91" customFormat="1" hidden="1">
      <c r="A398" s="107" t="str">
        <f>Invoice!F400</f>
        <v>Exchange rate :</v>
      </c>
      <c r="B398" s="86">
        <f>Invoice!C400</f>
        <v>0</v>
      </c>
      <c r="C398" s="87">
        <f>Invoice!B400</f>
        <v>0</v>
      </c>
      <c r="D398" s="92">
        <f t="shared" si="17"/>
        <v>0</v>
      </c>
      <c r="E398" s="92">
        <f t="shared" si="18"/>
        <v>0</v>
      </c>
      <c r="F398" s="93">
        <f>Invoice!G400</f>
        <v>0</v>
      </c>
      <c r="G398" s="94">
        <f t="shared" si="19"/>
        <v>0</v>
      </c>
    </row>
    <row r="399" spans="1:7" s="91" customFormat="1" hidden="1">
      <c r="A399" s="107" t="str">
        <f>Invoice!F401</f>
        <v>Exchange rate :</v>
      </c>
      <c r="B399" s="86">
        <f>Invoice!C401</f>
        <v>0</v>
      </c>
      <c r="C399" s="87">
        <f>Invoice!B401</f>
        <v>0</v>
      </c>
      <c r="D399" s="92">
        <f t="shared" si="17"/>
        <v>0</v>
      </c>
      <c r="E399" s="92">
        <f t="shared" si="18"/>
        <v>0</v>
      </c>
      <c r="F399" s="93">
        <f>Invoice!G401</f>
        <v>0</v>
      </c>
      <c r="G399" s="94">
        <f t="shared" si="19"/>
        <v>0</v>
      </c>
    </row>
    <row r="400" spans="1:7" s="91" customFormat="1" hidden="1">
      <c r="A400" s="107" t="str">
        <f>Invoice!F402</f>
        <v>Exchange rate :</v>
      </c>
      <c r="B400" s="86">
        <f>Invoice!C402</f>
        <v>0</v>
      </c>
      <c r="C400" s="87">
        <f>Invoice!B402</f>
        <v>0</v>
      </c>
      <c r="D400" s="92">
        <f t="shared" si="17"/>
        <v>0</v>
      </c>
      <c r="E400" s="92">
        <f t="shared" si="18"/>
        <v>0</v>
      </c>
      <c r="F400" s="93">
        <f>Invoice!G402</f>
        <v>0</v>
      </c>
      <c r="G400" s="94">
        <f t="shared" si="19"/>
        <v>0</v>
      </c>
    </row>
    <row r="401" spans="1:7" s="91" customFormat="1" hidden="1">
      <c r="A401" s="107" t="str">
        <f>Invoice!F403</f>
        <v>Exchange rate :</v>
      </c>
      <c r="B401" s="86">
        <f>Invoice!C403</f>
        <v>0</v>
      </c>
      <c r="C401" s="87">
        <f>Invoice!B403</f>
        <v>0</v>
      </c>
      <c r="D401" s="92">
        <f t="shared" si="17"/>
        <v>0</v>
      </c>
      <c r="E401" s="92">
        <f t="shared" si="18"/>
        <v>0</v>
      </c>
      <c r="F401" s="93">
        <f>Invoice!G403</f>
        <v>0</v>
      </c>
      <c r="G401" s="94">
        <f t="shared" si="19"/>
        <v>0</v>
      </c>
    </row>
    <row r="402" spans="1:7" s="91" customFormat="1" hidden="1">
      <c r="A402" s="107" t="str">
        <f>Invoice!F404</f>
        <v>Exchange rate :</v>
      </c>
      <c r="B402" s="86">
        <f>Invoice!C404</f>
        <v>0</v>
      </c>
      <c r="C402" s="87">
        <f>Invoice!B404</f>
        <v>0</v>
      </c>
      <c r="D402" s="92">
        <f t="shared" si="17"/>
        <v>0</v>
      </c>
      <c r="E402" s="92">
        <f t="shared" si="18"/>
        <v>0</v>
      </c>
      <c r="F402" s="93">
        <f>Invoice!G404</f>
        <v>0</v>
      </c>
      <c r="G402" s="94">
        <f t="shared" si="19"/>
        <v>0</v>
      </c>
    </row>
    <row r="403" spans="1:7" s="91" customFormat="1" hidden="1">
      <c r="A403" s="107" t="str">
        <f>Invoice!F405</f>
        <v>Exchange rate :</v>
      </c>
      <c r="B403" s="86">
        <f>Invoice!C405</f>
        <v>0</v>
      </c>
      <c r="C403" s="87">
        <f>Invoice!B405</f>
        <v>0</v>
      </c>
      <c r="D403" s="92">
        <f t="shared" si="17"/>
        <v>0</v>
      </c>
      <c r="E403" s="92">
        <f t="shared" si="18"/>
        <v>0</v>
      </c>
      <c r="F403" s="93">
        <f>Invoice!G405</f>
        <v>0</v>
      </c>
      <c r="G403" s="94">
        <f t="shared" si="19"/>
        <v>0</v>
      </c>
    </row>
    <row r="404" spans="1:7" s="91" customFormat="1" hidden="1">
      <c r="A404" s="107" t="str">
        <f>Invoice!F406</f>
        <v>Exchange rate :</v>
      </c>
      <c r="B404" s="86">
        <f>Invoice!C406</f>
        <v>0</v>
      </c>
      <c r="C404" s="87">
        <f>Invoice!B406</f>
        <v>0</v>
      </c>
      <c r="D404" s="92">
        <f t="shared" si="17"/>
        <v>0</v>
      </c>
      <c r="E404" s="92">
        <f t="shared" si="18"/>
        <v>0</v>
      </c>
      <c r="F404" s="93">
        <f>Invoice!G406</f>
        <v>0</v>
      </c>
      <c r="G404" s="94">
        <f t="shared" si="19"/>
        <v>0</v>
      </c>
    </row>
    <row r="405" spans="1:7" s="91" customFormat="1" hidden="1">
      <c r="A405" s="107" t="str">
        <f>Invoice!F407</f>
        <v>Exchange rate :</v>
      </c>
      <c r="B405" s="86">
        <f>Invoice!C407</f>
        <v>0</v>
      </c>
      <c r="C405" s="87">
        <f>Invoice!B407</f>
        <v>0</v>
      </c>
      <c r="D405" s="92">
        <f t="shared" si="17"/>
        <v>0</v>
      </c>
      <c r="E405" s="92">
        <f t="shared" si="18"/>
        <v>0</v>
      </c>
      <c r="F405" s="93">
        <f>Invoice!G407</f>
        <v>0</v>
      </c>
      <c r="G405" s="94">
        <f t="shared" si="19"/>
        <v>0</v>
      </c>
    </row>
    <row r="406" spans="1:7" s="91" customFormat="1" hidden="1">
      <c r="A406" s="107" t="str">
        <f>Invoice!F408</f>
        <v>Exchange rate :</v>
      </c>
      <c r="B406" s="86">
        <f>Invoice!C408</f>
        <v>0</v>
      </c>
      <c r="C406" s="87">
        <f>Invoice!B408</f>
        <v>0</v>
      </c>
      <c r="D406" s="92">
        <f t="shared" si="17"/>
        <v>0</v>
      </c>
      <c r="E406" s="92">
        <f t="shared" si="18"/>
        <v>0</v>
      </c>
      <c r="F406" s="93">
        <f>Invoice!G408</f>
        <v>0</v>
      </c>
      <c r="G406" s="94">
        <f t="shared" si="19"/>
        <v>0</v>
      </c>
    </row>
    <row r="407" spans="1:7" s="91" customFormat="1" hidden="1">
      <c r="A407" s="107" t="str">
        <f>Invoice!F409</f>
        <v>Exchange rate :</v>
      </c>
      <c r="B407" s="86">
        <f>Invoice!C409</f>
        <v>0</v>
      </c>
      <c r="C407" s="87">
        <f>Invoice!B409</f>
        <v>0</v>
      </c>
      <c r="D407" s="92">
        <f t="shared" si="17"/>
        <v>0</v>
      </c>
      <c r="E407" s="92">
        <f t="shared" si="18"/>
        <v>0</v>
      </c>
      <c r="F407" s="93">
        <f>Invoice!G409</f>
        <v>0</v>
      </c>
      <c r="G407" s="94">
        <f t="shared" si="19"/>
        <v>0</v>
      </c>
    </row>
    <row r="408" spans="1:7" s="91" customFormat="1" hidden="1">
      <c r="A408" s="107" t="str">
        <f>Invoice!F410</f>
        <v>Exchange rate :</v>
      </c>
      <c r="B408" s="86">
        <f>Invoice!C410</f>
        <v>0</v>
      </c>
      <c r="C408" s="87">
        <f>Invoice!B410</f>
        <v>0</v>
      </c>
      <c r="D408" s="92">
        <f t="shared" si="17"/>
        <v>0</v>
      </c>
      <c r="E408" s="92">
        <f t="shared" si="18"/>
        <v>0</v>
      </c>
      <c r="F408" s="93">
        <f>Invoice!G410</f>
        <v>0</v>
      </c>
      <c r="G408" s="94">
        <f t="shared" si="19"/>
        <v>0</v>
      </c>
    </row>
    <row r="409" spans="1:7" s="91" customFormat="1" hidden="1">
      <c r="A409" s="107" t="str">
        <f>Invoice!F411</f>
        <v>Exchange rate :</v>
      </c>
      <c r="B409" s="86">
        <f>Invoice!C411</f>
        <v>0</v>
      </c>
      <c r="C409" s="87">
        <f>Invoice!B411</f>
        <v>0</v>
      </c>
      <c r="D409" s="92">
        <f t="shared" si="17"/>
        <v>0</v>
      </c>
      <c r="E409" s="92">
        <f t="shared" si="18"/>
        <v>0</v>
      </c>
      <c r="F409" s="93">
        <f>Invoice!G411</f>
        <v>0</v>
      </c>
      <c r="G409" s="94">
        <f t="shared" si="19"/>
        <v>0</v>
      </c>
    </row>
    <row r="410" spans="1:7" s="91" customFormat="1" hidden="1">
      <c r="A410" s="107" t="str">
        <f>Invoice!F412</f>
        <v>Exchange rate :</v>
      </c>
      <c r="B410" s="86">
        <f>Invoice!C412</f>
        <v>0</v>
      </c>
      <c r="C410" s="87">
        <f>Invoice!B412</f>
        <v>0</v>
      </c>
      <c r="D410" s="92">
        <f t="shared" si="17"/>
        <v>0</v>
      </c>
      <c r="E410" s="92">
        <f t="shared" si="18"/>
        <v>0</v>
      </c>
      <c r="F410" s="93">
        <f>Invoice!G412</f>
        <v>0</v>
      </c>
      <c r="G410" s="94">
        <f t="shared" si="19"/>
        <v>0</v>
      </c>
    </row>
    <row r="411" spans="1:7" s="91" customFormat="1" hidden="1">
      <c r="A411" s="107" t="str">
        <f>Invoice!F413</f>
        <v>Exchange rate :</v>
      </c>
      <c r="B411" s="86">
        <f>Invoice!C413</f>
        <v>0</v>
      </c>
      <c r="C411" s="87">
        <f>Invoice!B413</f>
        <v>0</v>
      </c>
      <c r="D411" s="92">
        <f t="shared" si="17"/>
        <v>0</v>
      </c>
      <c r="E411" s="92">
        <f t="shared" si="18"/>
        <v>0</v>
      </c>
      <c r="F411" s="93">
        <f>Invoice!G413</f>
        <v>0</v>
      </c>
      <c r="G411" s="94">
        <f t="shared" si="19"/>
        <v>0</v>
      </c>
    </row>
    <row r="412" spans="1:7" s="91" customFormat="1" hidden="1">
      <c r="A412" s="107" t="str">
        <f>Invoice!F414</f>
        <v>Exchange rate :</v>
      </c>
      <c r="B412" s="86">
        <f>Invoice!C414</f>
        <v>0</v>
      </c>
      <c r="C412" s="87">
        <f>Invoice!B414</f>
        <v>0</v>
      </c>
      <c r="D412" s="92">
        <f t="shared" si="17"/>
        <v>0</v>
      </c>
      <c r="E412" s="92">
        <f t="shared" si="18"/>
        <v>0</v>
      </c>
      <c r="F412" s="93">
        <f>Invoice!G414</f>
        <v>0</v>
      </c>
      <c r="G412" s="94">
        <f t="shared" si="19"/>
        <v>0</v>
      </c>
    </row>
    <row r="413" spans="1:7" s="91" customFormat="1" hidden="1">
      <c r="A413" s="107" t="str">
        <f>Invoice!F415</f>
        <v>Exchange rate :</v>
      </c>
      <c r="B413" s="86">
        <f>Invoice!C415</f>
        <v>0</v>
      </c>
      <c r="C413" s="87">
        <f>Invoice!B415</f>
        <v>0</v>
      </c>
      <c r="D413" s="92">
        <f t="shared" si="17"/>
        <v>0</v>
      </c>
      <c r="E413" s="92">
        <f t="shared" si="18"/>
        <v>0</v>
      </c>
      <c r="F413" s="93">
        <f>Invoice!G415</f>
        <v>0</v>
      </c>
      <c r="G413" s="94">
        <f t="shared" si="19"/>
        <v>0</v>
      </c>
    </row>
    <row r="414" spans="1:7" s="91" customFormat="1" hidden="1">
      <c r="A414" s="107" t="str">
        <f>Invoice!F416</f>
        <v>Exchange rate :</v>
      </c>
      <c r="B414" s="86">
        <f>Invoice!C416</f>
        <v>0</v>
      </c>
      <c r="C414" s="87">
        <f>Invoice!B416</f>
        <v>0</v>
      </c>
      <c r="D414" s="92">
        <f t="shared" si="17"/>
        <v>0</v>
      </c>
      <c r="E414" s="92">
        <f t="shared" si="18"/>
        <v>0</v>
      </c>
      <c r="F414" s="93">
        <f>Invoice!G416</f>
        <v>0</v>
      </c>
      <c r="G414" s="94">
        <f t="shared" si="19"/>
        <v>0</v>
      </c>
    </row>
    <row r="415" spans="1:7" s="91" customFormat="1" hidden="1">
      <c r="A415" s="107" t="str">
        <f>Invoice!F417</f>
        <v>Exchange rate :</v>
      </c>
      <c r="B415" s="86">
        <f>Invoice!C417</f>
        <v>0</v>
      </c>
      <c r="C415" s="87">
        <f>Invoice!B417</f>
        <v>0</v>
      </c>
      <c r="D415" s="92">
        <f t="shared" si="17"/>
        <v>0</v>
      </c>
      <c r="E415" s="92">
        <f t="shared" si="18"/>
        <v>0</v>
      </c>
      <c r="F415" s="93">
        <f>Invoice!G417</f>
        <v>0</v>
      </c>
      <c r="G415" s="94">
        <f t="shared" si="19"/>
        <v>0</v>
      </c>
    </row>
    <row r="416" spans="1:7" s="91" customFormat="1" hidden="1">
      <c r="A416" s="107" t="str">
        <f>Invoice!F418</f>
        <v>Exchange rate :</v>
      </c>
      <c r="B416" s="86">
        <f>Invoice!C418</f>
        <v>0</v>
      </c>
      <c r="C416" s="87">
        <f>Invoice!B418</f>
        <v>0</v>
      </c>
      <c r="D416" s="92">
        <f t="shared" si="17"/>
        <v>0</v>
      </c>
      <c r="E416" s="92">
        <f t="shared" si="18"/>
        <v>0</v>
      </c>
      <c r="F416" s="93">
        <f>Invoice!G418</f>
        <v>0</v>
      </c>
      <c r="G416" s="94">
        <f t="shared" si="19"/>
        <v>0</v>
      </c>
    </row>
    <row r="417" spans="1:7" s="91" customFormat="1" hidden="1">
      <c r="A417" s="107" t="str">
        <f>Invoice!F419</f>
        <v>Exchange rate :</v>
      </c>
      <c r="B417" s="86">
        <f>Invoice!C419</f>
        <v>0</v>
      </c>
      <c r="C417" s="87">
        <f>Invoice!B419</f>
        <v>0</v>
      </c>
      <c r="D417" s="92">
        <f t="shared" si="17"/>
        <v>0</v>
      </c>
      <c r="E417" s="92">
        <f t="shared" si="18"/>
        <v>0</v>
      </c>
      <c r="F417" s="93">
        <f>Invoice!G419</f>
        <v>0</v>
      </c>
      <c r="G417" s="94">
        <f t="shared" si="19"/>
        <v>0</v>
      </c>
    </row>
    <row r="418" spans="1:7" s="91" customFormat="1" hidden="1">
      <c r="A418" s="107" t="str">
        <f>Invoice!F420</f>
        <v>Exchange rate :</v>
      </c>
      <c r="B418" s="86">
        <f>Invoice!C420</f>
        <v>0</v>
      </c>
      <c r="C418" s="87">
        <f>Invoice!B420</f>
        <v>0</v>
      </c>
      <c r="D418" s="92">
        <f t="shared" si="17"/>
        <v>0</v>
      </c>
      <c r="E418" s="92">
        <f t="shared" si="18"/>
        <v>0</v>
      </c>
      <c r="F418" s="93">
        <f>Invoice!G420</f>
        <v>0</v>
      </c>
      <c r="G418" s="94">
        <f t="shared" si="19"/>
        <v>0</v>
      </c>
    </row>
    <row r="419" spans="1:7" s="91" customFormat="1" hidden="1">
      <c r="A419" s="107" t="str">
        <f>Invoice!F421</f>
        <v>Exchange rate :</v>
      </c>
      <c r="B419" s="86">
        <f>Invoice!C421</f>
        <v>0</v>
      </c>
      <c r="C419" s="87">
        <f>Invoice!B421</f>
        <v>0</v>
      </c>
      <c r="D419" s="92">
        <f t="shared" si="17"/>
        <v>0</v>
      </c>
      <c r="E419" s="92">
        <f t="shared" si="18"/>
        <v>0</v>
      </c>
      <c r="F419" s="93">
        <f>Invoice!G421</f>
        <v>0</v>
      </c>
      <c r="G419" s="94">
        <f t="shared" si="19"/>
        <v>0</v>
      </c>
    </row>
    <row r="420" spans="1:7" s="91" customFormat="1" hidden="1">
      <c r="A420" s="107" t="str">
        <f>Invoice!F422</f>
        <v>Exchange rate :</v>
      </c>
      <c r="B420" s="86">
        <f>Invoice!C422</f>
        <v>0</v>
      </c>
      <c r="C420" s="87">
        <f>Invoice!B422</f>
        <v>0</v>
      </c>
      <c r="D420" s="92">
        <f t="shared" si="17"/>
        <v>0</v>
      </c>
      <c r="E420" s="92">
        <f t="shared" si="18"/>
        <v>0</v>
      </c>
      <c r="F420" s="93">
        <f>Invoice!G422</f>
        <v>0</v>
      </c>
      <c r="G420" s="94">
        <f t="shared" si="19"/>
        <v>0</v>
      </c>
    </row>
    <row r="421" spans="1:7" s="91" customFormat="1" hidden="1">
      <c r="A421" s="107" t="str">
        <f>Invoice!F423</f>
        <v>Exchange rate :</v>
      </c>
      <c r="B421" s="86">
        <f>Invoice!C423</f>
        <v>0</v>
      </c>
      <c r="C421" s="87">
        <f>Invoice!B423</f>
        <v>0</v>
      </c>
      <c r="D421" s="92">
        <f t="shared" si="17"/>
        <v>0</v>
      </c>
      <c r="E421" s="92">
        <f t="shared" si="18"/>
        <v>0</v>
      </c>
      <c r="F421" s="93">
        <f>Invoice!G423</f>
        <v>0</v>
      </c>
      <c r="G421" s="94">
        <f t="shared" si="19"/>
        <v>0</v>
      </c>
    </row>
    <row r="422" spans="1:7" s="91" customFormat="1" hidden="1">
      <c r="A422" s="107" t="str">
        <f>Invoice!F424</f>
        <v>Exchange rate :</v>
      </c>
      <c r="B422" s="86">
        <f>Invoice!C424</f>
        <v>0</v>
      </c>
      <c r="C422" s="87">
        <f>Invoice!B424</f>
        <v>0</v>
      </c>
      <c r="D422" s="92">
        <f t="shared" si="17"/>
        <v>0</v>
      </c>
      <c r="E422" s="92">
        <f t="shared" si="18"/>
        <v>0</v>
      </c>
      <c r="F422" s="93">
        <f>Invoice!G424</f>
        <v>0</v>
      </c>
      <c r="G422" s="94">
        <f t="shared" si="19"/>
        <v>0</v>
      </c>
    </row>
    <row r="423" spans="1:7" s="91" customFormat="1" hidden="1">
      <c r="A423" s="107" t="str">
        <f>Invoice!F425</f>
        <v>Exchange rate :</v>
      </c>
      <c r="B423" s="86">
        <f>Invoice!C425</f>
        <v>0</v>
      </c>
      <c r="C423" s="87">
        <f>Invoice!B425</f>
        <v>0</v>
      </c>
      <c r="D423" s="92">
        <f t="shared" si="17"/>
        <v>0</v>
      </c>
      <c r="E423" s="92">
        <f t="shared" si="18"/>
        <v>0</v>
      </c>
      <c r="F423" s="93">
        <f>Invoice!G425</f>
        <v>0</v>
      </c>
      <c r="G423" s="94">
        <f t="shared" si="19"/>
        <v>0</v>
      </c>
    </row>
    <row r="424" spans="1:7" s="91" customFormat="1" hidden="1">
      <c r="A424" s="107" t="str">
        <f>Invoice!F426</f>
        <v>Exchange rate :</v>
      </c>
      <c r="B424" s="86">
        <f>Invoice!C426</f>
        <v>0</v>
      </c>
      <c r="C424" s="87">
        <f>Invoice!B426</f>
        <v>0</v>
      </c>
      <c r="D424" s="92">
        <f t="shared" si="17"/>
        <v>0</v>
      </c>
      <c r="E424" s="92">
        <f t="shared" si="18"/>
        <v>0</v>
      </c>
      <c r="F424" s="93">
        <f>Invoice!G426</f>
        <v>0</v>
      </c>
      <c r="G424" s="94">
        <f t="shared" si="19"/>
        <v>0</v>
      </c>
    </row>
    <row r="425" spans="1:7" s="91" customFormat="1" hidden="1">
      <c r="A425" s="107" t="str">
        <f>Invoice!F427</f>
        <v>Exchange rate :</v>
      </c>
      <c r="B425" s="86">
        <f>Invoice!C427</f>
        <v>0</v>
      </c>
      <c r="C425" s="87">
        <f>Invoice!B427</f>
        <v>0</v>
      </c>
      <c r="D425" s="92">
        <f t="shared" si="17"/>
        <v>0</v>
      </c>
      <c r="E425" s="92">
        <f t="shared" si="18"/>
        <v>0</v>
      </c>
      <c r="F425" s="93">
        <f>Invoice!G427</f>
        <v>0</v>
      </c>
      <c r="G425" s="94">
        <f t="shared" si="19"/>
        <v>0</v>
      </c>
    </row>
    <row r="426" spans="1:7" s="91" customFormat="1" hidden="1">
      <c r="A426" s="107" t="str">
        <f>Invoice!F428</f>
        <v>Exchange rate :</v>
      </c>
      <c r="B426" s="86">
        <f>Invoice!C428</f>
        <v>0</v>
      </c>
      <c r="C426" s="87">
        <f>Invoice!B428</f>
        <v>0</v>
      </c>
      <c r="D426" s="92">
        <f t="shared" si="17"/>
        <v>0</v>
      </c>
      <c r="E426" s="92">
        <f t="shared" si="18"/>
        <v>0</v>
      </c>
      <c r="F426" s="93">
        <f>Invoice!G428</f>
        <v>0</v>
      </c>
      <c r="G426" s="94">
        <f t="shared" si="19"/>
        <v>0</v>
      </c>
    </row>
    <row r="427" spans="1:7" s="91" customFormat="1" hidden="1">
      <c r="A427" s="107" t="str">
        <f>Invoice!F429</f>
        <v>Exchange rate :</v>
      </c>
      <c r="B427" s="86">
        <f>Invoice!C429</f>
        <v>0</v>
      </c>
      <c r="C427" s="87">
        <f>Invoice!B429</f>
        <v>0</v>
      </c>
      <c r="D427" s="92">
        <f t="shared" si="17"/>
        <v>0</v>
      </c>
      <c r="E427" s="92">
        <f t="shared" si="18"/>
        <v>0</v>
      </c>
      <c r="F427" s="93">
        <f>Invoice!G429</f>
        <v>0</v>
      </c>
      <c r="G427" s="94">
        <f t="shared" si="19"/>
        <v>0</v>
      </c>
    </row>
    <row r="428" spans="1:7" s="91" customFormat="1" hidden="1">
      <c r="A428" s="107" t="str">
        <f>Invoice!F430</f>
        <v>Exchange rate :</v>
      </c>
      <c r="B428" s="86">
        <f>Invoice!C430</f>
        <v>0</v>
      </c>
      <c r="C428" s="87">
        <f>Invoice!B430</f>
        <v>0</v>
      </c>
      <c r="D428" s="92">
        <f t="shared" si="17"/>
        <v>0</v>
      </c>
      <c r="E428" s="92">
        <f t="shared" si="18"/>
        <v>0</v>
      </c>
      <c r="F428" s="93">
        <f>Invoice!G430</f>
        <v>0</v>
      </c>
      <c r="G428" s="94">
        <f t="shared" si="19"/>
        <v>0</v>
      </c>
    </row>
    <row r="429" spans="1:7" s="91" customFormat="1" hidden="1">
      <c r="A429" s="107" t="str">
        <f>Invoice!F431</f>
        <v>Exchange rate :</v>
      </c>
      <c r="B429" s="86">
        <f>Invoice!C431</f>
        <v>0</v>
      </c>
      <c r="C429" s="87">
        <f>Invoice!B431</f>
        <v>0</v>
      </c>
      <c r="D429" s="92">
        <f t="shared" si="17"/>
        <v>0</v>
      </c>
      <c r="E429" s="92">
        <f t="shared" si="18"/>
        <v>0</v>
      </c>
      <c r="F429" s="93">
        <f>Invoice!G431</f>
        <v>0</v>
      </c>
      <c r="G429" s="94">
        <f t="shared" si="19"/>
        <v>0</v>
      </c>
    </row>
    <row r="430" spans="1:7" s="91" customFormat="1" hidden="1">
      <c r="A430" s="107" t="str">
        <f>Invoice!F432</f>
        <v>Exchange rate :</v>
      </c>
      <c r="B430" s="86">
        <f>Invoice!C432</f>
        <v>0</v>
      </c>
      <c r="C430" s="87">
        <f>Invoice!B432</f>
        <v>0</v>
      </c>
      <c r="D430" s="92">
        <f t="shared" si="17"/>
        <v>0</v>
      </c>
      <c r="E430" s="92">
        <f t="shared" si="18"/>
        <v>0</v>
      </c>
      <c r="F430" s="93">
        <f>Invoice!G432</f>
        <v>0</v>
      </c>
      <c r="G430" s="94">
        <f t="shared" si="19"/>
        <v>0</v>
      </c>
    </row>
    <row r="431" spans="1:7" s="91" customFormat="1" hidden="1">
      <c r="A431" s="107" t="str">
        <f>Invoice!F433</f>
        <v>Exchange rate :</v>
      </c>
      <c r="B431" s="86">
        <f>Invoice!C433</f>
        <v>0</v>
      </c>
      <c r="C431" s="87">
        <f>Invoice!B433</f>
        <v>0</v>
      </c>
      <c r="D431" s="92">
        <f t="shared" si="17"/>
        <v>0</v>
      </c>
      <c r="E431" s="92">
        <f t="shared" si="18"/>
        <v>0</v>
      </c>
      <c r="F431" s="93">
        <f>Invoice!G433</f>
        <v>0</v>
      </c>
      <c r="G431" s="94">
        <f t="shared" si="19"/>
        <v>0</v>
      </c>
    </row>
    <row r="432" spans="1:7" s="91" customFormat="1" hidden="1">
      <c r="A432" s="107" t="str">
        <f>Invoice!F434</f>
        <v>Exchange rate :</v>
      </c>
      <c r="B432" s="86">
        <f>Invoice!C434</f>
        <v>0</v>
      </c>
      <c r="C432" s="87">
        <f>Invoice!B434</f>
        <v>0</v>
      </c>
      <c r="D432" s="92">
        <f t="shared" si="17"/>
        <v>0</v>
      </c>
      <c r="E432" s="92">
        <f t="shared" si="18"/>
        <v>0</v>
      </c>
      <c r="F432" s="93">
        <f>Invoice!G434</f>
        <v>0</v>
      </c>
      <c r="G432" s="94">
        <f t="shared" si="19"/>
        <v>0</v>
      </c>
    </row>
    <row r="433" spans="1:7" s="91" customFormat="1" hidden="1">
      <c r="A433" s="107" t="str">
        <f>Invoice!F435</f>
        <v>Exchange rate :</v>
      </c>
      <c r="B433" s="86">
        <f>Invoice!C435</f>
        <v>0</v>
      </c>
      <c r="C433" s="87">
        <f>Invoice!B435</f>
        <v>0</v>
      </c>
      <c r="D433" s="92">
        <f t="shared" si="17"/>
        <v>0</v>
      </c>
      <c r="E433" s="92">
        <f t="shared" si="18"/>
        <v>0</v>
      </c>
      <c r="F433" s="93">
        <f>Invoice!G435</f>
        <v>0</v>
      </c>
      <c r="G433" s="94">
        <f t="shared" si="19"/>
        <v>0</v>
      </c>
    </row>
    <row r="434" spans="1:7" s="91" customFormat="1" hidden="1">
      <c r="A434" s="107" t="str">
        <f>Invoice!F436</f>
        <v>Exchange rate :</v>
      </c>
      <c r="B434" s="86">
        <f>Invoice!C436</f>
        <v>0</v>
      </c>
      <c r="C434" s="87">
        <f>Invoice!B436</f>
        <v>0</v>
      </c>
      <c r="D434" s="92">
        <f t="shared" si="17"/>
        <v>0</v>
      </c>
      <c r="E434" s="92">
        <f t="shared" si="18"/>
        <v>0</v>
      </c>
      <c r="F434" s="93">
        <f>Invoice!G436</f>
        <v>0</v>
      </c>
      <c r="G434" s="94">
        <f t="shared" si="19"/>
        <v>0</v>
      </c>
    </row>
    <row r="435" spans="1:7" s="91" customFormat="1" hidden="1">
      <c r="A435" s="107" t="str">
        <f>Invoice!F437</f>
        <v>Exchange rate :</v>
      </c>
      <c r="B435" s="86">
        <f>Invoice!C437</f>
        <v>0</v>
      </c>
      <c r="C435" s="87">
        <f>Invoice!B437</f>
        <v>0</v>
      </c>
      <c r="D435" s="92">
        <f t="shared" si="17"/>
        <v>0</v>
      </c>
      <c r="E435" s="92">
        <f t="shared" si="18"/>
        <v>0</v>
      </c>
      <c r="F435" s="93">
        <f>Invoice!G437</f>
        <v>0</v>
      </c>
      <c r="G435" s="94">
        <f t="shared" si="19"/>
        <v>0</v>
      </c>
    </row>
    <row r="436" spans="1:7" s="91" customFormat="1" hidden="1">
      <c r="A436" s="107" t="str">
        <f>Invoice!F438</f>
        <v>Exchange rate :</v>
      </c>
      <c r="B436" s="86">
        <f>Invoice!C438</f>
        <v>0</v>
      </c>
      <c r="C436" s="87">
        <f>Invoice!B438</f>
        <v>0</v>
      </c>
      <c r="D436" s="92">
        <f t="shared" si="17"/>
        <v>0</v>
      </c>
      <c r="E436" s="92">
        <f t="shared" si="18"/>
        <v>0</v>
      </c>
      <c r="F436" s="93">
        <f>Invoice!G438</f>
        <v>0</v>
      </c>
      <c r="G436" s="94">
        <f t="shared" si="19"/>
        <v>0</v>
      </c>
    </row>
    <row r="437" spans="1:7" s="91" customFormat="1" hidden="1">
      <c r="A437" s="107" t="str">
        <f>Invoice!F439</f>
        <v>Exchange rate :</v>
      </c>
      <c r="B437" s="86">
        <f>Invoice!C439</f>
        <v>0</v>
      </c>
      <c r="C437" s="87">
        <f>Invoice!B439</f>
        <v>0</v>
      </c>
      <c r="D437" s="92">
        <f t="shared" si="17"/>
        <v>0</v>
      </c>
      <c r="E437" s="92">
        <f t="shared" si="18"/>
        <v>0</v>
      </c>
      <c r="F437" s="93">
        <f>Invoice!G439</f>
        <v>0</v>
      </c>
      <c r="G437" s="94">
        <f t="shared" si="19"/>
        <v>0</v>
      </c>
    </row>
    <row r="438" spans="1:7" s="91" customFormat="1" hidden="1">
      <c r="A438" s="107" t="str">
        <f>Invoice!F440</f>
        <v>Exchange rate :</v>
      </c>
      <c r="B438" s="86">
        <f>Invoice!C440</f>
        <v>0</v>
      </c>
      <c r="C438" s="87">
        <f>Invoice!B440</f>
        <v>0</v>
      </c>
      <c r="D438" s="92">
        <f t="shared" si="17"/>
        <v>0</v>
      </c>
      <c r="E438" s="92">
        <f t="shared" si="18"/>
        <v>0</v>
      </c>
      <c r="F438" s="93">
        <f>Invoice!G440</f>
        <v>0</v>
      </c>
      <c r="G438" s="94">
        <f t="shared" si="19"/>
        <v>0</v>
      </c>
    </row>
    <row r="439" spans="1:7" s="91" customFormat="1" hidden="1">
      <c r="A439" s="107" t="str">
        <f>Invoice!F441</f>
        <v>Exchange rate :</v>
      </c>
      <c r="B439" s="86">
        <f>Invoice!C441</f>
        <v>0</v>
      </c>
      <c r="C439" s="87">
        <f>Invoice!B441</f>
        <v>0</v>
      </c>
      <c r="D439" s="92">
        <f t="shared" si="17"/>
        <v>0</v>
      </c>
      <c r="E439" s="92">
        <f t="shared" si="18"/>
        <v>0</v>
      </c>
      <c r="F439" s="93">
        <f>Invoice!G441</f>
        <v>0</v>
      </c>
      <c r="G439" s="94">
        <f t="shared" si="19"/>
        <v>0</v>
      </c>
    </row>
    <row r="440" spans="1:7" s="91" customFormat="1" hidden="1">
      <c r="A440" s="107" t="str">
        <f>Invoice!F442</f>
        <v>Exchange rate :</v>
      </c>
      <c r="B440" s="86">
        <f>Invoice!C442</f>
        <v>0</v>
      </c>
      <c r="C440" s="87">
        <f>Invoice!B442</f>
        <v>0</v>
      </c>
      <c r="D440" s="92">
        <f t="shared" si="17"/>
        <v>0</v>
      </c>
      <c r="E440" s="92">
        <f t="shared" si="18"/>
        <v>0</v>
      </c>
      <c r="F440" s="93">
        <f>Invoice!G442</f>
        <v>0</v>
      </c>
      <c r="G440" s="94">
        <f t="shared" si="19"/>
        <v>0</v>
      </c>
    </row>
    <row r="441" spans="1:7" s="91" customFormat="1" hidden="1">
      <c r="A441" s="107" t="str">
        <f>Invoice!F443</f>
        <v>Exchange rate :</v>
      </c>
      <c r="B441" s="86">
        <f>Invoice!C443</f>
        <v>0</v>
      </c>
      <c r="C441" s="87">
        <f>Invoice!B443</f>
        <v>0</v>
      </c>
      <c r="D441" s="92">
        <f t="shared" si="17"/>
        <v>0</v>
      </c>
      <c r="E441" s="92">
        <f t="shared" si="18"/>
        <v>0</v>
      </c>
      <c r="F441" s="93">
        <f>Invoice!G443</f>
        <v>0</v>
      </c>
      <c r="G441" s="94">
        <f t="shared" si="19"/>
        <v>0</v>
      </c>
    </row>
    <row r="442" spans="1:7" s="91" customFormat="1" hidden="1">
      <c r="A442" s="107" t="str">
        <f>Invoice!F444</f>
        <v>Exchange rate :</v>
      </c>
      <c r="B442" s="86">
        <f>Invoice!C444</f>
        <v>0</v>
      </c>
      <c r="C442" s="87">
        <f>Invoice!B444</f>
        <v>0</v>
      </c>
      <c r="D442" s="92">
        <f t="shared" si="17"/>
        <v>0</v>
      </c>
      <c r="E442" s="92">
        <f t="shared" si="18"/>
        <v>0</v>
      </c>
      <c r="F442" s="93">
        <f>Invoice!G444</f>
        <v>0</v>
      </c>
      <c r="G442" s="94">
        <f t="shared" si="19"/>
        <v>0</v>
      </c>
    </row>
    <row r="443" spans="1:7" s="91" customFormat="1" hidden="1">
      <c r="A443" s="107" t="str">
        <f>Invoice!F445</f>
        <v>Exchange rate :</v>
      </c>
      <c r="B443" s="86">
        <f>Invoice!C445</f>
        <v>0</v>
      </c>
      <c r="C443" s="87">
        <f>Invoice!B445</f>
        <v>0</v>
      </c>
      <c r="D443" s="92">
        <f t="shared" si="17"/>
        <v>0</v>
      </c>
      <c r="E443" s="92">
        <f t="shared" si="18"/>
        <v>0</v>
      </c>
      <c r="F443" s="93">
        <f>Invoice!G445</f>
        <v>0</v>
      </c>
      <c r="G443" s="94">
        <f t="shared" si="19"/>
        <v>0</v>
      </c>
    </row>
    <row r="444" spans="1:7" s="91" customFormat="1" hidden="1">
      <c r="A444" s="107" t="str">
        <f>Invoice!F446</f>
        <v>Exchange rate :</v>
      </c>
      <c r="B444" s="86">
        <f>Invoice!C446</f>
        <v>0</v>
      </c>
      <c r="C444" s="87">
        <f>Invoice!B446</f>
        <v>0</v>
      </c>
      <c r="D444" s="92">
        <f t="shared" si="17"/>
        <v>0</v>
      </c>
      <c r="E444" s="92">
        <f t="shared" si="18"/>
        <v>0</v>
      </c>
      <c r="F444" s="93">
        <f>Invoice!G446</f>
        <v>0</v>
      </c>
      <c r="G444" s="94">
        <f t="shared" si="19"/>
        <v>0</v>
      </c>
    </row>
    <row r="445" spans="1:7" s="91" customFormat="1" hidden="1">
      <c r="A445" s="107" t="str">
        <f>Invoice!F447</f>
        <v>Exchange rate :</v>
      </c>
      <c r="B445" s="86">
        <f>Invoice!C447</f>
        <v>0</v>
      </c>
      <c r="C445" s="87">
        <f>Invoice!B447</f>
        <v>0</v>
      </c>
      <c r="D445" s="92">
        <f t="shared" si="17"/>
        <v>0</v>
      </c>
      <c r="E445" s="92">
        <f t="shared" si="18"/>
        <v>0</v>
      </c>
      <c r="F445" s="93">
        <f>Invoice!G447</f>
        <v>0</v>
      </c>
      <c r="G445" s="94">
        <f t="shared" si="19"/>
        <v>0</v>
      </c>
    </row>
    <row r="446" spans="1:7" s="91" customFormat="1" hidden="1">
      <c r="A446" s="107" t="str">
        <f>Invoice!F448</f>
        <v>Exchange rate :</v>
      </c>
      <c r="B446" s="86">
        <f>Invoice!C448</f>
        <v>0</v>
      </c>
      <c r="C446" s="87">
        <f>Invoice!B448</f>
        <v>0</v>
      </c>
      <c r="D446" s="92">
        <f t="shared" si="17"/>
        <v>0</v>
      </c>
      <c r="E446" s="92">
        <f t="shared" si="18"/>
        <v>0</v>
      </c>
      <c r="F446" s="93">
        <f>Invoice!G448</f>
        <v>0</v>
      </c>
      <c r="G446" s="94">
        <f t="shared" si="19"/>
        <v>0</v>
      </c>
    </row>
    <row r="447" spans="1:7" s="91" customFormat="1" hidden="1">
      <c r="A447" s="107" t="str">
        <f>Invoice!F449</f>
        <v>Exchange rate :</v>
      </c>
      <c r="B447" s="86">
        <f>Invoice!C449</f>
        <v>0</v>
      </c>
      <c r="C447" s="87">
        <f>Invoice!B449</f>
        <v>0</v>
      </c>
      <c r="D447" s="92">
        <f t="shared" si="17"/>
        <v>0</v>
      </c>
      <c r="E447" s="92">
        <f t="shared" si="18"/>
        <v>0</v>
      </c>
      <c r="F447" s="93">
        <f>Invoice!G449</f>
        <v>0</v>
      </c>
      <c r="G447" s="94">
        <f t="shared" si="19"/>
        <v>0</v>
      </c>
    </row>
    <row r="448" spans="1:7" s="91" customFormat="1" hidden="1">
      <c r="A448" s="107" t="str">
        <f>Invoice!F450</f>
        <v>Exchange rate :</v>
      </c>
      <c r="B448" s="86">
        <f>Invoice!C450</f>
        <v>0</v>
      </c>
      <c r="C448" s="87">
        <f>Invoice!B450</f>
        <v>0</v>
      </c>
      <c r="D448" s="92">
        <f t="shared" si="17"/>
        <v>0</v>
      </c>
      <c r="E448" s="92">
        <f t="shared" si="18"/>
        <v>0</v>
      </c>
      <c r="F448" s="93">
        <f>Invoice!G450</f>
        <v>0</v>
      </c>
      <c r="G448" s="94">
        <f t="shared" si="19"/>
        <v>0</v>
      </c>
    </row>
    <row r="449" spans="1:7" s="91" customFormat="1" hidden="1">
      <c r="A449" s="107" t="str">
        <f>Invoice!F451</f>
        <v>Exchange rate :</v>
      </c>
      <c r="B449" s="86">
        <f>Invoice!C451</f>
        <v>0</v>
      </c>
      <c r="C449" s="87">
        <f>Invoice!B451</f>
        <v>0</v>
      </c>
      <c r="D449" s="92">
        <f t="shared" ref="D449:D512" si="20">F449/$D$14</f>
        <v>0</v>
      </c>
      <c r="E449" s="92">
        <f t="shared" ref="E449:E512" si="21">G449/$D$14</f>
        <v>0</v>
      </c>
      <c r="F449" s="93">
        <f>Invoice!G451</f>
        <v>0</v>
      </c>
      <c r="G449" s="94">
        <f t="shared" ref="G449:G512" si="22">C449*F449</f>
        <v>0</v>
      </c>
    </row>
    <row r="450" spans="1:7" s="91" customFormat="1" hidden="1">
      <c r="A450" s="107" t="str">
        <f>Invoice!F452</f>
        <v>Exchange rate :</v>
      </c>
      <c r="B450" s="86">
        <f>Invoice!C452</f>
        <v>0</v>
      </c>
      <c r="C450" s="87">
        <f>Invoice!B452</f>
        <v>0</v>
      </c>
      <c r="D450" s="92">
        <f t="shared" si="20"/>
        <v>0</v>
      </c>
      <c r="E450" s="92">
        <f t="shared" si="21"/>
        <v>0</v>
      </c>
      <c r="F450" s="93">
        <f>Invoice!G452</f>
        <v>0</v>
      </c>
      <c r="G450" s="94">
        <f t="shared" si="22"/>
        <v>0</v>
      </c>
    </row>
    <row r="451" spans="1:7" s="91" customFormat="1" hidden="1">
      <c r="A451" s="107" t="str">
        <f>Invoice!F453</f>
        <v>Exchange rate :</v>
      </c>
      <c r="B451" s="86">
        <f>Invoice!C453</f>
        <v>0</v>
      </c>
      <c r="C451" s="87">
        <f>Invoice!B453</f>
        <v>0</v>
      </c>
      <c r="D451" s="92">
        <f t="shared" si="20"/>
        <v>0</v>
      </c>
      <c r="E451" s="92">
        <f t="shared" si="21"/>
        <v>0</v>
      </c>
      <c r="F451" s="93">
        <f>Invoice!G453</f>
        <v>0</v>
      </c>
      <c r="G451" s="94">
        <f t="shared" si="22"/>
        <v>0</v>
      </c>
    </row>
    <row r="452" spans="1:7" s="91" customFormat="1" hidden="1">
      <c r="A452" s="107" t="str">
        <f>Invoice!F454</f>
        <v>Exchange rate :</v>
      </c>
      <c r="B452" s="86">
        <f>Invoice!C454</f>
        <v>0</v>
      </c>
      <c r="C452" s="87">
        <f>Invoice!B454</f>
        <v>0</v>
      </c>
      <c r="D452" s="92">
        <f t="shared" si="20"/>
        <v>0</v>
      </c>
      <c r="E452" s="92">
        <f t="shared" si="21"/>
        <v>0</v>
      </c>
      <c r="F452" s="93">
        <f>Invoice!G454</f>
        <v>0</v>
      </c>
      <c r="G452" s="94">
        <f t="shared" si="22"/>
        <v>0</v>
      </c>
    </row>
    <row r="453" spans="1:7" s="91" customFormat="1" hidden="1">
      <c r="A453" s="107" t="str">
        <f>Invoice!F455</f>
        <v>Exchange rate :</v>
      </c>
      <c r="B453" s="86">
        <f>Invoice!C455</f>
        <v>0</v>
      </c>
      <c r="C453" s="87">
        <f>Invoice!B455</f>
        <v>0</v>
      </c>
      <c r="D453" s="92">
        <f t="shared" si="20"/>
        <v>0</v>
      </c>
      <c r="E453" s="92">
        <f t="shared" si="21"/>
        <v>0</v>
      </c>
      <c r="F453" s="93">
        <f>Invoice!G455</f>
        <v>0</v>
      </c>
      <c r="G453" s="94">
        <f t="shared" si="22"/>
        <v>0</v>
      </c>
    </row>
    <row r="454" spans="1:7" s="91" customFormat="1" hidden="1">
      <c r="A454" s="107" t="str">
        <f>Invoice!F456</f>
        <v>Exchange rate :</v>
      </c>
      <c r="B454" s="86">
        <f>Invoice!C456</f>
        <v>0</v>
      </c>
      <c r="C454" s="87">
        <f>Invoice!B456</f>
        <v>0</v>
      </c>
      <c r="D454" s="92">
        <f t="shared" si="20"/>
        <v>0</v>
      </c>
      <c r="E454" s="92">
        <f t="shared" si="21"/>
        <v>0</v>
      </c>
      <c r="F454" s="93">
        <f>Invoice!G456</f>
        <v>0</v>
      </c>
      <c r="G454" s="94">
        <f t="shared" si="22"/>
        <v>0</v>
      </c>
    </row>
    <row r="455" spans="1:7" s="91" customFormat="1" hidden="1">
      <c r="A455" s="107" t="str">
        <f>Invoice!F457</f>
        <v>Exchange rate :</v>
      </c>
      <c r="B455" s="86">
        <f>Invoice!C457</f>
        <v>0</v>
      </c>
      <c r="C455" s="87">
        <f>Invoice!B457</f>
        <v>0</v>
      </c>
      <c r="D455" s="92">
        <f t="shared" si="20"/>
        <v>0</v>
      </c>
      <c r="E455" s="92">
        <f t="shared" si="21"/>
        <v>0</v>
      </c>
      <c r="F455" s="93">
        <f>Invoice!G457</f>
        <v>0</v>
      </c>
      <c r="G455" s="94">
        <f t="shared" si="22"/>
        <v>0</v>
      </c>
    </row>
    <row r="456" spans="1:7" s="91" customFormat="1" hidden="1">
      <c r="A456" s="107" t="str">
        <f>Invoice!F458</f>
        <v>Exchange rate :</v>
      </c>
      <c r="B456" s="86">
        <f>Invoice!C458</f>
        <v>0</v>
      </c>
      <c r="C456" s="87">
        <f>Invoice!B458</f>
        <v>0</v>
      </c>
      <c r="D456" s="92">
        <f t="shared" si="20"/>
        <v>0</v>
      </c>
      <c r="E456" s="92">
        <f t="shared" si="21"/>
        <v>0</v>
      </c>
      <c r="F456" s="93">
        <f>Invoice!G458</f>
        <v>0</v>
      </c>
      <c r="G456" s="94">
        <f t="shared" si="22"/>
        <v>0</v>
      </c>
    </row>
    <row r="457" spans="1:7" s="91" customFormat="1" hidden="1">
      <c r="A457" s="107" t="str">
        <f>Invoice!F459</f>
        <v>Exchange rate :</v>
      </c>
      <c r="B457" s="86">
        <f>Invoice!C459</f>
        <v>0</v>
      </c>
      <c r="C457" s="87">
        <f>Invoice!B459</f>
        <v>0</v>
      </c>
      <c r="D457" s="92">
        <f t="shared" si="20"/>
        <v>0</v>
      </c>
      <c r="E457" s="92">
        <f t="shared" si="21"/>
        <v>0</v>
      </c>
      <c r="F457" s="93">
        <f>Invoice!G459</f>
        <v>0</v>
      </c>
      <c r="G457" s="94">
        <f t="shared" si="22"/>
        <v>0</v>
      </c>
    </row>
    <row r="458" spans="1:7" s="91" customFormat="1" hidden="1">
      <c r="A458" s="107" t="str">
        <f>Invoice!F460</f>
        <v>Exchange rate :</v>
      </c>
      <c r="B458" s="86">
        <f>Invoice!C460</f>
        <v>0</v>
      </c>
      <c r="C458" s="87">
        <f>Invoice!B460</f>
        <v>0</v>
      </c>
      <c r="D458" s="92">
        <f t="shared" si="20"/>
        <v>0</v>
      </c>
      <c r="E458" s="92">
        <f t="shared" si="21"/>
        <v>0</v>
      </c>
      <c r="F458" s="93">
        <f>Invoice!G460</f>
        <v>0</v>
      </c>
      <c r="G458" s="94">
        <f t="shared" si="22"/>
        <v>0</v>
      </c>
    </row>
    <row r="459" spans="1:7" s="91" customFormat="1" hidden="1">
      <c r="A459" s="107" t="str">
        <f>Invoice!F461</f>
        <v>Exchange rate :</v>
      </c>
      <c r="B459" s="86">
        <f>Invoice!C461</f>
        <v>0</v>
      </c>
      <c r="C459" s="87">
        <f>Invoice!B461</f>
        <v>0</v>
      </c>
      <c r="D459" s="92">
        <f t="shared" si="20"/>
        <v>0</v>
      </c>
      <c r="E459" s="92">
        <f t="shared" si="21"/>
        <v>0</v>
      </c>
      <c r="F459" s="93">
        <f>Invoice!G461</f>
        <v>0</v>
      </c>
      <c r="G459" s="94">
        <f t="shared" si="22"/>
        <v>0</v>
      </c>
    </row>
    <row r="460" spans="1:7" s="91" customFormat="1" hidden="1">
      <c r="A460" s="107" t="str">
        <f>Invoice!F462</f>
        <v>Exchange rate :</v>
      </c>
      <c r="B460" s="86">
        <f>Invoice!C462</f>
        <v>0</v>
      </c>
      <c r="C460" s="87">
        <f>Invoice!B462</f>
        <v>0</v>
      </c>
      <c r="D460" s="92">
        <f t="shared" si="20"/>
        <v>0</v>
      </c>
      <c r="E460" s="92">
        <f t="shared" si="21"/>
        <v>0</v>
      </c>
      <c r="F460" s="93">
        <f>Invoice!G462</f>
        <v>0</v>
      </c>
      <c r="G460" s="94">
        <f t="shared" si="22"/>
        <v>0</v>
      </c>
    </row>
    <row r="461" spans="1:7" s="91" customFormat="1" hidden="1">
      <c r="A461" s="107" t="str">
        <f>Invoice!F463</f>
        <v>Exchange rate :</v>
      </c>
      <c r="B461" s="86">
        <f>Invoice!C463</f>
        <v>0</v>
      </c>
      <c r="C461" s="87">
        <f>Invoice!B463</f>
        <v>0</v>
      </c>
      <c r="D461" s="92">
        <f t="shared" si="20"/>
        <v>0</v>
      </c>
      <c r="E461" s="92">
        <f t="shared" si="21"/>
        <v>0</v>
      </c>
      <c r="F461" s="93">
        <f>Invoice!G463</f>
        <v>0</v>
      </c>
      <c r="G461" s="94">
        <f t="shared" si="22"/>
        <v>0</v>
      </c>
    </row>
    <row r="462" spans="1:7" s="91" customFormat="1" hidden="1">
      <c r="A462" s="107" t="str">
        <f>Invoice!F464</f>
        <v>Exchange rate :</v>
      </c>
      <c r="B462" s="86">
        <f>Invoice!C464</f>
        <v>0</v>
      </c>
      <c r="C462" s="87">
        <f>Invoice!B464</f>
        <v>0</v>
      </c>
      <c r="D462" s="92">
        <f t="shared" si="20"/>
        <v>0</v>
      </c>
      <c r="E462" s="92">
        <f t="shared" si="21"/>
        <v>0</v>
      </c>
      <c r="F462" s="93">
        <f>Invoice!G464</f>
        <v>0</v>
      </c>
      <c r="G462" s="94">
        <f t="shared" si="22"/>
        <v>0</v>
      </c>
    </row>
    <row r="463" spans="1:7" s="91" customFormat="1" hidden="1">
      <c r="A463" s="107" t="str">
        <f>Invoice!F465</f>
        <v>Exchange rate :</v>
      </c>
      <c r="B463" s="86">
        <f>Invoice!C465</f>
        <v>0</v>
      </c>
      <c r="C463" s="87">
        <f>Invoice!B465</f>
        <v>0</v>
      </c>
      <c r="D463" s="92">
        <f t="shared" si="20"/>
        <v>0</v>
      </c>
      <c r="E463" s="92">
        <f t="shared" si="21"/>
        <v>0</v>
      </c>
      <c r="F463" s="93">
        <f>Invoice!G465</f>
        <v>0</v>
      </c>
      <c r="G463" s="94">
        <f t="shared" si="22"/>
        <v>0</v>
      </c>
    </row>
    <row r="464" spans="1:7" s="91" customFormat="1" hidden="1">
      <c r="A464" s="107" t="str">
        <f>Invoice!F466</f>
        <v>Exchange rate :</v>
      </c>
      <c r="B464" s="86">
        <f>Invoice!C466</f>
        <v>0</v>
      </c>
      <c r="C464" s="87">
        <f>Invoice!B466</f>
        <v>0</v>
      </c>
      <c r="D464" s="92">
        <f t="shared" si="20"/>
        <v>0</v>
      </c>
      <c r="E464" s="92">
        <f t="shared" si="21"/>
        <v>0</v>
      </c>
      <c r="F464" s="93">
        <f>Invoice!G466</f>
        <v>0</v>
      </c>
      <c r="G464" s="94">
        <f t="shared" si="22"/>
        <v>0</v>
      </c>
    </row>
    <row r="465" spans="1:7" s="91" customFormat="1" hidden="1">
      <c r="A465" s="107" t="str">
        <f>Invoice!F467</f>
        <v>Exchange rate :</v>
      </c>
      <c r="B465" s="86">
        <f>Invoice!C467</f>
        <v>0</v>
      </c>
      <c r="C465" s="87">
        <f>Invoice!B467</f>
        <v>0</v>
      </c>
      <c r="D465" s="92">
        <f t="shared" si="20"/>
        <v>0</v>
      </c>
      <c r="E465" s="92">
        <f t="shared" si="21"/>
        <v>0</v>
      </c>
      <c r="F465" s="93">
        <f>Invoice!G467</f>
        <v>0</v>
      </c>
      <c r="G465" s="94">
        <f t="shared" si="22"/>
        <v>0</v>
      </c>
    </row>
    <row r="466" spans="1:7" s="91" customFormat="1" hidden="1">
      <c r="A466" s="107" t="str">
        <f>Invoice!F468</f>
        <v>Exchange rate :</v>
      </c>
      <c r="B466" s="86">
        <f>Invoice!C468</f>
        <v>0</v>
      </c>
      <c r="C466" s="87">
        <f>Invoice!B468</f>
        <v>0</v>
      </c>
      <c r="D466" s="92">
        <f t="shared" si="20"/>
        <v>0</v>
      </c>
      <c r="E466" s="92">
        <f t="shared" si="21"/>
        <v>0</v>
      </c>
      <c r="F466" s="93">
        <f>Invoice!G468</f>
        <v>0</v>
      </c>
      <c r="G466" s="94">
        <f t="shared" si="22"/>
        <v>0</v>
      </c>
    </row>
    <row r="467" spans="1:7" s="91" customFormat="1" hidden="1">
      <c r="A467" s="107" t="str">
        <f>Invoice!F469</f>
        <v>Exchange rate :</v>
      </c>
      <c r="B467" s="86">
        <f>Invoice!C469</f>
        <v>0</v>
      </c>
      <c r="C467" s="87">
        <f>Invoice!B469</f>
        <v>0</v>
      </c>
      <c r="D467" s="92">
        <f t="shared" si="20"/>
        <v>0</v>
      </c>
      <c r="E467" s="92">
        <f t="shared" si="21"/>
        <v>0</v>
      </c>
      <c r="F467" s="93">
        <f>Invoice!G469</f>
        <v>0</v>
      </c>
      <c r="G467" s="94">
        <f t="shared" si="22"/>
        <v>0</v>
      </c>
    </row>
    <row r="468" spans="1:7" s="91" customFormat="1" hidden="1">
      <c r="A468" s="107" t="str">
        <f>Invoice!F470</f>
        <v>Exchange rate :</v>
      </c>
      <c r="B468" s="86">
        <f>Invoice!C470</f>
        <v>0</v>
      </c>
      <c r="C468" s="87">
        <f>Invoice!B470</f>
        <v>0</v>
      </c>
      <c r="D468" s="92">
        <f t="shared" si="20"/>
        <v>0</v>
      </c>
      <c r="E468" s="92">
        <f t="shared" si="21"/>
        <v>0</v>
      </c>
      <c r="F468" s="93">
        <f>Invoice!G470</f>
        <v>0</v>
      </c>
      <c r="G468" s="94">
        <f t="shared" si="22"/>
        <v>0</v>
      </c>
    </row>
    <row r="469" spans="1:7" s="91" customFormat="1" hidden="1">
      <c r="A469" s="107" t="str">
        <f>Invoice!F471</f>
        <v>Exchange rate :</v>
      </c>
      <c r="B469" s="86">
        <f>Invoice!C471</f>
        <v>0</v>
      </c>
      <c r="C469" s="87">
        <f>Invoice!B471</f>
        <v>0</v>
      </c>
      <c r="D469" s="92">
        <f t="shared" si="20"/>
        <v>0</v>
      </c>
      <c r="E469" s="92">
        <f t="shared" si="21"/>
        <v>0</v>
      </c>
      <c r="F469" s="93">
        <f>Invoice!G471</f>
        <v>0</v>
      </c>
      <c r="G469" s="94">
        <f t="shared" si="22"/>
        <v>0</v>
      </c>
    </row>
    <row r="470" spans="1:7" s="91" customFormat="1" hidden="1">
      <c r="A470" s="107" t="str">
        <f>Invoice!F472</f>
        <v>Exchange rate :</v>
      </c>
      <c r="B470" s="86">
        <f>Invoice!C472</f>
        <v>0</v>
      </c>
      <c r="C470" s="87">
        <f>Invoice!B472</f>
        <v>0</v>
      </c>
      <c r="D470" s="92">
        <f t="shared" si="20"/>
        <v>0</v>
      </c>
      <c r="E470" s="92">
        <f t="shared" si="21"/>
        <v>0</v>
      </c>
      <c r="F470" s="93">
        <f>Invoice!G472</f>
        <v>0</v>
      </c>
      <c r="G470" s="94">
        <f t="shared" si="22"/>
        <v>0</v>
      </c>
    </row>
    <row r="471" spans="1:7" s="91" customFormat="1" hidden="1">
      <c r="A471" s="107" t="str">
        <f>Invoice!F473</f>
        <v>Exchange rate :</v>
      </c>
      <c r="B471" s="86">
        <f>Invoice!C473</f>
        <v>0</v>
      </c>
      <c r="C471" s="87">
        <f>Invoice!B473</f>
        <v>0</v>
      </c>
      <c r="D471" s="92">
        <f t="shared" si="20"/>
        <v>0</v>
      </c>
      <c r="E471" s="92">
        <f t="shared" si="21"/>
        <v>0</v>
      </c>
      <c r="F471" s="93">
        <f>Invoice!G473</f>
        <v>0</v>
      </c>
      <c r="G471" s="94">
        <f t="shared" si="22"/>
        <v>0</v>
      </c>
    </row>
    <row r="472" spans="1:7" s="91" customFormat="1" hidden="1">
      <c r="A472" s="107" t="str">
        <f>Invoice!F474</f>
        <v>Exchange rate :</v>
      </c>
      <c r="B472" s="86">
        <f>Invoice!C474</f>
        <v>0</v>
      </c>
      <c r="C472" s="87">
        <f>Invoice!B474</f>
        <v>0</v>
      </c>
      <c r="D472" s="92">
        <f t="shared" si="20"/>
        <v>0</v>
      </c>
      <c r="E472" s="92">
        <f t="shared" si="21"/>
        <v>0</v>
      </c>
      <c r="F472" s="93">
        <f>Invoice!G474</f>
        <v>0</v>
      </c>
      <c r="G472" s="94">
        <f t="shared" si="22"/>
        <v>0</v>
      </c>
    </row>
    <row r="473" spans="1:7" s="91" customFormat="1" hidden="1">
      <c r="A473" s="107" t="str">
        <f>Invoice!F475</f>
        <v>Exchange rate :</v>
      </c>
      <c r="B473" s="86">
        <f>Invoice!C475</f>
        <v>0</v>
      </c>
      <c r="C473" s="87">
        <f>Invoice!B475</f>
        <v>0</v>
      </c>
      <c r="D473" s="92">
        <f t="shared" si="20"/>
        <v>0</v>
      </c>
      <c r="E473" s="92">
        <f t="shared" si="21"/>
        <v>0</v>
      </c>
      <c r="F473" s="93">
        <f>Invoice!G475</f>
        <v>0</v>
      </c>
      <c r="G473" s="94">
        <f t="shared" si="22"/>
        <v>0</v>
      </c>
    </row>
    <row r="474" spans="1:7" s="91" customFormat="1" hidden="1">
      <c r="A474" s="107" t="str">
        <f>Invoice!F476</f>
        <v>Exchange rate :</v>
      </c>
      <c r="B474" s="86">
        <f>Invoice!C476</f>
        <v>0</v>
      </c>
      <c r="C474" s="87">
        <f>Invoice!B476</f>
        <v>0</v>
      </c>
      <c r="D474" s="92">
        <f t="shared" si="20"/>
        <v>0</v>
      </c>
      <c r="E474" s="92">
        <f t="shared" si="21"/>
        <v>0</v>
      </c>
      <c r="F474" s="93">
        <f>Invoice!G476</f>
        <v>0</v>
      </c>
      <c r="G474" s="94">
        <f t="shared" si="22"/>
        <v>0</v>
      </c>
    </row>
    <row r="475" spans="1:7" s="91" customFormat="1" hidden="1">
      <c r="A475" s="107" t="str">
        <f>Invoice!F477</f>
        <v>Exchange rate :</v>
      </c>
      <c r="B475" s="86">
        <f>Invoice!C477</f>
        <v>0</v>
      </c>
      <c r="C475" s="87">
        <f>Invoice!B477</f>
        <v>0</v>
      </c>
      <c r="D475" s="92">
        <f t="shared" si="20"/>
        <v>0</v>
      </c>
      <c r="E475" s="92">
        <f t="shared" si="21"/>
        <v>0</v>
      </c>
      <c r="F475" s="93">
        <f>Invoice!G477</f>
        <v>0</v>
      </c>
      <c r="G475" s="94">
        <f t="shared" si="22"/>
        <v>0</v>
      </c>
    </row>
    <row r="476" spans="1:7" s="91" customFormat="1" hidden="1">
      <c r="A476" s="107" t="str">
        <f>Invoice!F478</f>
        <v>Exchange rate :</v>
      </c>
      <c r="B476" s="86">
        <f>Invoice!C478</f>
        <v>0</v>
      </c>
      <c r="C476" s="87">
        <f>Invoice!B478</f>
        <v>0</v>
      </c>
      <c r="D476" s="92">
        <f t="shared" si="20"/>
        <v>0</v>
      </c>
      <c r="E476" s="92">
        <f t="shared" si="21"/>
        <v>0</v>
      </c>
      <c r="F476" s="93">
        <f>Invoice!G478</f>
        <v>0</v>
      </c>
      <c r="G476" s="94">
        <f t="shared" si="22"/>
        <v>0</v>
      </c>
    </row>
    <row r="477" spans="1:7" s="91" customFormat="1" hidden="1">
      <c r="A477" s="107" t="str">
        <f>Invoice!F479</f>
        <v>Exchange rate :</v>
      </c>
      <c r="B477" s="86">
        <f>Invoice!C479</f>
        <v>0</v>
      </c>
      <c r="C477" s="87">
        <f>Invoice!B479</f>
        <v>0</v>
      </c>
      <c r="D477" s="92">
        <f t="shared" si="20"/>
        <v>0</v>
      </c>
      <c r="E477" s="92">
        <f t="shared" si="21"/>
        <v>0</v>
      </c>
      <c r="F477" s="93">
        <f>Invoice!G479</f>
        <v>0</v>
      </c>
      <c r="G477" s="94">
        <f t="shared" si="22"/>
        <v>0</v>
      </c>
    </row>
    <row r="478" spans="1:7" s="91" customFormat="1" hidden="1">
      <c r="A478" s="107" t="str">
        <f>Invoice!F480</f>
        <v>Exchange rate :</v>
      </c>
      <c r="B478" s="86">
        <f>Invoice!C480</f>
        <v>0</v>
      </c>
      <c r="C478" s="87">
        <f>Invoice!B480</f>
        <v>0</v>
      </c>
      <c r="D478" s="92">
        <f t="shared" si="20"/>
        <v>0</v>
      </c>
      <c r="E478" s="92">
        <f t="shared" si="21"/>
        <v>0</v>
      </c>
      <c r="F478" s="93">
        <f>Invoice!G480</f>
        <v>0</v>
      </c>
      <c r="G478" s="94">
        <f t="shared" si="22"/>
        <v>0</v>
      </c>
    </row>
    <row r="479" spans="1:7" s="91" customFormat="1" hidden="1">
      <c r="A479" s="107" t="str">
        <f>Invoice!F481</f>
        <v>Exchange rate :</v>
      </c>
      <c r="B479" s="86">
        <f>Invoice!C481</f>
        <v>0</v>
      </c>
      <c r="C479" s="87">
        <f>Invoice!B481</f>
        <v>0</v>
      </c>
      <c r="D479" s="92">
        <f t="shared" si="20"/>
        <v>0</v>
      </c>
      <c r="E479" s="92">
        <f t="shared" si="21"/>
        <v>0</v>
      </c>
      <c r="F479" s="93">
        <f>Invoice!G481</f>
        <v>0</v>
      </c>
      <c r="G479" s="94">
        <f t="shared" si="22"/>
        <v>0</v>
      </c>
    </row>
    <row r="480" spans="1:7" s="91" customFormat="1" hidden="1">
      <c r="A480" s="107" t="str">
        <f>Invoice!F482</f>
        <v>Exchange rate :</v>
      </c>
      <c r="B480" s="86">
        <f>Invoice!C482</f>
        <v>0</v>
      </c>
      <c r="C480" s="87">
        <f>Invoice!B482</f>
        <v>0</v>
      </c>
      <c r="D480" s="92">
        <f t="shared" si="20"/>
        <v>0</v>
      </c>
      <c r="E480" s="92">
        <f t="shared" si="21"/>
        <v>0</v>
      </c>
      <c r="F480" s="93">
        <f>Invoice!G482</f>
        <v>0</v>
      </c>
      <c r="G480" s="94">
        <f t="shared" si="22"/>
        <v>0</v>
      </c>
    </row>
    <row r="481" spans="1:7" s="91" customFormat="1" hidden="1">
      <c r="A481" s="107" t="str">
        <f>Invoice!F483</f>
        <v>Exchange rate :</v>
      </c>
      <c r="B481" s="86">
        <f>Invoice!C483</f>
        <v>0</v>
      </c>
      <c r="C481" s="87">
        <f>Invoice!B483</f>
        <v>0</v>
      </c>
      <c r="D481" s="92">
        <f t="shared" si="20"/>
        <v>0</v>
      </c>
      <c r="E481" s="92">
        <f t="shared" si="21"/>
        <v>0</v>
      </c>
      <c r="F481" s="93">
        <f>Invoice!G483</f>
        <v>0</v>
      </c>
      <c r="G481" s="94">
        <f t="shared" si="22"/>
        <v>0</v>
      </c>
    </row>
    <row r="482" spans="1:7" s="91" customFormat="1" hidden="1">
      <c r="A482" s="107" t="str">
        <f>Invoice!F484</f>
        <v>Exchange rate :</v>
      </c>
      <c r="B482" s="86">
        <f>Invoice!C484</f>
        <v>0</v>
      </c>
      <c r="C482" s="87">
        <f>Invoice!B484</f>
        <v>0</v>
      </c>
      <c r="D482" s="92">
        <f t="shared" si="20"/>
        <v>0</v>
      </c>
      <c r="E482" s="92">
        <f t="shared" si="21"/>
        <v>0</v>
      </c>
      <c r="F482" s="93">
        <f>Invoice!G484</f>
        <v>0</v>
      </c>
      <c r="G482" s="94">
        <f t="shared" si="22"/>
        <v>0</v>
      </c>
    </row>
    <row r="483" spans="1:7" s="91" customFormat="1" hidden="1">
      <c r="A483" s="107" t="str">
        <f>Invoice!F485</f>
        <v>Exchange rate :</v>
      </c>
      <c r="B483" s="86">
        <f>Invoice!C485</f>
        <v>0</v>
      </c>
      <c r="C483" s="87">
        <f>Invoice!B485</f>
        <v>0</v>
      </c>
      <c r="D483" s="92">
        <f t="shared" si="20"/>
        <v>0</v>
      </c>
      <c r="E483" s="92">
        <f t="shared" si="21"/>
        <v>0</v>
      </c>
      <c r="F483" s="93">
        <f>Invoice!G485</f>
        <v>0</v>
      </c>
      <c r="G483" s="94">
        <f t="shared" si="22"/>
        <v>0</v>
      </c>
    </row>
    <row r="484" spans="1:7" s="91" customFormat="1" hidden="1">
      <c r="A484" s="107" t="str">
        <f>Invoice!F486</f>
        <v>Exchange rate :</v>
      </c>
      <c r="B484" s="86">
        <f>Invoice!C486</f>
        <v>0</v>
      </c>
      <c r="C484" s="87">
        <f>Invoice!B486</f>
        <v>0</v>
      </c>
      <c r="D484" s="92">
        <f t="shared" si="20"/>
        <v>0</v>
      </c>
      <c r="E484" s="92">
        <f t="shared" si="21"/>
        <v>0</v>
      </c>
      <c r="F484" s="93">
        <f>Invoice!G486</f>
        <v>0</v>
      </c>
      <c r="G484" s="94">
        <f t="shared" si="22"/>
        <v>0</v>
      </c>
    </row>
    <row r="485" spans="1:7" s="91" customFormat="1" hidden="1">
      <c r="A485" s="107" t="str">
        <f>Invoice!F487</f>
        <v>Exchange rate :</v>
      </c>
      <c r="B485" s="86">
        <f>Invoice!C487</f>
        <v>0</v>
      </c>
      <c r="C485" s="87">
        <f>Invoice!B487</f>
        <v>0</v>
      </c>
      <c r="D485" s="92">
        <f t="shared" si="20"/>
        <v>0</v>
      </c>
      <c r="E485" s="92">
        <f t="shared" si="21"/>
        <v>0</v>
      </c>
      <c r="F485" s="93">
        <f>Invoice!G487</f>
        <v>0</v>
      </c>
      <c r="G485" s="94">
        <f t="shared" si="22"/>
        <v>0</v>
      </c>
    </row>
    <row r="486" spans="1:7" s="91" customFormat="1" hidden="1">
      <c r="A486" s="107" t="str">
        <f>Invoice!F488</f>
        <v>Exchange rate :</v>
      </c>
      <c r="B486" s="86">
        <f>Invoice!C488</f>
        <v>0</v>
      </c>
      <c r="C486" s="87">
        <f>Invoice!B488</f>
        <v>0</v>
      </c>
      <c r="D486" s="92">
        <f t="shared" si="20"/>
        <v>0</v>
      </c>
      <c r="E486" s="92">
        <f t="shared" si="21"/>
        <v>0</v>
      </c>
      <c r="F486" s="93">
        <f>Invoice!G488</f>
        <v>0</v>
      </c>
      <c r="G486" s="94">
        <f t="shared" si="22"/>
        <v>0</v>
      </c>
    </row>
    <row r="487" spans="1:7" s="91" customFormat="1" hidden="1">
      <c r="A487" s="107" t="str">
        <f>Invoice!F489</f>
        <v>Exchange rate :</v>
      </c>
      <c r="B487" s="86">
        <f>Invoice!C489</f>
        <v>0</v>
      </c>
      <c r="C487" s="87">
        <f>Invoice!B489</f>
        <v>0</v>
      </c>
      <c r="D487" s="92">
        <f t="shared" si="20"/>
        <v>0</v>
      </c>
      <c r="E487" s="92">
        <f t="shared" si="21"/>
        <v>0</v>
      </c>
      <c r="F487" s="93">
        <f>Invoice!G489</f>
        <v>0</v>
      </c>
      <c r="G487" s="94">
        <f t="shared" si="22"/>
        <v>0</v>
      </c>
    </row>
    <row r="488" spans="1:7" s="91" customFormat="1" hidden="1">
      <c r="A488" s="107" t="str">
        <f>Invoice!F490</f>
        <v>Exchange rate :</v>
      </c>
      <c r="B488" s="86">
        <f>Invoice!C490</f>
        <v>0</v>
      </c>
      <c r="C488" s="87">
        <f>Invoice!B490</f>
        <v>0</v>
      </c>
      <c r="D488" s="92">
        <f t="shared" si="20"/>
        <v>0</v>
      </c>
      <c r="E488" s="92">
        <f t="shared" si="21"/>
        <v>0</v>
      </c>
      <c r="F488" s="93">
        <f>Invoice!G490</f>
        <v>0</v>
      </c>
      <c r="G488" s="94">
        <f t="shared" si="22"/>
        <v>0</v>
      </c>
    </row>
    <row r="489" spans="1:7" s="91" customFormat="1" hidden="1">
      <c r="A489" s="107" t="str">
        <f>Invoice!F491</f>
        <v>Exchange rate :</v>
      </c>
      <c r="B489" s="86">
        <f>Invoice!C491</f>
        <v>0</v>
      </c>
      <c r="C489" s="87">
        <f>Invoice!B491</f>
        <v>0</v>
      </c>
      <c r="D489" s="92">
        <f t="shared" si="20"/>
        <v>0</v>
      </c>
      <c r="E489" s="92">
        <f t="shared" si="21"/>
        <v>0</v>
      </c>
      <c r="F489" s="93">
        <f>Invoice!G491</f>
        <v>0</v>
      </c>
      <c r="G489" s="94">
        <f t="shared" si="22"/>
        <v>0</v>
      </c>
    </row>
    <row r="490" spans="1:7" s="91" customFormat="1" hidden="1">
      <c r="A490" s="107" t="str">
        <f>Invoice!F492</f>
        <v>Exchange rate :</v>
      </c>
      <c r="B490" s="86">
        <f>Invoice!C492</f>
        <v>0</v>
      </c>
      <c r="C490" s="87">
        <f>Invoice!B492</f>
        <v>0</v>
      </c>
      <c r="D490" s="92">
        <f t="shared" si="20"/>
        <v>0</v>
      </c>
      <c r="E490" s="92">
        <f t="shared" si="21"/>
        <v>0</v>
      </c>
      <c r="F490" s="93">
        <f>Invoice!G492</f>
        <v>0</v>
      </c>
      <c r="G490" s="94">
        <f t="shared" si="22"/>
        <v>0</v>
      </c>
    </row>
    <row r="491" spans="1:7" s="91" customFormat="1" hidden="1">
      <c r="A491" s="107" t="str">
        <f>Invoice!F493</f>
        <v>Exchange rate :</v>
      </c>
      <c r="B491" s="86">
        <f>Invoice!C493</f>
        <v>0</v>
      </c>
      <c r="C491" s="87">
        <f>Invoice!B493</f>
        <v>0</v>
      </c>
      <c r="D491" s="92">
        <f t="shared" si="20"/>
        <v>0</v>
      </c>
      <c r="E491" s="92">
        <f t="shared" si="21"/>
        <v>0</v>
      </c>
      <c r="F491" s="93">
        <f>Invoice!G493</f>
        <v>0</v>
      </c>
      <c r="G491" s="94">
        <f t="shared" si="22"/>
        <v>0</v>
      </c>
    </row>
    <row r="492" spans="1:7" s="91" customFormat="1" hidden="1">
      <c r="A492" s="107" t="str">
        <f>Invoice!F494</f>
        <v>Exchange rate :</v>
      </c>
      <c r="B492" s="86">
        <f>Invoice!C494</f>
        <v>0</v>
      </c>
      <c r="C492" s="87">
        <f>Invoice!B494</f>
        <v>0</v>
      </c>
      <c r="D492" s="92">
        <f t="shared" si="20"/>
        <v>0</v>
      </c>
      <c r="E492" s="92">
        <f t="shared" si="21"/>
        <v>0</v>
      </c>
      <c r="F492" s="93">
        <f>Invoice!G494</f>
        <v>0</v>
      </c>
      <c r="G492" s="94">
        <f t="shared" si="22"/>
        <v>0</v>
      </c>
    </row>
    <row r="493" spans="1:7" s="91" customFormat="1" hidden="1">
      <c r="A493" s="107" t="str">
        <f>Invoice!F495</f>
        <v>Exchange rate :</v>
      </c>
      <c r="B493" s="86">
        <f>Invoice!C495</f>
        <v>0</v>
      </c>
      <c r="C493" s="87">
        <f>Invoice!B495</f>
        <v>0</v>
      </c>
      <c r="D493" s="92">
        <f t="shared" si="20"/>
        <v>0</v>
      </c>
      <c r="E493" s="92">
        <f t="shared" si="21"/>
        <v>0</v>
      </c>
      <c r="F493" s="93">
        <f>Invoice!G495</f>
        <v>0</v>
      </c>
      <c r="G493" s="94">
        <f t="shared" si="22"/>
        <v>0</v>
      </c>
    </row>
    <row r="494" spans="1:7" s="91" customFormat="1" hidden="1">
      <c r="A494" s="107" t="str">
        <f>Invoice!F496</f>
        <v>Exchange rate :</v>
      </c>
      <c r="B494" s="86">
        <f>Invoice!C496</f>
        <v>0</v>
      </c>
      <c r="C494" s="87">
        <f>Invoice!B496</f>
        <v>0</v>
      </c>
      <c r="D494" s="92">
        <f t="shared" si="20"/>
        <v>0</v>
      </c>
      <c r="E494" s="92">
        <f t="shared" si="21"/>
        <v>0</v>
      </c>
      <c r="F494" s="93">
        <f>Invoice!G496</f>
        <v>0</v>
      </c>
      <c r="G494" s="94">
        <f t="shared" si="22"/>
        <v>0</v>
      </c>
    </row>
    <row r="495" spans="1:7" s="91" customFormat="1" hidden="1">
      <c r="A495" s="107" t="str">
        <f>Invoice!F497</f>
        <v>Exchange rate :</v>
      </c>
      <c r="B495" s="86">
        <f>Invoice!C497</f>
        <v>0</v>
      </c>
      <c r="C495" s="87">
        <f>Invoice!B497</f>
        <v>0</v>
      </c>
      <c r="D495" s="92">
        <f t="shared" si="20"/>
        <v>0</v>
      </c>
      <c r="E495" s="92">
        <f t="shared" si="21"/>
        <v>0</v>
      </c>
      <c r="F495" s="93">
        <f>Invoice!G497</f>
        <v>0</v>
      </c>
      <c r="G495" s="94">
        <f t="shared" si="22"/>
        <v>0</v>
      </c>
    </row>
    <row r="496" spans="1:7" s="91" customFormat="1" hidden="1">
      <c r="A496" s="107" t="str">
        <f>Invoice!F498</f>
        <v>Exchange rate :</v>
      </c>
      <c r="B496" s="86">
        <f>Invoice!C498</f>
        <v>0</v>
      </c>
      <c r="C496" s="87">
        <f>Invoice!B498</f>
        <v>0</v>
      </c>
      <c r="D496" s="92">
        <f t="shared" si="20"/>
        <v>0</v>
      </c>
      <c r="E496" s="92">
        <f t="shared" si="21"/>
        <v>0</v>
      </c>
      <c r="F496" s="93">
        <f>Invoice!G498</f>
        <v>0</v>
      </c>
      <c r="G496" s="94">
        <f t="shared" si="22"/>
        <v>0</v>
      </c>
    </row>
    <row r="497" spans="1:7" s="91" customFormat="1" hidden="1">
      <c r="A497" s="107" t="str">
        <f>Invoice!F499</f>
        <v>Exchange rate :</v>
      </c>
      <c r="B497" s="86">
        <f>Invoice!C499</f>
        <v>0</v>
      </c>
      <c r="C497" s="87">
        <f>Invoice!B499</f>
        <v>0</v>
      </c>
      <c r="D497" s="92">
        <f t="shared" si="20"/>
        <v>0</v>
      </c>
      <c r="E497" s="92">
        <f t="shared" si="21"/>
        <v>0</v>
      </c>
      <c r="F497" s="93">
        <f>Invoice!G499</f>
        <v>0</v>
      </c>
      <c r="G497" s="94">
        <f t="shared" si="22"/>
        <v>0</v>
      </c>
    </row>
    <row r="498" spans="1:7" s="91" customFormat="1" hidden="1">
      <c r="A498" s="107" t="str">
        <f>Invoice!F500</f>
        <v>Exchange rate :</v>
      </c>
      <c r="B498" s="86">
        <f>Invoice!C500</f>
        <v>0</v>
      </c>
      <c r="C498" s="87">
        <f>Invoice!B500</f>
        <v>0</v>
      </c>
      <c r="D498" s="92">
        <f t="shared" si="20"/>
        <v>0</v>
      </c>
      <c r="E498" s="92">
        <f t="shared" si="21"/>
        <v>0</v>
      </c>
      <c r="F498" s="93">
        <f>Invoice!G500</f>
        <v>0</v>
      </c>
      <c r="G498" s="94">
        <f t="shared" si="22"/>
        <v>0</v>
      </c>
    </row>
    <row r="499" spans="1:7" s="91" customFormat="1" hidden="1">
      <c r="A499" s="107" t="str">
        <f>Invoice!F501</f>
        <v>Exchange rate :</v>
      </c>
      <c r="B499" s="86">
        <f>Invoice!C501</f>
        <v>0</v>
      </c>
      <c r="C499" s="87">
        <f>Invoice!B501</f>
        <v>0</v>
      </c>
      <c r="D499" s="92">
        <f t="shared" si="20"/>
        <v>0</v>
      </c>
      <c r="E499" s="92">
        <f t="shared" si="21"/>
        <v>0</v>
      </c>
      <c r="F499" s="93">
        <f>Invoice!G501</f>
        <v>0</v>
      </c>
      <c r="G499" s="94">
        <f t="shared" si="22"/>
        <v>0</v>
      </c>
    </row>
    <row r="500" spans="1:7" s="91" customFormat="1" hidden="1">
      <c r="A500" s="107" t="str">
        <f>Invoice!F502</f>
        <v>Exchange rate :</v>
      </c>
      <c r="B500" s="86">
        <f>Invoice!C502</f>
        <v>0</v>
      </c>
      <c r="C500" s="87">
        <f>Invoice!B502</f>
        <v>0</v>
      </c>
      <c r="D500" s="92">
        <f t="shared" si="20"/>
        <v>0</v>
      </c>
      <c r="E500" s="92">
        <f t="shared" si="21"/>
        <v>0</v>
      </c>
      <c r="F500" s="93">
        <f>Invoice!G502</f>
        <v>0</v>
      </c>
      <c r="G500" s="94">
        <f t="shared" si="22"/>
        <v>0</v>
      </c>
    </row>
    <row r="501" spans="1:7" s="91" customFormat="1" hidden="1">
      <c r="A501" s="107" t="str">
        <f>Invoice!F503</f>
        <v>Exchange rate :</v>
      </c>
      <c r="B501" s="86">
        <f>Invoice!C503</f>
        <v>0</v>
      </c>
      <c r="C501" s="87">
        <f>Invoice!B503</f>
        <v>0</v>
      </c>
      <c r="D501" s="92">
        <f t="shared" si="20"/>
        <v>0</v>
      </c>
      <c r="E501" s="92">
        <f t="shared" si="21"/>
        <v>0</v>
      </c>
      <c r="F501" s="93">
        <f>Invoice!G503</f>
        <v>0</v>
      </c>
      <c r="G501" s="94">
        <f t="shared" si="22"/>
        <v>0</v>
      </c>
    </row>
    <row r="502" spans="1:7" s="91" customFormat="1" hidden="1">
      <c r="A502" s="107" t="str">
        <f>Invoice!F504</f>
        <v>Exchange rate :</v>
      </c>
      <c r="B502" s="86">
        <f>Invoice!C504</f>
        <v>0</v>
      </c>
      <c r="C502" s="87">
        <f>Invoice!B504</f>
        <v>0</v>
      </c>
      <c r="D502" s="92">
        <f t="shared" si="20"/>
        <v>0</v>
      </c>
      <c r="E502" s="92">
        <f t="shared" si="21"/>
        <v>0</v>
      </c>
      <c r="F502" s="93">
        <f>Invoice!G504</f>
        <v>0</v>
      </c>
      <c r="G502" s="94">
        <f t="shared" si="22"/>
        <v>0</v>
      </c>
    </row>
    <row r="503" spans="1:7" s="91" customFormat="1" hidden="1">
      <c r="A503" s="107" t="str">
        <f>Invoice!F505</f>
        <v>Exchange rate :</v>
      </c>
      <c r="B503" s="86">
        <f>Invoice!C505</f>
        <v>0</v>
      </c>
      <c r="C503" s="87">
        <f>Invoice!B505</f>
        <v>0</v>
      </c>
      <c r="D503" s="92">
        <f t="shared" si="20"/>
        <v>0</v>
      </c>
      <c r="E503" s="92">
        <f t="shared" si="21"/>
        <v>0</v>
      </c>
      <c r="F503" s="93">
        <f>Invoice!G505</f>
        <v>0</v>
      </c>
      <c r="G503" s="94">
        <f t="shared" si="22"/>
        <v>0</v>
      </c>
    </row>
    <row r="504" spans="1:7" s="91" customFormat="1" hidden="1">
      <c r="A504" s="107" t="str">
        <f>Invoice!F506</f>
        <v>Exchange rate :</v>
      </c>
      <c r="B504" s="86">
        <f>Invoice!C506</f>
        <v>0</v>
      </c>
      <c r="C504" s="87">
        <f>Invoice!B506</f>
        <v>0</v>
      </c>
      <c r="D504" s="92">
        <f t="shared" si="20"/>
        <v>0</v>
      </c>
      <c r="E504" s="92">
        <f t="shared" si="21"/>
        <v>0</v>
      </c>
      <c r="F504" s="93">
        <f>Invoice!G506</f>
        <v>0</v>
      </c>
      <c r="G504" s="94">
        <f t="shared" si="22"/>
        <v>0</v>
      </c>
    </row>
    <row r="505" spans="1:7" s="91" customFormat="1" hidden="1">
      <c r="A505" s="107" t="str">
        <f>Invoice!F507</f>
        <v>Exchange rate :</v>
      </c>
      <c r="B505" s="86">
        <f>Invoice!C507</f>
        <v>0</v>
      </c>
      <c r="C505" s="87">
        <f>Invoice!B507</f>
        <v>0</v>
      </c>
      <c r="D505" s="92">
        <f t="shared" si="20"/>
        <v>0</v>
      </c>
      <c r="E505" s="92">
        <f t="shared" si="21"/>
        <v>0</v>
      </c>
      <c r="F505" s="93">
        <f>Invoice!G507</f>
        <v>0</v>
      </c>
      <c r="G505" s="94">
        <f t="shared" si="22"/>
        <v>0</v>
      </c>
    </row>
    <row r="506" spans="1:7" s="91" customFormat="1" hidden="1">
      <c r="A506" s="107" t="str">
        <f>Invoice!F508</f>
        <v>Exchange rate :</v>
      </c>
      <c r="B506" s="86">
        <f>Invoice!C508</f>
        <v>0</v>
      </c>
      <c r="C506" s="87">
        <f>Invoice!B508</f>
        <v>0</v>
      </c>
      <c r="D506" s="92">
        <f t="shared" si="20"/>
        <v>0</v>
      </c>
      <c r="E506" s="92">
        <f t="shared" si="21"/>
        <v>0</v>
      </c>
      <c r="F506" s="93">
        <f>Invoice!G508</f>
        <v>0</v>
      </c>
      <c r="G506" s="94">
        <f t="shared" si="22"/>
        <v>0</v>
      </c>
    </row>
    <row r="507" spans="1:7" s="91" customFormat="1" hidden="1">
      <c r="A507" s="107" t="str">
        <f>Invoice!F509</f>
        <v>Exchange rate :</v>
      </c>
      <c r="B507" s="86">
        <f>Invoice!C509</f>
        <v>0</v>
      </c>
      <c r="C507" s="87">
        <f>Invoice!B509</f>
        <v>0</v>
      </c>
      <c r="D507" s="92">
        <f t="shared" si="20"/>
        <v>0</v>
      </c>
      <c r="E507" s="92">
        <f t="shared" si="21"/>
        <v>0</v>
      </c>
      <c r="F507" s="93">
        <f>Invoice!G509</f>
        <v>0</v>
      </c>
      <c r="G507" s="94">
        <f t="shared" si="22"/>
        <v>0</v>
      </c>
    </row>
    <row r="508" spans="1:7" s="91" customFormat="1" hidden="1">
      <c r="A508" s="107" t="str">
        <f>Invoice!F510</f>
        <v>Exchange rate :</v>
      </c>
      <c r="B508" s="86">
        <f>Invoice!C510</f>
        <v>0</v>
      </c>
      <c r="C508" s="87">
        <f>Invoice!B510</f>
        <v>0</v>
      </c>
      <c r="D508" s="92">
        <f t="shared" si="20"/>
        <v>0</v>
      </c>
      <c r="E508" s="92">
        <f t="shared" si="21"/>
        <v>0</v>
      </c>
      <c r="F508" s="93">
        <f>Invoice!G510</f>
        <v>0</v>
      </c>
      <c r="G508" s="94">
        <f t="shared" si="22"/>
        <v>0</v>
      </c>
    </row>
    <row r="509" spans="1:7" s="91" customFormat="1" hidden="1">
      <c r="A509" s="107" t="str">
        <f>Invoice!F511</f>
        <v>Exchange rate :</v>
      </c>
      <c r="B509" s="86">
        <f>Invoice!C511</f>
        <v>0</v>
      </c>
      <c r="C509" s="87">
        <f>Invoice!B511</f>
        <v>0</v>
      </c>
      <c r="D509" s="92">
        <f t="shared" si="20"/>
        <v>0</v>
      </c>
      <c r="E509" s="92">
        <f t="shared" si="21"/>
        <v>0</v>
      </c>
      <c r="F509" s="93">
        <f>Invoice!G511</f>
        <v>0</v>
      </c>
      <c r="G509" s="94">
        <f t="shared" si="22"/>
        <v>0</v>
      </c>
    </row>
    <row r="510" spans="1:7" s="91" customFormat="1" hidden="1">
      <c r="A510" s="107" t="str">
        <f>Invoice!F512</f>
        <v>Exchange rate :</v>
      </c>
      <c r="B510" s="86">
        <f>Invoice!C512</f>
        <v>0</v>
      </c>
      <c r="C510" s="87">
        <f>Invoice!B512</f>
        <v>0</v>
      </c>
      <c r="D510" s="92">
        <f t="shared" si="20"/>
        <v>0</v>
      </c>
      <c r="E510" s="92">
        <f t="shared" si="21"/>
        <v>0</v>
      </c>
      <c r="F510" s="93">
        <f>Invoice!G512</f>
        <v>0</v>
      </c>
      <c r="G510" s="94">
        <f t="shared" si="22"/>
        <v>0</v>
      </c>
    </row>
    <row r="511" spans="1:7" s="91" customFormat="1" hidden="1">
      <c r="A511" s="107" t="str">
        <f>Invoice!F513</f>
        <v>Exchange rate :</v>
      </c>
      <c r="B511" s="86">
        <f>Invoice!C513</f>
        <v>0</v>
      </c>
      <c r="C511" s="87">
        <f>Invoice!B513</f>
        <v>0</v>
      </c>
      <c r="D511" s="92">
        <f t="shared" si="20"/>
        <v>0</v>
      </c>
      <c r="E511" s="92">
        <f t="shared" si="21"/>
        <v>0</v>
      </c>
      <c r="F511" s="93">
        <f>Invoice!G513</f>
        <v>0</v>
      </c>
      <c r="G511" s="94">
        <f t="shared" si="22"/>
        <v>0</v>
      </c>
    </row>
    <row r="512" spans="1:7" s="91" customFormat="1" hidden="1">
      <c r="A512" s="107" t="str">
        <f>Invoice!F514</f>
        <v>Exchange rate :</v>
      </c>
      <c r="B512" s="86">
        <f>Invoice!C514</f>
        <v>0</v>
      </c>
      <c r="C512" s="87">
        <f>Invoice!B514</f>
        <v>0</v>
      </c>
      <c r="D512" s="92">
        <f t="shared" si="20"/>
        <v>0</v>
      </c>
      <c r="E512" s="92">
        <f t="shared" si="21"/>
        <v>0</v>
      </c>
      <c r="F512" s="93">
        <f>Invoice!G514</f>
        <v>0</v>
      </c>
      <c r="G512" s="94">
        <f t="shared" si="22"/>
        <v>0</v>
      </c>
    </row>
    <row r="513" spans="1:7" s="91" customFormat="1" hidden="1">
      <c r="A513" s="107" t="str">
        <f>Invoice!F515</f>
        <v>Exchange rate :</v>
      </c>
      <c r="B513" s="86">
        <f>Invoice!C515</f>
        <v>0</v>
      </c>
      <c r="C513" s="87">
        <f>Invoice!B515</f>
        <v>0</v>
      </c>
      <c r="D513" s="92">
        <f t="shared" ref="D513:D576" si="23">F513/$D$14</f>
        <v>0</v>
      </c>
      <c r="E513" s="92">
        <f t="shared" ref="E513:E576" si="24">G513/$D$14</f>
        <v>0</v>
      </c>
      <c r="F513" s="93">
        <f>Invoice!G515</f>
        <v>0</v>
      </c>
      <c r="G513" s="94">
        <f t="shared" ref="G513:G576" si="25">C513*F513</f>
        <v>0</v>
      </c>
    </row>
    <row r="514" spans="1:7" s="91" customFormat="1" hidden="1">
      <c r="A514" s="107" t="str">
        <f>Invoice!F516</f>
        <v>Exchange rate :</v>
      </c>
      <c r="B514" s="86">
        <f>Invoice!C516</f>
        <v>0</v>
      </c>
      <c r="C514" s="87">
        <f>Invoice!B516</f>
        <v>0</v>
      </c>
      <c r="D514" s="92">
        <f t="shared" si="23"/>
        <v>0</v>
      </c>
      <c r="E514" s="92">
        <f t="shared" si="24"/>
        <v>0</v>
      </c>
      <c r="F514" s="93">
        <f>Invoice!G516</f>
        <v>0</v>
      </c>
      <c r="G514" s="94">
        <f t="shared" si="25"/>
        <v>0</v>
      </c>
    </row>
    <row r="515" spans="1:7" s="91" customFormat="1" hidden="1">
      <c r="A515" s="107" t="str">
        <f>Invoice!F517</f>
        <v>Exchange rate :</v>
      </c>
      <c r="B515" s="86">
        <f>Invoice!C517</f>
        <v>0</v>
      </c>
      <c r="C515" s="87">
        <f>Invoice!B517</f>
        <v>0</v>
      </c>
      <c r="D515" s="92">
        <f t="shared" si="23"/>
        <v>0</v>
      </c>
      <c r="E515" s="92">
        <f t="shared" si="24"/>
        <v>0</v>
      </c>
      <c r="F515" s="93">
        <f>Invoice!G517</f>
        <v>0</v>
      </c>
      <c r="G515" s="94">
        <f t="shared" si="25"/>
        <v>0</v>
      </c>
    </row>
    <row r="516" spans="1:7" s="91" customFormat="1" hidden="1">
      <c r="A516" s="107" t="str">
        <f>Invoice!F518</f>
        <v>Exchange rate :</v>
      </c>
      <c r="B516" s="86">
        <f>Invoice!C518</f>
        <v>0</v>
      </c>
      <c r="C516" s="87">
        <f>Invoice!B518</f>
        <v>0</v>
      </c>
      <c r="D516" s="92">
        <f t="shared" si="23"/>
        <v>0</v>
      </c>
      <c r="E516" s="92">
        <f t="shared" si="24"/>
        <v>0</v>
      </c>
      <c r="F516" s="93">
        <f>Invoice!G518</f>
        <v>0</v>
      </c>
      <c r="G516" s="94">
        <f t="shared" si="25"/>
        <v>0</v>
      </c>
    </row>
    <row r="517" spans="1:7" s="91" customFormat="1" hidden="1">
      <c r="A517" s="107" t="str">
        <f>Invoice!F519</f>
        <v>Exchange rate :</v>
      </c>
      <c r="B517" s="86">
        <f>Invoice!C519</f>
        <v>0</v>
      </c>
      <c r="C517" s="87">
        <f>Invoice!B519</f>
        <v>0</v>
      </c>
      <c r="D517" s="92">
        <f t="shared" si="23"/>
        <v>0</v>
      </c>
      <c r="E517" s="92">
        <f t="shared" si="24"/>
        <v>0</v>
      </c>
      <c r="F517" s="93">
        <f>Invoice!G519</f>
        <v>0</v>
      </c>
      <c r="G517" s="94">
        <f t="shared" si="25"/>
        <v>0</v>
      </c>
    </row>
    <row r="518" spans="1:7" s="91" customFormat="1" hidden="1">
      <c r="A518" s="107" t="str">
        <f>Invoice!F520</f>
        <v>Exchange rate :</v>
      </c>
      <c r="B518" s="86">
        <f>Invoice!C520</f>
        <v>0</v>
      </c>
      <c r="C518" s="87">
        <f>Invoice!B520</f>
        <v>0</v>
      </c>
      <c r="D518" s="92">
        <f t="shared" si="23"/>
        <v>0</v>
      </c>
      <c r="E518" s="92">
        <f t="shared" si="24"/>
        <v>0</v>
      </c>
      <c r="F518" s="93">
        <f>Invoice!G520</f>
        <v>0</v>
      </c>
      <c r="G518" s="94">
        <f t="shared" si="25"/>
        <v>0</v>
      </c>
    </row>
    <row r="519" spans="1:7" s="91" customFormat="1" hidden="1">
      <c r="A519" s="107" t="str">
        <f>Invoice!F521</f>
        <v>Exchange rate :</v>
      </c>
      <c r="B519" s="86">
        <f>Invoice!C521</f>
        <v>0</v>
      </c>
      <c r="C519" s="87">
        <f>Invoice!B521</f>
        <v>0</v>
      </c>
      <c r="D519" s="92">
        <f t="shared" si="23"/>
        <v>0</v>
      </c>
      <c r="E519" s="92">
        <f t="shared" si="24"/>
        <v>0</v>
      </c>
      <c r="F519" s="93">
        <f>Invoice!G521</f>
        <v>0</v>
      </c>
      <c r="G519" s="94">
        <f t="shared" si="25"/>
        <v>0</v>
      </c>
    </row>
    <row r="520" spans="1:7" s="91" customFormat="1" hidden="1">
      <c r="A520" s="107" t="str">
        <f>Invoice!F522</f>
        <v>Exchange rate :</v>
      </c>
      <c r="B520" s="86">
        <f>Invoice!C522</f>
        <v>0</v>
      </c>
      <c r="C520" s="87">
        <f>Invoice!B522</f>
        <v>0</v>
      </c>
      <c r="D520" s="92">
        <f t="shared" si="23"/>
        <v>0</v>
      </c>
      <c r="E520" s="92">
        <f t="shared" si="24"/>
        <v>0</v>
      </c>
      <c r="F520" s="93">
        <f>Invoice!G522</f>
        <v>0</v>
      </c>
      <c r="G520" s="94">
        <f t="shared" si="25"/>
        <v>0</v>
      </c>
    </row>
    <row r="521" spans="1:7" s="91" customFormat="1" hidden="1">
      <c r="A521" s="107" t="str">
        <f>Invoice!F523</f>
        <v>Exchange rate :</v>
      </c>
      <c r="B521" s="86">
        <f>Invoice!C523</f>
        <v>0</v>
      </c>
      <c r="C521" s="87">
        <f>Invoice!B523</f>
        <v>0</v>
      </c>
      <c r="D521" s="92">
        <f t="shared" si="23"/>
        <v>0</v>
      </c>
      <c r="E521" s="92">
        <f t="shared" si="24"/>
        <v>0</v>
      </c>
      <c r="F521" s="93">
        <f>Invoice!G523</f>
        <v>0</v>
      </c>
      <c r="G521" s="94">
        <f t="shared" si="25"/>
        <v>0</v>
      </c>
    </row>
    <row r="522" spans="1:7" s="91" customFormat="1" hidden="1">
      <c r="A522" s="107" t="str">
        <f>Invoice!F524</f>
        <v>Exchange rate :</v>
      </c>
      <c r="B522" s="86">
        <f>Invoice!C524</f>
        <v>0</v>
      </c>
      <c r="C522" s="87">
        <f>Invoice!B524</f>
        <v>0</v>
      </c>
      <c r="D522" s="92">
        <f t="shared" si="23"/>
        <v>0</v>
      </c>
      <c r="E522" s="92">
        <f t="shared" si="24"/>
        <v>0</v>
      </c>
      <c r="F522" s="93">
        <f>Invoice!G524</f>
        <v>0</v>
      </c>
      <c r="G522" s="94">
        <f t="shared" si="25"/>
        <v>0</v>
      </c>
    </row>
    <row r="523" spans="1:7" s="91" customFormat="1" hidden="1">
      <c r="A523" s="107" t="str">
        <f>Invoice!F525</f>
        <v>Exchange rate :</v>
      </c>
      <c r="B523" s="86">
        <f>Invoice!C525</f>
        <v>0</v>
      </c>
      <c r="C523" s="87">
        <f>Invoice!B525</f>
        <v>0</v>
      </c>
      <c r="D523" s="92">
        <f t="shared" si="23"/>
        <v>0</v>
      </c>
      <c r="E523" s="92">
        <f t="shared" si="24"/>
        <v>0</v>
      </c>
      <c r="F523" s="93">
        <f>Invoice!G525</f>
        <v>0</v>
      </c>
      <c r="G523" s="94">
        <f t="shared" si="25"/>
        <v>0</v>
      </c>
    </row>
    <row r="524" spans="1:7" s="91" customFormat="1" hidden="1">
      <c r="A524" s="107" t="str">
        <f>Invoice!F526</f>
        <v>Exchange rate :</v>
      </c>
      <c r="B524" s="86">
        <f>Invoice!C526</f>
        <v>0</v>
      </c>
      <c r="C524" s="87">
        <f>Invoice!B526</f>
        <v>0</v>
      </c>
      <c r="D524" s="92">
        <f t="shared" si="23"/>
        <v>0</v>
      </c>
      <c r="E524" s="92">
        <f t="shared" si="24"/>
        <v>0</v>
      </c>
      <c r="F524" s="93">
        <f>Invoice!G526</f>
        <v>0</v>
      </c>
      <c r="G524" s="94">
        <f t="shared" si="25"/>
        <v>0</v>
      </c>
    </row>
    <row r="525" spans="1:7" s="91" customFormat="1" hidden="1">
      <c r="A525" s="107" t="str">
        <f>Invoice!F527</f>
        <v>Exchange rate :</v>
      </c>
      <c r="B525" s="86">
        <f>Invoice!C527</f>
        <v>0</v>
      </c>
      <c r="C525" s="87">
        <f>Invoice!B527</f>
        <v>0</v>
      </c>
      <c r="D525" s="92">
        <f t="shared" si="23"/>
        <v>0</v>
      </c>
      <c r="E525" s="92">
        <f t="shared" si="24"/>
        <v>0</v>
      </c>
      <c r="F525" s="93">
        <f>Invoice!G527</f>
        <v>0</v>
      </c>
      <c r="G525" s="94">
        <f t="shared" si="25"/>
        <v>0</v>
      </c>
    </row>
    <row r="526" spans="1:7" s="91" customFormat="1" hidden="1">
      <c r="A526" s="107" t="str">
        <f>Invoice!F528</f>
        <v>Exchange rate :</v>
      </c>
      <c r="B526" s="86">
        <f>Invoice!C528</f>
        <v>0</v>
      </c>
      <c r="C526" s="87">
        <f>Invoice!B528</f>
        <v>0</v>
      </c>
      <c r="D526" s="92">
        <f t="shared" si="23"/>
        <v>0</v>
      </c>
      <c r="E526" s="92">
        <f t="shared" si="24"/>
        <v>0</v>
      </c>
      <c r="F526" s="93">
        <f>Invoice!G528</f>
        <v>0</v>
      </c>
      <c r="G526" s="94">
        <f t="shared" si="25"/>
        <v>0</v>
      </c>
    </row>
    <row r="527" spans="1:7" s="91" customFormat="1" hidden="1">
      <c r="A527" s="107" t="str">
        <f>Invoice!F529</f>
        <v>Exchange rate :</v>
      </c>
      <c r="B527" s="86">
        <f>Invoice!C529</f>
        <v>0</v>
      </c>
      <c r="C527" s="87">
        <f>Invoice!B529</f>
        <v>0</v>
      </c>
      <c r="D527" s="92">
        <f t="shared" si="23"/>
        <v>0</v>
      </c>
      <c r="E527" s="92">
        <f t="shared" si="24"/>
        <v>0</v>
      </c>
      <c r="F527" s="93">
        <f>Invoice!G529</f>
        <v>0</v>
      </c>
      <c r="G527" s="94">
        <f t="shared" si="25"/>
        <v>0</v>
      </c>
    </row>
    <row r="528" spans="1:7" s="91" customFormat="1" hidden="1">
      <c r="A528" s="107" t="str">
        <f>Invoice!F530</f>
        <v>Exchange rate :</v>
      </c>
      <c r="B528" s="86">
        <f>Invoice!C530</f>
        <v>0</v>
      </c>
      <c r="C528" s="87">
        <f>Invoice!B530</f>
        <v>0</v>
      </c>
      <c r="D528" s="92">
        <f t="shared" si="23"/>
        <v>0</v>
      </c>
      <c r="E528" s="92">
        <f t="shared" si="24"/>
        <v>0</v>
      </c>
      <c r="F528" s="93">
        <f>Invoice!G530</f>
        <v>0</v>
      </c>
      <c r="G528" s="94">
        <f t="shared" si="25"/>
        <v>0</v>
      </c>
    </row>
    <row r="529" spans="1:7" s="91" customFormat="1" hidden="1">
      <c r="A529" s="107" t="str">
        <f>Invoice!F531</f>
        <v>Exchange rate :</v>
      </c>
      <c r="B529" s="86">
        <f>Invoice!C531</f>
        <v>0</v>
      </c>
      <c r="C529" s="87">
        <f>Invoice!B531</f>
        <v>0</v>
      </c>
      <c r="D529" s="92">
        <f t="shared" si="23"/>
        <v>0</v>
      </c>
      <c r="E529" s="92">
        <f t="shared" si="24"/>
        <v>0</v>
      </c>
      <c r="F529" s="93">
        <f>Invoice!G531</f>
        <v>0</v>
      </c>
      <c r="G529" s="94">
        <f t="shared" si="25"/>
        <v>0</v>
      </c>
    </row>
    <row r="530" spans="1:7" s="91" customFormat="1" hidden="1">
      <c r="A530" s="107" t="str">
        <f>Invoice!F532</f>
        <v>Exchange rate :</v>
      </c>
      <c r="B530" s="86">
        <f>Invoice!C532</f>
        <v>0</v>
      </c>
      <c r="C530" s="87">
        <f>Invoice!B532</f>
        <v>0</v>
      </c>
      <c r="D530" s="92">
        <f t="shared" si="23"/>
        <v>0</v>
      </c>
      <c r="E530" s="92">
        <f t="shared" si="24"/>
        <v>0</v>
      </c>
      <c r="F530" s="93">
        <f>Invoice!G532</f>
        <v>0</v>
      </c>
      <c r="G530" s="94">
        <f t="shared" si="25"/>
        <v>0</v>
      </c>
    </row>
    <row r="531" spans="1:7" s="91" customFormat="1" hidden="1">
      <c r="A531" s="107" t="str">
        <f>Invoice!F533</f>
        <v>Exchange rate :</v>
      </c>
      <c r="B531" s="86">
        <f>Invoice!C533</f>
        <v>0</v>
      </c>
      <c r="C531" s="87">
        <f>Invoice!B533</f>
        <v>0</v>
      </c>
      <c r="D531" s="92">
        <f t="shared" si="23"/>
        <v>0</v>
      </c>
      <c r="E531" s="92">
        <f t="shared" si="24"/>
        <v>0</v>
      </c>
      <c r="F531" s="93">
        <f>Invoice!G533</f>
        <v>0</v>
      </c>
      <c r="G531" s="94">
        <f t="shared" si="25"/>
        <v>0</v>
      </c>
    </row>
    <row r="532" spans="1:7" s="91" customFormat="1" hidden="1">
      <c r="A532" s="107" t="str">
        <f>Invoice!F534</f>
        <v>Exchange rate :</v>
      </c>
      <c r="B532" s="86">
        <f>Invoice!C534</f>
        <v>0</v>
      </c>
      <c r="C532" s="87">
        <f>Invoice!B534</f>
        <v>0</v>
      </c>
      <c r="D532" s="92">
        <f t="shared" si="23"/>
        <v>0</v>
      </c>
      <c r="E532" s="92">
        <f t="shared" si="24"/>
        <v>0</v>
      </c>
      <c r="F532" s="93">
        <f>Invoice!G534</f>
        <v>0</v>
      </c>
      <c r="G532" s="94">
        <f t="shared" si="25"/>
        <v>0</v>
      </c>
    </row>
    <row r="533" spans="1:7" s="91" customFormat="1" hidden="1">
      <c r="A533" s="107" t="str">
        <f>Invoice!F535</f>
        <v>Exchange rate :</v>
      </c>
      <c r="B533" s="86">
        <f>Invoice!C535</f>
        <v>0</v>
      </c>
      <c r="C533" s="87">
        <f>Invoice!B535</f>
        <v>0</v>
      </c>
      <c r="D533" s="92">
        <f t="shared" si="23"/>
        <v>0</v>
      </c>
      <c r="E533" s="92">
        <f t="shared" si="24"/>
        <v>0</v>
      </c>
      <c r="F533" s="93">
        <f>Invoice!G535</f>
        <v>0</v>
      </c>
      <c r="G533" s="94">
        <f t="shared" si="25"/>
        <v>0</v>
      </c>
    </row>
    <row r="534" spans="1:7" s="91" customFormat="1" hidden="1">
      <c r="A534" s="107" t="str">
        <f>Invoice!F536</f>
        <v>Exchange rate :</v>
      </c>
      <c r="B534" s="86">
        <f>Invoice!C536</f>
        <v>0</v>
      </c>
      <c r="C534" s="87">
        <f>Invoice!B536</f>
        <v>0</v>
      </c>
      <c r="D534" s="92">
        <f t="shared" si="23"/>
        <v>0</v>
      </c>
      <c r="E534" s="92">
        <f t="shared" si="24"/>
        <v>0</v>
      </c>
      <c r="F534" s="93">
        <f>Invoice!G536</f>
        <v>0</v>
      </c>
      <c r="G534" s="94">
        <f t="shared" si="25"/>
        <v>0</v>
      </c>
    </row>
    <row r="535" spans="1:7" s="91" customFormat="1" hidden="1">
      <c r="A535" s="107" t="str">
        <f>Invoice!F537</f>
        <v>Exchange rate :</v>
      </c>
      <c r="B535" s="86">
        <f>Invoice!C537</f>
        <v>0</v>
      </c>
      <c r="C535" s="87">
        <f>Invoice!B537</f>
        <v>0</v>
      </c>
      <c r="D535" s="92">
        <f t="shared" si="23"/>
        <v>0</v>
      </c>
      <c r="E535" s="92">
        <f t="shared" si="24"/>
        <v>0</v>
      </c>
      <c r="F535" s="93">
        <f>Invoice!G537</f>
        <v>0</v>
      </c>
      <c r="G535" s="94">
        <f t="shared" si="25"/>
        <v>0</v>
      </c>
    </row>
    <row r="536" spans="1:7" s="91" customFormat="1" hidden="1">
      <c r="A536" s="107" t="str">
        <f>Invoice!F538</f>
        <v>Exchange rate :</v>
      </c>
      <c r="B536" s="86">
        <f>Invoice!C538</f>
        <v>0</v>
      </c>
      <c r="C536" s="87">
        <f>Invoice!B538</f>
        <v>0</v>
      </c>
      <c r="D536" s="92">
        <f t="shared" si="23"/>
        <v>0</v>
      </c>
      <c r="E536" s="92">
        <f t="shared" si="24"/>
        <v>0</v>
      </c>
      <c r="F536" s="93">
        <f>Invoice!G538</f>
        <v>0</v>
      </c>
      <c r="G536" s="94">
        <f t="shared" si="25"/>
        <v>0</v>
      </c>
    </row>
    <row r="537" spans="1:7" s="91" customFormat="1" hidden="1">
      <c r="A537" s="107" t="str">
        <f>Invoice!F539</f>
        <v>Exchange rate :</v>
      </c>
      <c r="B537" s="86">
        <f>Invoice!C539</f>
        <v>0</v>
      </c>
      <c r="C537" s="87">
        <f>Invoice!B539</f>
        <v>0</v>
      </c>
      <c r="D537" s="92">
        <f t="shared" si="23"/>
        <v>0</v>
      </c>
      <c r="E537" s="92">
        <f t="shared" si="24"/>
        <v>0</v>
      </c>
      <c r="F537" s="93">
        <f>Invoice!G539</f>
        <v>0</v>
      </c>
      <c r="G537" s="94">
        <f t="shared" si="25"/>
        <v>0</v>
      </c>
    </row>
    <row r="538" spans="1:7" s="91" customFormat="1" hidden="1">
      <c r="A538" s="107" t="str">
        <f>Invoice!F540</f>
        <v>Exchange rate :</v>
      </c>
      <c r="B538" s="86">
        <f>Invoice!C540</f>
        <v>0</v>
      </c>
      <c r="C538" s="87">
        <f>Invoice!B540</f>
        <v>0</v>
      </c>
      <c r="D538" s="92">
        <f t="shared" si="23"/>
        <v>0</v>
      </c>
      <c r="E538" s="92">
        <f t="shared" si="24"/>
        <v>0</v>
      </c>
      <c r="F538" s="93">
        <f>Invoice!G540</f>
        <v>0</v>
      </c>
      <c r="G538" s="94">
        <f t="shared" si="25"/>
        <v>0</v>
      </c>
    </row>
    <row r="539" spans="1:7" s="91" customFormat="1" hidden="1">
      <c r="A539" s="107" t="str">
        <f>Invoice!F541</f>
        <v>Exchange rate :</v>
      </c>
      <c r="B539" s="86">
        <f>Invoice!C541</f>
        <v>0</v>
      </c>
      <c r="C539" s="87">
        <f>Invoice!B541</f>
        <v>0</v>
      </c>
      <c r="D539" s="92">
        <f t="shared" si="23"/>
        <v>0</v>
      </c>
      <c r="E539" s="92">
        <f t="shared" si="24"/>
        <v>0</v>
      </c>
      <c r="F539" s="93">
        <f>Invoice!G541</f>
        <v>0</v>
      </c>
      <c r="G539" s="94">
        <f t="shared" si="25"/>
        <v>0</v>
      </c>
    </row>
    <row r="540" spans="1:7" s="91" customFormat="1" hidden="1">
      <c r="A540" s="107" t="str">
        <f>Invoice!F542</f>
        <v>Exchange rate :</v>
      </c>
      <c r="B540" s="86">
        <f>Invoice!C542</f>
        <v>0</v>
      </c>
      <c r="C540" s="87">
        <f>Invoice!B542</f>
        <v>0</v>
      </c>
      <c r="D540" s="92">
        <f t="shared" si="23"/>
        <v>0</v>
      </c>
      <c r="E540" s="92">
        <f t="shared" si="24"/>
        <v>0</v>
      </c>
      <c r="F540" s="93">
        <f>Invoice!G542</f>
        <v>0</v>
      </c>
      <c r="G540" s="94">
        <f t="shared" si="25"/>
        <v>0</v>
      </c>
    </row>
    <row r="541" spans="1:7" s="91" customFormat="1" hidden="1">
      <c r="A541" s="107" t="str">
        <f>Invoice!F543</f>
        <v>Exchange rate :</v>
      </c>
      <c r="B541" s="86">
        <f>Invoice!C543</f>
        <v>0</v>
      </c>
      <c r="C541" s="87">
        <f>Invoice!B543</f>
        <v>0</v>
      </c>
      <c r="D541" s="92">
        <f t="shared" si="23"/>
        <v>0</v>
      </c>
      <c r="E541" s="92">
        <f t="shared" si="24"/>
        <v>0</v>
      </c>
      <c r="F541" s="93">
        <f>Invoice!G543</f>
        <v>0</v>
      </c>
      <c r="G541" s="94">
        <f t="shared" si="25"/>
        <v>0</v>
      </c>
    </row>
    <row r="542" spans="1:7" s="91" customFormat="1" hidden="1">
      <c r="A542" s="107" t="str">
        <f>Invoice!F544</f>
        <v>Exchange rate :</v>
      </c>
      <c r="B542" s="86">
        <f>Invoice!C544</f>
        <v>0</v>
      </c>
      <c r="C542" s="87">
        <f>Invoice!B544</f>
        <v>0</v>
      </c>
      <c r="D542" s="92">
        <f t="shared" si="23"/>
        <v>0</v>
      </c>
      <c r="E542" s="92">
        <f t="shared" si="24"/>
        <v>0</v>
      </c>
      <c r="F542" s="93">
        <f>Invoice!G544</f>
        <v>0</v>
      </c>
      <c r="G542" s="94">
        <f t="shared" si="25"/>
        <v>0</v>
      </c>
    </row>
    <row r="543" spans="1:7" s="91" customFormat="1" hidden="1">
      <c r="A543" s="107" t="str">
        <f>Invoice!F545</f>
        <v>Exchange rate :</v>
      </c>
      <c r="B543" s="86">
        <f>Invoice!C545</f>
        <v>0</v>
      </c>
      <c r="C543" s="87">
        <f>Invoice!B545</f>
        <v>0</v>
      </c>
      <c r="D543" s="92">
        <f t="shared" si="23"/>
        <v>0</v>
      </c>
      <c r="E543" s="92">
        <f t="shared" si="24"/>
        <v>0</v>
      </c>
      <c r="F543" s="93">
        <f>Invoice!G545</f>
        <v>0</v>
      </c>
      <c r="G543" s="94">
        <f t="shared" si="25"/>
        <v>0</v>
      </c>
    </row>
    <row r="544" spans="1:7" s="91" customFormat="1" hidden="1">
      <c r="A544" s="107" t="str">
        <f>Invoice!F546</f>
        <v>Exchange rate :</v>
      </c>
      <c r="B544" s="86">
        <f>Invoice!C546</f>
        <v>0</v>
      </c>
      <c r="C544" s="87">
        <f>Invoice!B546</f>
        <v>0</v>
      </c>
      <c r="D544" s="92">
        <f t="shared" si="23"/>
        <v>0</v>
      </c>
      <c r="E544" s="92">
        <f t="shared" si="24"/>
        <v>0</v>
      </c>
      <c r="F544" s="93">
        <f>Invoice!G546</f>
        <v>0</v>
      </c>
      <c r="G544" s="94">
        <f t="shared" si="25"/>
        <v>0</v>
      </c>
    </row>
    <row r="545" spans="1:7" s="91" customFormat="1" hidden="1">
      <c r="A545" s="107" t="str">
        <f>Invoice!F547</f>
        <v>Exchange rate :</v>
      </c>
      <c r="B545" s="86">
        <f>Invoice!C547</f>
        <v>0</v>
      </c>
      <c r="C545" s="87">
        <f>Invoice!B547</f>
        <v>0</v>
      </c>
      <c r="D545" s="92">
        <f t="shared" si="23"/>
        <v>0</v>
      </c>
      <c r="E545" s="92">
        <f t="shared" si="24"/>
        <v>0</v>
      </c>
      <c r="F545" s="93">
        <f>Invoice!G547</f>
        <v>0</v>
      </c>
      <c r="G545" s="94">
        <f t="shared" si="25"/>
        <v>0</v>
      </c>
    </row>
    <row r="546" spans="1:7" s="91" customFormat="1" hidden="1">
      <c r="A546" s="107" t="str">
        <f>Invoice!F548</f>
        <v>Exchange rate :</v>
      </c>
      <c r="B546" s="86">
        <f>Invoice!C548</f>
        <v>0</v>
      </c>
      <c r="C546" s="87">
        <f>Invoice!B548</f>
        <v>0</v>
      </c>
      <c r="D546" s="92">
        <f t="shared" si="23"/>
        <v>0</v>
      </c>
      <c r="E546" s="92">
        <f t="shared" si="24"/>
        <v>0</v>
      </c>
      <c r="F546" s="93">
        <f>Invoice!G548</f>
        <v>0</v>
      </c>
      <c r="G546" s="94">
        <f t="shared" si="25"/>
        <v>0</v>
      </c>
    </row>
    <row r="547" spans="1:7" s="91" customFormat="1" hidden="1">
      <c r="A547" s="107" t="str">
        <f>Invoice!F549</f>
        <v>Exchange rate :</v>
      </c>
      <c r="B547" s="86">
        <f>Invoice!C549</f>
        <v>0</v>
      </c>
      <c r="C547" s="87">
        <f>Invoice!B549</f>
        <v>0</v>
      </c>
      <c r="D547" s="92">
        <f t="shared" si="23"/>
        <v>0</v>
      </c>
      <c r="E547" s="92">
        <f t="shared" si="24"/>
        <v>0</v>
      </c>
      <c r="F547" s="93">
        <f>Invoice!G549</f>
        <v>0</v>
      </c>
      <c r="G547" s="94">
        <f t="shared" si="25"/>
        <v>0</v>
      </c>
    </row>
    <row r="548" spans="1:7" s="91" customFormat="1" hidden="1">
      <c r="A548" s="107" t="str">
        <f>Invoice!F550</f>
        <v>Exchange rate :</v>
      </c>
      <c r="B548" s="86">
        <f>Invoice!C550</f>
        <v>0</v>
      </c>
      <c r="C548" s="87">
        <f>Invoice!B550</f>
        <v>0</v>
      </c>
      <c r="D548" s="92">
        <f t="shared" si="23"/>
        <v>0</v>
      </c>
      <c r="E548" s="92">
        <f t="shared" si="24"/>
        <v>0</v>
      </c>
      <c r="F548" s="93">
        <f>Invoice!G550</f>
        <v>0</v>
      </c>
      <c r="G548" s="94">
        <f t="shared" si="25"/>
        <v>0</v>
      </c>
    </row>
    <row r="549" spans="1:7" s="91" customFormat="1" hidden="1">
      <c r="A549" s="107" t="str">
        <f>Invoice!F551</f>
        <v>Exchange rate :</v>
      </c>
      <c r="B549" s="86">
        <f>Invoice!C551</f>
        <v>0</v>
      </c>
      <c r="C549" s="87">
        <f>Invoice!B551</f>
        <v>0</v>
      </c>
      <c r="D549" s="92">
        <f t="shared" si="23"/>
        <v>0</v>
      </c>
      <c r="E549" s="92">
        <f t="shared" si="24"/>
        <v>0</v>
      </c>
      <c r="F549" s="93">
        <f>Invoice!G551</f>
        <v>0</v>
      </c>
      <c r="G549" s="94">
        <f t="shared" si="25"/>
        <v>0</v>
      </c>
    </row>
    <row r="550" spans="1:7" s="91" customFormat="1" hidden="1">
      <c r="A550" s="107" t="str">
        <f>Invoice!F552</f>
        <v>Exchange rate :</v>
      </c>
      <c r="B550" s="86">
        <f>Invoice!C552</f>
        <v>0</v>
      </c>
      <c r="C550" s="87">
        <f>Invoice!B552</f>
        <v>0</v>
      </c>
      <c r="D550" s="92">
        <f t="shared" si="23"/>
        <v>0</v>
      </c>
      <c r="E550" s="92">
        <f t="shared" si="24"/>
        <v>0</v>
      </c>
      <c r="F550" s="93">
        <f>Invoice!G552</f>
        <v>0</v>
      </c>
      <c r="G550" s="94">
        <f t="shared" si="25"/>
        <v>0</v>
      </c>
    </row>
    <row r="551" spans="1:7" s="91" customFormat="1" hidden="1">
      <c r="A551" s="107" t="str">
        <f>Invoice!F553</f>
        <v>Exchange rate :</v>
      </c>
      <c r="B551" s="86">
        <f>Invoice!C553</f>
        <v>0</v>
      </c>
      <c r="C551" s="87">
        <f>Invoice!B553</f>
        <v>0</v>
      </c>
      <c r="D551" s="92">
        <f t="shared" si="23"/>
        <v>0</v>
      </c>
      <c r="E551" s="92">
        <f t="shared" si="24"/>
        <v>0</v>
      </c>
      <c r="F551" s="93">
        <f>Invoice!G553</f>
        <v>0</v>
      </c>
      <c r="G551" s="94">
        <f t="shared" si="25"/>
        <v>0</v>
      </c>
    </row>
    <row r="552" spans="1:7" s="91" customFormat="1" hidden="1">
      <c r="A552" s="107" t="str">
        <f>Invoice!F554</f>
        <v>Exchange rate :</v>
      </c>
      <c r="B552" s="86">
        <f>Invoice!C554</f>
        <v>0</v>
      </c>
      <c r="C552" s="87">
        <f>Invoice!B554</f>
        <v>0</v>
      </c>
      <c r="D552" s="92">
        <f t="shared" si="23"/>
        <v>0</v>
      </c>
      <c r="E552" s="92">
        <f t="shared" si="24"/>
        <v>0</v>
      </c>
      <c r="F552" s="93">
        <f>Invoice!G554</f>
        <v>0</v>
      </c>
      <c r="G552" s="94">
        <f t="shared" si="25"/>
        <v>0</v>
      </c>
    </row>
    <row r="553" spans="1:7" s="91" customFormat="1" hidden="1">
      <c r="A553" s="107" t="str">
        <f>Invoice!F555</f>
        <v>Exchange rate :</v>
      </c>
      <c r="B553" s="86">
        <f>Invoice!C555</f>
        <v>0</v>
      </c>
      <c r="C553" s="87">
        <f>Invoice!B555</f>
        <v>0</v>
      </c>
      <c r="D553" s="92">
        <f t="shared" si="23"/>
        <v>0</v>
      </c>
      <c r="E553" s="92">
        <f t="shared" si="24"/>
        <v>0</v>
      </c>
      <c r="F553" s="93">
        <f>Invoice!G555</f>
        <v>0</v>
      </c>
      <c r="G553" s="94">
        <f t="shared" si="25"/>
        <v>0</v>
      </c>
    </row>
    <row r="554" spans="1:7" s="91" customFormat="1" hidden="1">
      <c r="A554" s="107" t="str">
        <f>Invoice!F556</f>
        <v>Exchange rate :</v>
      </c>
      <c r="B554" s="86">
        <f>Invoice!C556</f>
        <v>0</v>
      </c>
      <c r="C554" s="87">
        <f>Invoice!B556</f>
        <v>0</v>
      </c>
      <c r="D554" s="92">
        <f t="shared" si="23"/>
        <v>0</v>
      </c>
      <c r="E554" s="92">
        <f t="shared" si="24"/>
        <v>0</v>
      </c>
      <c r="F554" s="93">
        <f>Invoice!G556</f>
        <v>0</v>
      </c>
      <c r="G554" s="94">
        <f t="shared" si="25"/>
        <v>0</v>
      </c>
    </row>
    <row r="555" spans="1:7" s="91" customFormat="1" hidden="1">
      <c r="A555" s="107" t="str">
        <f>Invoice!F557</f>
        <v>Exchange rate :</v>
      </c>
      <c r="B555" s="86">
        <f>Invoice!C557</f>
        <v>0</v>
      </c>
      <c r="C555" s="87">
        <f>Invoice!B557</f>
        <v>0</v>
      </c>
      <c r="D555" s="92">
        <f t="shared" si="23"/>
        <v>0</v>
      </c>
      <c r="E555" s="92">
        <f t="shared" si="24"/>
        <v>0</v>
      </c>
      <c r="F555" s="93">
        <f>Invoice!G557</f>
        <v>0</v>
      </c>
      <c r="G555" s="94">
        <f t="shared" si="25"/>
        <v>0</v>
      </c>
    </row>
    <row r="556" spans="1:7" s="91" customFormat="1" hidden="1">
      <c r="A556" s="107" t="str">
        <f>Invoice!F558</f>
        <v>Exchange rate :</v>
      </c>
      <c r="B556" s="86">
        <f>Invoice!C558</f>
        <v>0</v>
      </c>
      <c r="C556" s="87">
        <f>Invoice!B558</f>
        <v>0</v>
      </c>
      <c r="D556" s="92">
        <f t="shared" si="23"/>
        <v>0</v>
      </c>
      <c r="E556" s="92">
        <f t="shared" si="24"/>
        <v>0</v>
      </c>
      <c r="F556" s="93">
        <f>Invoice!G558</f>
        <v>0</v>
      </c>
      <c r="G556" s="94">
        <f t="shared" si="25"/>
        <v>0</v>
      </c>
    </row>
    <row r="557" spans="1:7" s="91" customFormat="1" hidden="1">
      <c r="A557" s="107" t="str">
        <f>Invoice!F559</f>
        <v>Exchange rate :</v>
      </c>
      <c r="B557" s="86">
        <f>Invoice!C559</f>
        <v>0</v>
      </c>
      <c r="C557" s="87">
        <f>Invoice!B559</f>
        <v>0</v>
      </c>
      <c r="D557" s="92">
        <f t="shared" si="23"/>
        <v>0</v>
      </c>
      <c r="E557" s="92">
        <f t="shared" si="24"/>
        <v>0</v>
      </c>
      <c r="F557" s="93">
        <f>Invoice!G559</f>
        <v>0</v>
      </c>
      <c r="G557" s="94">
        <f t="shared" si="25"/>
        <v>0</v>
      </c>
    </row>
    <row r="558" spans="1:7" s="91" customFormat="1" hidden="1">
      <c r="A558" s="107" t="str">
        <f>Invoice!F560</f>
        <v>Exchange rate :</v>
      </c>
      <c r="B558" s="86">
        <f>Invoice!C560</f>
        <v>0</v>
      </c>
      <c r="C558" s="87">
        <f>Invoice!B560</f>
        <v>0</v>
      </c>
      <c r="D558" s="92">
        <f t="shared" si="23"/>
        <v>0</v>
      </c>
      <c r="E558" s="92">
        <f t="shared" si="24"/>
        <v>0</v>
      </c>
      <c r="F558" s="93">
        <f>Invoice!G560</f>
        <v>0</v>
      </c>
      <c r="G558" s="94">
        <f t="shared" si="25"/>
        <v>0</v>
      </c>
    </row>
    <row r="559" spans="1:7" s="91" customFormat="1" hidden="1">
      <c r="A559" s="107" t="str">
        <f>Invoice!F561</f>
        <v>Exchange rate :</v>
      </c>
      <c r="B559" s="86">
        <f>Invoice!C561</f>
        <v>0</v>
      </c>
      <c r="C559" s="87">
        <f>Invoice!B561</f>
        <v>0</v>
      </c>
      <c r="D559" s="92">
        <f t="shared" si="23"/>
        <v>0</v>
      </c>
      <c r="E559" s="92">
        <f t="shared" si="24"/>
        <v>0</v>
      </c>
      <c r="F559" s="93">
        <f>Invoice!G561</f>
        <v>0</v>
      </c>
      <c r="G559" s="94">
        <f t="shared" si="25"/>
        <v>0</v>
      </c>
    </row>
    <row r="560" spans="1:7" s="91" customFormat="1" hidden="1">
      <c r="A560" s="107" t="str">
        <f>Invoice!F562</f>
        <v>Exchange rate :</v>
      </c>
      <c r="B560" s="86">
        <f>Invoice!C562</f>
        <v>0</v>
      </c>
      <c r="C560" s="87">
        <f>Invoice!B562</f>
        <v>0</v>
      </c>
      <c r="D560" s="92">
        <f t="shared" si="23"/>
        <v>0</v>
      </c>
      <c r="E560" s="92">
        <f t="shared" si="24"/>
        <v>0</v>
      </c>
      <c r="F560" s="93">
        <f>Invoice!G562</f>
        <v>0</v>
      </c>
      <c r="G560" s="94">
        <f t="shared" si="25"/>
        <v>0</v>
      </c>
    </row>
    <row r="561" spans="1:7" s="91" customFormat="1" hidden="1">
      <c r="A561" s="107" t="str">
        <f>Invoice!F563</f>
        <v>Exchange rate :</v>
      </c>
      <c r="B561" s="86">
        <f>Invoice!C563</f>
        <v>0</v>
      </c>
      <c r="C561" s="87">
        <f>Invoice!B563</f>
        <v>0</v>
      </c>
      <c r="D561" s="92">
        <f t="shared" si="23"/>
        <v>0</v>
      </c>
      <c r="E561" s="92">
        <f t="shared" si="24"/>
        <v>0</v>
      </c>
      <c r="F561" s="93">
        <f>Invoice!G563</f>
        <v>0</v>
      </c>
      <c r="G561" s="94">
        <f t="shared" si="25"/>
        <v>0</v>
      </c>
    </row>
    <row r="562" spans="1:7" s="91" customFormat="1" hidden="1">
      <c r="A562" s="107" t="str">
        <f>Invoice!F564</f>
        <v>Exchange rate :</v>
      </c>
      <c r="B562" s="86">
        <f>Invoice!C564</f>
        <v>0</v>
      </c>
      <c r="C562" s="87">
        <f>Invoice!B564</f>
        <v>0</v>
      </c>
      <c r="D562" s="92">
        <f t="shared" si="23"/>
        <v>0</v>
      </c>
      <c r="E562" s="92">
        <f t="shared" si="24"/>
        <v>0</v>
      </c>
      <c r="F562" s="93">
        <f>Invoice!G564</f>
        <v>0</v>
      </c>
      <c r="G562" s="94">
        <f t="shared" si="25"/>
        <v>0</v>
      </c>
    </row>
    <row r="563" spans="1:7" s="91" customFormat="1" hidden="1">
      <c r="A563" s="107" t="str">
        <f>Invoice!F565</f>
        <v>Exchange rate :</v>
      </c>
      <c r="B563" s="86">
        <f>Invoice!C565</f>
        <v>0</v>
      </c>
      <c r="C563" s="87">
        <f>Invoice!B565</f>
        <v>0</v>
      </c>
      <c r="D563" s="92">
        <f t="shared" si="23"/>
        <v>0</v>
      </c>
      <c r="E563" s="92">
        <f t="shared" si="24"/>
        <v>0</v>
      </c>
      <c r="F563" s="93">
        <f>Invoice!G565</f>
        <v>0</v>
      </c>
      <c r="G563" s="94">
        <f t="shared" si="25"/>
        <v>0</v>
      </c>
    </row>
    <row r="564" spans="1:7" s="91" customFormat="1" hidden="1">
      <c r="A564" s="107" t="str">
        <f>Invoice!F566</f>
        <v>Exchange rate :</v>
      </c>
      <c r="B564" s="86">
        <f>Invoice!C566</f>
        <v>0</v>
      </c>
      <c r="C564" s="87">
        <f>Invoice!B566</f>
        <v>0</v>
      </c>
      <c r="D564" s="92">
        <f t="shared" si="23"/>
        <v>0</v>
      </c>
      <c r="E564" s="92">
        <f t="shared" si="24"/>
        <v>0</v>
      </c>
      <c r="F564" s="93">
        <f>Invoice!G566</f>
        <v>0</v>
      </c>
      <c r="G564" s="94">
        <f t="shared" si="25"/>
        <v>0</v>
      </c>
    </row>
    <row r="565" spans="1:7" s="91" customFormat="1" hidden="1">
      <c r="A565" s="107" t="str">
        <f>Invoice!F567</f>
        <v>Exchange rate :</v>
      </c>
      <c r="B565" s="86">
        <f>Invoice!C567</f>
        <v>0</v>
      </c>
      <c r="C565" s="87">
        <f>Invoice!B567</f>
        <v>0</v>
      </c>
      <c r="D565" s="92">
        <f t="shared" si="23"/>
        <v>0</v>
      </c>
      <c r="E565" s="92">
        <f t="shared" si="24"/>
        <v>0</v>
      </c>
      <c r="F565" s="93">
        <f>Invoice!G567</f>
        <v>0</v>
      </c>
      <c r="G565" s="94">
        <f t="shared" si="25"/>
        <v>0</v>
      </c>
    </row>
    <row r="566" spans="1:7" s="91" customFormat="1" hidden="1">
      <c r="A566" s="107" t="str">
        <f>Invoice!F568</f>
        <v>Exchange rate :</v>
      </c>
      <c r="B566" s="86">
        <f>Invoice!C568</f>
        <v>0</v>
      </c>
      <c r="C566" s="87">
        <f>Invoice!B568</f>
        <v>0</v>
      </c>
      <c r="D566" s="92">
        <f t="shared" si="23"/>
        <v>0</v>
      </c>
      <c r="E566" s="92">
        <f t="shared" si="24"/>
        <v>0</v>
      </c>
      <c r="F566" s="93">
        <f>Invoice!G568</f>
        <v>0</v>
      </c>
      <c r="G566" s="94">
        <f t="shared" si="25"/>
        <v>0</v>
      </c>
    </row>
    <row r="567" spans="1:7" s="91" customFormat="1" hidden="1">
      <c r="A567" s="107" t="str">
        <f>Invoice!F569</f>
        <v>Exchange rate :</v>
      </c>
      <c r="B567" s="86">
        <f>Invoice!C569</f>
        <v>0</v>
      </c>
      <c r="C567" s="87">
        <f>Invoice!B569</f>
        <v>0</v>
      </c>
      <c r="D567" s="92">
        <f t="shared" si="23"/>
        <v>0</v>
      </c>
      <c r="E567" s="92">
        <f t="shared" si="24"/>
        <v>0</v>
      </c>
      <c r="F567" s="93">
        <f>Invoice!G569</f>
        <v>0</v>
      </c>
      <c r="G567" s="94">
        <f t="shared" si="25"/>
        <v>0</v>
      </c>
    </row>
    <row r="568" spans="1:7" s="91" customFormat="1" hidden="1">
      <c r="A568" s="107" t="str">
        <f>Invoice!F570</f>
        <v>Exchange rate :</v>
      </c>
      <c r="B568" s="86">
        <f>Invoice!C570</f>
        <v>0</v>
      </c>
      <c r="C568" s="87">
        <f>Invoice!B570</f>
        <v>0</v>
      </c>
      <c r="D568" s="92">
        <f t="shared" si="23"/>
        <v>0</v>
      </c>
      <c r="E568" s="92">
        <f t="shared" si="24"/>
        <v>0</v>
      </c>
      <c r="F568" s="93">
        <f>Invoice!G570</f>
        <v>0</v>
      </c>
      <c r="G568" s="94">
        <f t="shared" si="25"/>
        <v>0</v>
      </c>
    </row>
    <row r="569" spans="1:7" s="91" customFormat="1" hidden="1">
      <c r="A569" s="107" t="str">
        <f>Invoice!F571</f>
        <v>Exchange rate :</v>
      </c>
      <c r="B569" s="86">
        <f>Invoice!C571</f>
        <v>0</v>
      </c>
      <c r="C569" s="87">
        <f>Invoice!B571</f>
        <v>0</v>
      </c>
      <c r="D569" s="92">
        <f t="shared" si="23"/>
        <v>0</v>
      </c>
      <c r="E569" s="92">
        <f t="shared" si="24"/>
        <v>0</v>
      </c>
      <c r="F569" s="93">
        <f>Invoice!G571</f>
        <v>0</v>
      </c>
      <c r="G569" s="94">
        <f t="shared" si="25"/>
        <v>0</v>
      </c>
    </row>
    <row r="570" spans="1:7" s="91" customFormat="1" hidden="1">
      <c r="A570" s="107" t="str">
        <f>Invoice!F572</f>
        <v>Exchange rate :</v>
      </c>
      <c r="B570" s="86">
        <f>Invoice!C572</f>
        <v>0</v>
      </c>
      <c r="C570" s="87">
        <f>Invoice!B572</f>
        <v>0</v>
      </c>
      <c r="D570" s="92">
        <f t="shared" si="23"/>
        <v>0</v>
      </c>
      <c r="E570" s="92">
        <f t="shared" si="24"/>
        <v>0</v>
      </c>
      <c r="F570" s="93">
        <f>Invoice!G572</f>
        <v>0</v>
      </c>
      <c r="G570" s="94">
        <f t="shared" si="25"/>
        <v>0</v>
      </c>
    </row>
    <row r="571" spans="1:7" s="91" customFormat="1" hidden="1">
      <c r="A571" s="107" t="str">
        <f>Invoice!F573</f>
        <v>Exchange rate :</v>
      </c>
      <c r="B571" s="86">
        <f>Invoice!C573</f>
        <v>0</v>
      </c>
      <c r="C571" s="87">
        <f>Invoice!B573</f>
        <v>0</v>
      </c>
      <c r="D571" s="92">
        <f t="shared" si="23"/>
        <v>0</v>
      </c>
      <c r="E571" s="92">
        <f t="shared" si="24"/>
        <v>0</v>
      </c>
      <c r="F571" s="93">
        <f>Invoice!G573</f>
        <v>0</v>
      </c>
      <c r="G571" s="94">
        <f t="shared" si="25"/>
        <v>0</v>
      </c>
    </row>
    <row r="572" spans="1:7" s="91" customFormat="1" hidden="1">
      <c r="A572" s="107" t="str">
        <f>Invoice!F574</f>
        <v>Exchange rate :</v>
      </c>
      <c r="B572" s="86">
        <f>Invoice!C574</f>
        <v>0</v>
      </c>
      <c r="C572" s="87">
        <f>Invoice!B574</f>
        <v>0</v>
      </c>
      <c r="D572" s="92">
        <f t="shared" si="23"/>
        <v>0</v>
      </c>
      <c r="E572" s="92">
        <f t="shared" si="24"/>
        <v>0</v>
      </c>
      <c r="F572" s="93">
        <f>Invoice!G574</f>
        <v>0</v>
      </c>
      <c r="G572" s="94">
        <f t="shared" si="25"/>
        <v>0</v>
      </c>
    </row>
    <row r="573" spans="1:7" s="91" customFormat="1" hidden="1">
      <c r="A573" s="107" t="str">
        <f>Invoice!F575</f>
        <v>Exchange rate :</v>
      </c>
      <c r="B573" s="86">
        <f>Invoice!C575</f>
        <v>0</v>
      </c>
      <c r="C573" s="87">
        <f>Invoice!B575</f>
        <v>0</v>
      </c>
      <c r="D573" s="92">
        <f t="shared" si="23"/>
        <v>0</v>
      </c>
      <c r="E573" s="92">
        <f t="shared" si="24"/>
        <v>0</v>
      </c>
      <c r="F573" s="93">
        <f>Invoice!G575</f>
        <v>0</v>
      </c>
      <c r="G573" s="94">
        <f t="shared" si="25"/>
        <v>0</v>
      </c>
    </row>
    <row r="574" spans="1:7" s="91" customFormat="1" hidden="1">
      <c r="A574" s="107" t="str">
        <f>Invoice!F576</f>
        <v>Exchange rate :</v>
      </c>
      <c r="B574" s="86">
        <f>Invoice!C576</f>
        <v>0</v>
      </c>
      <c r="C574" s="87">
        <f>Invoice!B576</f>
        <v>0</v>
      </c>
      <c r="D574" s="92">
        <f t="shared" si="23"/>
        <v>0</v>
      </c>
      <c r="E574" s="92">
        <f t="shared" si="24"/>
        <v>0</v>
      </c>
      <c r="F574" s="93">
        <f>Invoice!G576</f>
        <v>0</v>
      </c>
      <c r="G574" s="94">
        <f t="shared" si="25"/>
        <v>0</v>
      </c>
    </row>
    <row r="575" spans="1:7" s="91" customFormat="1" hidden="1">
      <c r="A575" s="107" t="str">
        <f>Invoice!F577</f>
        <v>Exchange rate :</v>
      </c>
      <c r="B575" s="86">
        <f>Invoice!C577</f>
        <v>0</v>
      </c>
      <c r="C575" s="87">
        <f>Invoice!B577</f>
        <v>0</v>
      </c>
      <c r="D575" s="92">
        <f t="shared" si="23"/>
        <v>0</v>
      </c>
      <c r="E575" s="92">
        <f t="shared" si="24"/>
        <v>0</v>
      </c>
      <c r="F575" s="93">
        <f>Invoice!G577</f>
        <v>0</v>
      </c>
      <c r="G575" s="94">
        <f t="shared" si="25"/>
        <v>0</v>
      </c>
    </row>
    <row r="576" spans="1:7" s="91" customFormat="1" hidden="1">
      <c r="A576" s="107" t="str">
        <f>Invoice!F578</f>
        <v>Exchange rate :</v>
      </c>
      <c r="B576" s="86">
        <f>Invoice!C578</f>
        <v>0</v>
      </c>
      <c r="C576" s="87">
        <f>Invoice!B578</f>
        <v>0</v>
      </c>
      <c r="D576" s="92">
        <f t="shared" si="23"/>
        <v>0</v>
      </c>
      <c r="E576" s="92">
        <f t="shared" si="24"/>
        <v>0</v>
      </c>
      <c r="F576" s="93">
        <f>Invoice!G578</f>
        <v>0</v>
      </c>
      <c r="G576" s="94">
        <f t="shared" si="25"/>
        <v>0</v>
      </c>
    </row>
    <row r="577" spans="1:7" s="91" customFormat="1" hidden="1">
      <c r="A577" s="107" t="str">
        <f>Invoice!F579</f>
        <v>Exchange rate :</v>
      </c>
      <c r="B577" s="86">
        <f>Invoice!C579</f>
        <v>0</v>
      </c>
      <c r="C577" s="87">
        <f>Invoice!B579</f>
        <v>0</v>
      </c>
      <c r="D577" s="92">
        <f t="shared" ref="D577:D640" si="26">F577/$D$14</f>
        <v>0</v>
      </c>
      <c r="E577" s="92">
        <f t="shared" ref="E577:E640" si="27">G577/$D$14</f>
        <v>0</v>
      </c>
      <c r="F577" s="93">
        <f>Invoice!G579</f>
        <v>0</v>
      </c>
      <c r="G577" s="94">
        <f t="shared" ref="G577:G640" si="28">C577*F577</f>
        <v>0</v>
      </c>
    </row>
    <row r="578" spans="1:7" s="91" customFormat="1" hidden="1">
      <c r="A578" s="107" t="str">
        <f>Invoice!F580</f>
        <v>Exchange rate :</v>
      </c>
      <c r="B578" s="86">
        <f>Invoice!C580</f>
        <v>0</v>
      </c>
      <c r="C578" s="87">
        <f>Invoice!B580</f>
        <v>0</v>
      </c>
      <c r="D578" s="92">
        <f t="shared" si="26"/>
        <v>0</v>
      </c>
      <c r="E578" s="92">
        <f t="shared" si="27"/>
        <v>0</v>
      </c>
      <c r="F578" s="93">
        <f>Invoice!G580</f>
        <v>0</v>
      </c>
      <c r="G578" s="94">
        <f t="shared" si="28"/>
        <v>0</v>
      </c>
    </row>
    <row r="579" spans="1:7" s="91" customFormat="1" hidden="1">
      <c r="A579" s="107" t="str">
        <f>Invoice!F581</f>
        <v>Exchange rate :</v>
      </c>
      <c r="B579" s="86">
        <f>Invoice!C581</f>
        <v>0</v>
      </c>
      <c r="C579" s="87">
        <f>Invoice!B581</f>
        <v>0</v>
      </c>
      <c r="D579" s="92">
        <f t="shared" si="26"/>
        <v>0</v>
      </c>
      <c r="E579" s="92">
        <f t="shared" si="27"/>
        <v>0</v>
      </c>
      <c r="F579" s="93">
        <f>Invoice!G581</f>
        <v>0</v>
      </c>
      <c r="G579" s="94">
        <f t="shared" si="28"/>
        <v>0</v>
      </c>
    </row>
    <row r="580" spans="1:7" s="91" customFormat="1" hidden="1">
      <c r="A580" s="107" t="str">
        <f>Invoice!F582</f>
        <v>Exchange rate :</v>
      </c>
      <c r="B580" s="86">
        <f>Invoice!C582</f>
        <v>0</v>
      </c>
      <c r="C580" s="87">
        <f>Invoice!B582</f>
        <v>0</v>
      </c>
      <c r="D580" s="92">
        <f t="shared" si="26"/>
        <v>0</v>
      </c>
      <c r="E580" s="92">
        <f t="shared" si="27"/>
        <v>0</v>
      </c>
      <c r="F580" s="93">
        <f>Invoice!G582</f>
        <v>0</v>
      </c>
      <c r="G580" s="94">
        <f t="shared" si="28"/>
        <v>0</v>
      </c>
    </row>
    <row r="581" spans="1:7" s="91" customFormat="1" hidden="1">
      <c r="A581" s="107" t="str">
        <f>Invoice!F583</f>
        <v>Exchange rate :</v>
      </c>
      <c r="B581" s="86">
        <f>Invoice!C583</f>
        <v>0</v>
      </c>
      <c r="C581" s="87">
        <f>Invoice!B583</f>
        <v>0</v>
      </c>
      <c r="D581" s="92">
        <f t="shared" si="26"/>
        <v>0</v>
      </c>
      <c r="E581" s="92">
        <f t="shared" si="27"/>
        <v>0</v>
      </c>
      <c r="F581" s="93">
        <f>Invoice!G583</f>
        <v>0</v>
      </c>
      <c r="G581" s="94">
        <f t="shared" si="28"/>
        <v>0</v>
      </c>
    </row>
    <row r="582" spans="1:7" s="91" customFormat="1" hidden="1">
      <c r="A582" s="107" t="str">
        <f>Invoice!F584</f>
        <v>Exchange rate :</v>
      </c>
      <c r="B582" s="86">
        <f>Invoice!C584</f>
        <v>0</v>
      </c>
      <c r="C582" s="87">
        <f>Invoice!B584</f>
        <v>0</v>
      </c>
      <c r="D582" s="92">
        <f t="shared" si="26"/>
        <v>0</v>
      </c>
      <c r="E582" s="92">
        <f t="shared" si="27"/>
        <v>0</v>
      </c>
      <c r="F582" s="93">
        <f>Invoice!G584</f>
        <v>0</v>
      </c>
      <c r="G582" s="94">
        <f t="shared" si="28"/>
        <v>0</v>
      </c>
    </row>
    <row r="583" spans="1:7" s="91" customFormat="1" hidden="1">
      <c r="A583" s="107" t="str">
        <f>Invoice!F585</f>
        <v>Exchange rate :</v>
      </c>
      <c r="B583" s="86">
        <f>Invoice!C585</f>
        <v>0</v>
      </c>
      <c r="C583" s="87">
        <f>Invoice!B585</f>
        <v>0</v>
      </c>
      <c r="D583" s="92">
        <f t="shared" si="26"/>
        <v>0</v>
      </c>
      <c r="E583" s="92">
        <f t="shared" si="27"/>
        <v>0</v>
      </c>
      <c r="F583" s="93">
        <f>Invoice!G585</f>
        <v>0</v>
      </c>
      <c r="G583" s="94">
        <f t="shared" si="28"/>
        <v>0</v>
      </c>
    </row>
    <row r="584" spans="1:7" s="91" customFormat="1" hidden="1">
      <c r="A584" s="107" t="str">
        <f>Invoice!F586</f>
        <v>Exchange rate :</v>
      </c>
      <c r="B584" s="86">
        <f>Invoice!C586</f>
        <v>0</v>
      </c>
      <c r="C584" s="87">
        <f>Invoice!B586</f>
        <v>0</v>
      </c>
      <c r="D584" s="92">
        <f t="shared" si="26"/>
        <v>0</v>
      </c>
      <c r="E584" s="92">
        <f t="shared" si="27"/>
        <v>0</v>
      </c>
      <c r="F584" s="93">
        <f>Invoice!G586</f>
        <v>0</v>
      </c>
      <c r="G584" s="94">
        <f t="shared" si="28"/>
        <v>0</v>
      </c>
    </row>
    <row r="585" spans="1:7" s="91" customFormat="1" hidden="1">
      <c r="A585" s="107" t="str">
        <f>Invoice!F587</f>
        <v>Exchange rate :</v>
      </c>
      <c r="B585" s="86">
        <f>Invoice!C587</f>
        <v>0</v>
      </c>
      <c r="C585" s="87">
        <f>Invoice!B587</f>
        <v>0</v>
      </c>
      <c r="D585" s="92">
        <f t="shared" si="26"/>
        <v>0</v>
      </c>
      <c r="E585" s="92">
        <f t="shared" si="27"/>
        <v>0</v>
      </c>
      <c r="F585" s="93">
        <f>Invoice!G587</f>
        <v>0</v>
      </c>
      <c r="G585" s="94">
        <f t="shared" si="28"/>
        <v>0</v>
      </c>
    </row>
    <row r="586" spans="1:7" s="91" customFormat="1" hidden="1">
      <c r="A586" s="107" t="str">
        <f>Invoice!F588</f>
        <v>Exchange rate :</v>
      </c>
      <c r="B586" s="86">
        <f>Invoice!C588</f>
        <v>0</v>
      </c>
      <c r="C586" s="87">
        <f>Invoice!B588</f>
        <v>0</v>
      </c>
      <c r="D586" s="92">
        <f t="shared" si="26"/>
        <v>0</v>
      </c>
      <c r="E586" s="92">
        <f t="shared" si="27"/>
        <v>0</v>
      </c>
      <c r="F586" s="93">
        <f>Invoice!G588</f>
        <v>0</v>
      </c>
      <c r="G586" s="94">
        <f t="shared" si="28"/>
        <v>0</v>
      </c>
    </row>
    <row r="587" spans="1:7" s="91" customFormat="1" hidden="1">
      <c r="A587" s="107" t="str">
        <f>Invoice!F589</f>
        <v>Exchange rate :</v>
      </c>
      <c r="B587" s="86">
        <f>Invoice!C589</f>
        <v>0</v>
      </c>
      <c r="C587" s="87">
        <f>Invoice!B589</f>
        <v>0</v>
      </c>
      <c r="D587" s="92">
        <f t="shared" si="26"/>
        <v>0</v>
      </c>
      <c r="E587" s="92">
        <f t="shared" si="27"/>
        <v>0</v>
      </c>
      <c r="F587" s="93">
        <f>Invoice!G589</f>
        <v>0</v>
      </c>
      <c r="G587" s="94">
        <f t="shared" si="28"/>
        <v>0</v>
      </c>
    </row>
    <row r="588" spans="1:7" s="91" customFormat="1" hidden="1">
      <c r="A588" s="107" t="str">
        <f>Invoice!F590</f>
        <v>Exchange rate :</v>
      </c>
      <c r="B588" s="86">
        <f>Invoice!C590</f>
        <v>0</v>
      </c>
      <c r="C588" s="87">
        <f>Invoice!B590</f>
        <v>0</v>
      </c>
      <c r="D588" s="92">
        <f t="shared" si="26"/>
        <v>0</v>
      </c>
      <c r="E588" s="92">
        <f t="shared" si="27"/>
        <v>0</v>
      </c>
      <c r="F588" s="93">
        <f>Invoice!G590</f>
        <v>0</v>
      </c>
      <c r="G588" s="94">
        <f t="shared" si="28"/>
        <v>0</v>
      </c>
    </row>
    <row r="589" spans="1:7" s="91" customFormat="1" hidden="1">
      <c r="A589" s="107" t="str">
        <f>Invoice!F591</f>
        <v>Exchange rate :</v>
      </c>
      <c r="B589" s="86">
        <f>Invoice!C591</f>
        <v>0</v>
      </c>
      <c r="C589" s="87">
        <f>Invoice!B591</f>
        <v>0</v>
      </c>
      <c r="D589" s="92">
        <f t="shared" si="26"/>
        <v>0</v>
      </c>
      <c r="E589" s="92">
        <f t="shared" si="27"/>
        <v>0</v>
      </c>
      <c r="F589" s="93">
        <f>Invoice!G591</f>
        <v>0</v>
      </c>
      <c r="G589" s="94">
        <f t="shared" si="28"/>
        <v>0</v>
      </c>
    </row>
    <row r="590" spans="1:7" s="91" customFormat="1" hidden="1">
      <c r="A590" s="107" t="str">
        <f>Invoice!F592</f>
        <v>Exchange rate :</v>
      </c>
      <c r="B590" s="86">
        <f>Invoice!C592</f>
        <v>0</v>
      </c>
      <c r="C590" s="87">
        <f>Invoice!B592</f>
        <v>0</v>
      </c>
      <c r="D590" s="92">
        <f t="shared" si="26"/>
        <v>0</v>
      </c>
      <c r="E590" s="92">
        <f t="shared" si="27"/>
        <v>0</v>
      </c>
      <c r="F590" s="93">
        <f>Invoice!G592</f>
        <v>0</v>
      </c>
      <c r="G590" s="94">
        <f t="shared" si="28"/>
        <v>0</v>
      </c>
    </row>
    <row r="591" spans="1:7" s="91" customFormat="1" hidden="1">
      <c r="A591" s="107" t="str">
        <f>Invoice!F593</f>
        <v>Exchange rate :</v>
      </c>
      <c r="B591" s="86">
        <f>Invoice!C593</f>
        <v>0</v>
      </c>
      <c r="C591" s="87">
        <f>Invoice!B593</f>
        <v>0</v>
      </c>
      <c r="D591" s="92">
        <f t="shared" si="26"/>
        <v>0</v>
      </c>
      <c r="E591" s="92">
        <f t="shared" si="27"/>
        <v>0</v>
      </c>
      <c r="F591" s="93">
        <f>Invoice!G593</f>
        <v>0</v>
      </c>
      <c r="G591" s="94">
        <f t="shared" si="28"/>
        <v>0</v>
      </c>
    </row>
    <row r="592" spans="1:7" s="91" customFormat="1" hidden="1">
      <c r="A592" s="107" t="str">
        <f>Invoice!F594</f>
        <v>Exchange rate :</v>
      </c>
      <c r="B592" s="86">
        <f>Invoice!C594</f>
        <v>0</v>
      </c>
      <c r="C592" s="87">
        <f>Invoice!B594</f>
        <v>0</v>
      </c>
      <c r="D592" s="92">
        <f t="shared" si="26"/>
        <v>0</v>
      </c>
      <c r="E592" s="92">
        <f t="shared" si="27"/>
        <v>0</v>
      </c>
      <c r="F592" s="93">
        <f>Invoice!G594</f>
        <v>0</v>
      </c>
      <c r="G592" s="94">
        <f t="shared" si="28"/>
        <v>0</v>
      </c>
    </row>
    <row r="593" spans="1:7" s="91" customFormat="1" hidden="1">
      <c r="A593" s="107" t="str">
        <f>Invoice!F595</f>
        <v>Exchange rate :</v>
      </c>
      <c r="B593" s="86">
        <f>Invoice!C595</f>
        <v>0</v>
      </c>
      <c r="C593" s="87">
        <f>Invoice!B595</f>
        <v>0</v>
      </c>
      <c r="D593" s="92">
        <f t="shared" si="26"/>
        <v>0</v>
      </c>
      <c r="E593" s="92">
        <f t="shared" si="27"/>
        <v>0</v>
      </c>
      <c r="F593" s="93">
        <f>Invoice!G595</f>
        <v>0</v>
      </c>
      <c r="G593" s="94">
        <f t="shared" si="28"/>
        <v>0</v>
      </c>
    </row>
    <row r="594" spans="1:7" s="91" customFormat="1" hidden="1">
      <c r="A594" s="107" t="str">
        <f>Invoice!F596</f>
        <v>Exchange rate :</v>
      </c>
      <c r="B594" s="86">
        <f>Invoice!C596</f>
        <v>0</v>
      </c>
      <c r="C594" s="87">
        <f>Invoice!B596</f>
        <v>0</v>
      </c>
      <c r="D594" s="92">
        <f t="shared" si="26"/>
        <v>0</v>
      </c>
      <c r="E594" s="92">
        <f t="shared" si="27"/>
        <v>0</v>
      </c>
      <c r="F594" s="93">
        <f>Invoice!G596</f>
        <v>0</v>
      </c>
      <c r="G594" s="94">
        <f t="shared" si="28"/>
        <v>0</v>
      </c>
    </row>
    <row r="595" spans="1:7" s="91" customFormat="1" hidden="1">
      <c r="A595" s="107" t="str">
        <f>Invoice!F597</f>
        <v>Exchange rate :</v>
      </c>
      <c r="B595" s="86">
        <f>Invoice!C597</f>
        <v>0</v>
      </c>
      <c r="C595" s="87">
        <f>Invoice!B597</f>
        <v>0</v>
      </c>
      <c r="D595" s="92">
        <f t="shared" si="26"/>
        <v>0</v>
      </c>
      <c r="E595" s="92">
        <f t="shared" si="27"/>
        <v>0</v>
      </c>
      <c r="F595" s="93">
        <f>Invoice!G597</f>
        <v>0</v>
      </c>
      <c r="G595" s="94">
        <f t="shared" si="28"/>
        <v>0</v>
      </c>
    </row>
    <row r="596" spans="1:7" s="91" customFormat="1" hidden="1">
      <c r="A596" s="107" t="str">
        <f>Invoice!F598</f>
        <v>Exchange rate :</v>
      </c>
      <c r="B596" s="86">
        <f>Invoice!C598</f>
        <v>0</v>
      </c>
      <c r="C596" s="87">
        <f>Invoice!B598</f>
        <v>0</v>
      </c>
      <c r="D596" s="92">
        <f t="shared" si="26"/>
        <v>0</v>
      </c>
      <c r="E596" s="92">
        <f t="shared" si="27"/>
        <v>0</v>
      </c>
      <c r="F596" s="93">
        <f>Invoice!G598</f>
        <v>0</v>
      </c>
      <c r="G596" s="94">
        <f t="shared" si="28"/>
        <v>0</v>
      </c>
    </row>
    <row r="597" spans="1:7" s="91" customFormat="1" hidden="1">
      <c r="A597" s="107" t="str">
        <f>Invoice!F599</f>
        <v>Exchange rate :</v>
      </c>
      <c r="B597" s="86">
        <f>Invoice!C599</f>
        <v>0</v>
      </c>
      <c r="C597" s="87">
        <f>Invoice!B599</f>
        <v>0</v>
      </c>
      <c r="D597" s="92">
        <f t="shared" si="26"/>
        <v>0</v>
      </c>
      <c r="E597" s="92">
        <f t="shared" si="27"/>
        <v>0</v>
      </c>
      <c r="F597" s="93">
        <f>Invoice!G599</f>
        <v>0</v>
      </c>
      <c r="G597" s="94">
        <f t="shared" si="28"/>
        <v>0</v>
      </c>
    </row>
    <row r="598" spans="1:7" s="91" customFormat="1" hidden="1">
      <c r="A598" s="107" t="str">
        <f>Invoice!F600</f>
        <v>Exchange rate :</v>
      </c>
      <c r="B598" s="86">
        <f>Invoice!C600</f>
        <v>0</v>
      </c>
      <c r="C598" s="87">
        <f>Invoice!B600</f>
        <v>0</v>
      </c>
      <c r="D598" s="92">
        <f t="shared" si="26"/>
        <v>0</v>
      </c>
      <c r="E598" s="92">
        <f t="shared" si="27"/>
        <v>0</v>
      </c>
      <c r="F598" s="93">
        <f>Invoice!G600</f>
        <v>0</v>
      </c>
      <c r="G598" s="94">
        <f t="shared" si="28"/>
        <v>0</v>
      </c>
    </row>
    <row r="599" spans="1:7" s="91" customFormat="1" hidden="1">
      <c r="A599" s="107" t="str">
        <f>Invoice!F601</f>
        <v>Exchange rate :</v>
      </c>
      <c r="B599" s="86">
        <f>Invoice!C601</f>
        <v>0</v>
      </c>
      <c r="C599" s="87">
        <f>Invoice!B601</f>
        <v>0</v>
      </c>
      <c r="D599" s="92">
        <f t="shared" si="26"/>
        <v>0</v>
      </c>
      <c r="E599" s="92">
        <f t="shared" si="27"/>
        <v>0</v>
      </c>
      <c r="F599" s="93">
        <f>Invoice!G601</f>
        <v>0</v>
      </c>
      <c r="G599" s="94">
        <f t="shared" si="28"/>
        <v>0</v>
      </c>
    </row>
    <row r="600" spans="1:7" s="91" customFormat="1" hidden="1">
      <c r="A600" s="107" t="str">
        <f>Invoice!F602</f>
        <v>Exchange rate :</v>
      </c>
      <c r="B600" s="86">
        <f>Invoice!C602</f>
        <v>0</v>
      </c>
      <c r="C600" s="87">
        <f>Invoice!B602</f>
        <v>0</v>
      </c>
      <c r="D600" s="92">
        <f t="shared" si="26"/>
        <v>0</v>
      </c>
      <c r="E600" s="92">
        <f t="shared" si="27"/>
        <v>0</v>
      </c>
      <c r="F600" s="93">
        <f>Invoice!G602</f>
        <v>0</v>
      </c>
      <c r="G600" s="94">
        <f t="shared" si="28"/>
        <v>0</v>
      </c>
    </row>
    <row r="601" spans="1:7" s="91" customFormat="1" hidden="1">
      <c r="A601" s="107" t="str">
        <f>Invoice!F603</f>
        <v>Exchange rate :</v>
      </c>
      <c r="B601" s="86">
        <f>Invoice!C603</f>
        <v>0</v>
      </c>
      <c r="C601" s="87">
        <f>Invoice!B603</f>
        <v>0</v>
      </c>
      <c r="D601" s="92">
        <f t="shared" si="26"/>
        <v>0</v>
      </c>
      <c r="E601" s="92">
        <f t="shared" si="27"/>
        <v>0</v>
      </c>
      <c r="F601" s="93">
        <f>Invoice!G603</f>
        <v>0</v>
      </c>
      <c r="G601" s="94">
        <f t="shared" si="28"/>
        <v>0</v>
      </c>
    </row>
    <row r="602" spans="1:7" s="91" customFormat="1" hidden="1">
      <c r="A602" s="107" t="str">
        <f>Invoice!F604</f>
        <v>Exchange rate :</v>
      </c>
      <c r="B602" s="86">
        <f>Invoice!C604</f>
        <v>0</v>
      </c>
      <c r="C602" s="87">
        <f>Invoice!B604</f>
        <v>0</v>
      </c>
      <c r="D602" s="92">
        <f t="shared" si="26"/>
        <v>0</v>
      </c>
      <c r="E602" s="92">
        <f t="shared" si="27"/>
        <v>0</v>
      </c>
      <c r="F602" s="93">
        <f>Invoice!G604</f>
        <v>0</v>
      </c>
      <c r="G602" s="94">
        <f t="shared" si="28"/>
        <v>0</v>
      </c>
    </row>
    <row r="603" spans="1:7" s="91" customFormat="1" hidden="1">
      <c r="A603" s="107" t="str">
        <f>Invoice!F605</f>
        <v>Exchange rate :</v>
      </c>
      <c r="B603" s="86">
        <f>Invoice!C605</f>
        <v>0</v>
      </c>
      <c r="C603" s="87">
        <f>Invoice!B605</f>
        <v>0</v>
      </c>
      <c r="D603" s="92">
        <f t="shared" si="26"/>
        <v>0</v>
      </c>
      <c r="E603" s="92">
        <f t="shared" si="27"/>
        <v>0</v>
      </c>
      <c r="F603" s="93">
        <f>Invoice!G605</f>
        <v>0</v>
      </c>
      <c r="G603" s="94">
        <f t="shared" si="28"/>
        <v>0</v>
      </c>
    </row>
    <row r="604" spans="1:7" s="91" customFormat="1" hidden="1">
      <c r="A604" s="107" t="str">
        <f>Invoice!F606</f>
        <v>Exchange rate :</v>
      </c>
      <c r="B604" s="86">
        <f>Invoice!C606</f>
        <v>0</v>
      </c>
      <c r="C604" s="87">
        <f>Invoice!B606</f>
        <v>0</v>
      </c>
      <c r="D604" s="92">
        <f t="shared" si="26"/>
        <v>0</v>
      </c>
      <c r="E604" s="92">
        <f t="shared" si="27"/>
        <v>0</v>
      </c>
      <c r="F604" s="93">
        <f>Invoice!G606</f>
        <v>0</v>
      </c>
      <c r="G604" s="94">
        <f t="shared" si="28"/>
        <v>0</v>
      </c>
    </row>
    <row r="605" spans="1:7" s="91" customFormat="1" hidden="1">
      <c r="A605" s="107" t="str">
        <f>Invoice!F607</f>
        <v>Exchange rate :</v>
      </c>
      <c r="B605" s="86">
        <f>Invoice!C607</f>
        <v>0</v>
      </c>
      <c r="C605" s="87">
        <f>Invoice!B607</f>
        <v>0</v>
      </c>
      <c r="D605" s="92">
        <f t="shared" si="26"/>
        <v>0</v>
      </c>
      <c r="E605" s="92">
        <f t="shared" si="27"/>
        <v>0</v>
      </c>
      <c r="F605" s="93">
        <f>Invoice!G607</f>
        <v>0</v>
      </c>
      <c r="G605" s="94">
        <f t="shared" si="28"/>
        <v>0</v>
      </c>
    </row>
    <row r="606" spans="1:7" s="91" customFormat="1" hidden="1">
      <c r="A606" s="107" t="str">
        <f>Invoice!F608</f>
        <v>Exchange rate :</v>
      </c>
      <c r="B606" s="86">
        <f>Invoice!C608</f>
        <v>0</v>
      </c>
      <c r="C606" s="87">
        <f>Invoice!B608</f>
        <v>0</v>
      </c>
      <c r="D606" s="92">
        <f t="shared" si="26"/>
        <v>0</v>
      </c>
      <c r="E606" s="92">
        <f t="shared" si="27"/>
        <v>0</v>
      </c>
      <c r="F606" s="93">
        <f>Invoice!G608</f>
        <v>0</v>
      </c>
      <c r="G606" s="94">
        <f t="shared" si="28"/>
        <v>0</v>
      </c>
    </row>
    <row r="607" spans="1:7" s="91" customFormat="1" hidden="1">
      <c r="A607" s="107" t="str">
        <f>Invoice!F609</f>
        <v>Exchange rate :</v>
      </c>
      <c r="B607" s="86">
        <f>Invoice!C609</f>
        <v>0</v>
      </c>
      <c r="C607" s="87">
        <f>Invoice!B609</f>
        <v>0</v>
      </c>
      <c r="D607" s="92">
        <f t="shared" si="26"/>
        <v>0</v>
      </c>
      <c r="E607" s="92">
        <f t="shared" si="27"/>
        <v>0</v>
      </c>
      <c r="F607" s="93">
        <f>Invoice!G609</f>
        <v>0</v>
      </c>
      <c r="G607" s="94">
        <f t="shared" si="28"/>
        <v>0</v>
      </c>
    </row>
    <row r="608" spans="1:7" s="91" customFormat="1" hidden="1">
      <c r="A608" s="107" t="str">
        <f>Invoice!F610</f>
        <v>Exchange rate :</v>
      </c>
      <c r="B608" s="86">
        <f>Invoice!C610</f>
        <v>0</v>
      </c>
      <c r="C608" s="87">
        <f>Invoice!B610</f>
        <v>0</v>
      </c>
      <c r="D608" s="92">
        <f t="shared" si="26"/>
        <v>0</v>
      </c>
      <c r="E608" s="92">
        <f t="shared" si="27"/>
        <v>0</v>
      </c>
      <c r="F608" s="93">
        <f>Invoice!G610</f>
        <v>0</v>
      </c>
      <c r="G608" s="94">
        <f t="shared" si="28"/>
        <v>0</v>
      </c>
    </row>
    <row r="609" spans="1:7" s="91" customFormat="1" hidden="1">
      <c r="A609" s="107" t="str">
        <f>Invoice!F611</f>
        <v>Exchange rate :</v>
      </c>
      <c r="B609" s="86">
        <f>Invoice!C611</f>
        <v>0</v>
      </c>
      <c r="C609" s="87">
        <f>Invoice!B611</f>
        <v>0</v>
      </c>
      <c r="D609" s="92">
        <f t="shared" si="26"/>
        <v>0</v>
      </c>
      <c r="E609" s="92">
        <f t="shared" si="27"/>
        <v>0</v>
      </c>
      <c r="F609" s="93">
        <f>Invoice!G611</f>
        <v>0</v>
      </c>
      <c r="G609" s="94">
        <f t="shared" si="28"/>
        <v>0</v>
      </c>
    </row>
    <row r="610" spans="1:7" s="91" customFormat="1" hidden="1">
      <c r="A610" s="107" t="str">
        <f>Invoice!F612</f>
        <v>Exchange rate :</v>
      </c>
      <c r="B610" s="86">
        <f>Invoice!C612</f>
        <v>0</v>
      </c>
      <c r="C610" s="87">
        <f>Invoice!B612</f>
        <v>0</v>
      </c>
      <c r="D610" s="92">
        <f t="shared" si="26"/>
        <v>0</v>
      </c>
      <c r="E610" s="92">
        <f t="shared" si="27"/>
        <v>0</v>
      </c>
      <c r="F610" s="93">
        <f>Invoice!G612</f>
        <v>0</v>
      </c>
      <c r="G610" s="94">
        <f t="shared" si="28"/>
        <v>0</v>
      </c>
    </row>
    <row r="611" spans="1:7" s="91" customFormat="1" hidden="1">
      <c r="A611" s="107" t="str">
        <f>Invoice!F613</f>
        <v>Exchange rate :</v>
      </c>
      <c r="B611" s="86">
        <f>Invoice!C613</f>
        <v>0</v>
      </c>
      <c r="C611" s="87">
        <f>Invoice!B613</f>
        <v>0</v>
      </c>
      <c r="D611" s="92">
        <f t="shared" si="26"/>
        <v>0</v>
      </c>
      <c r="E611" s="92">
        <f t="shared" si="27"/>
        <v>0</v>
      </c>
      <c r="F611" s="93">
        <f>Invoice!G613</f>
        <v>0</v>
      </c>
      <c r="G611" s="94">
        <f t="shared" si="28"/>
        <v>0</v>
      </c>
    </row>
    <row r="612" spans="1:7" s="91" customFormat="1" hidden="1">
      <c r="A612" s="107" t="str">
        <f>Invoice!F614</f>
        <v>Exchange rate :</v>
      </c>
      <c r="B612" s="86">
        <f>Invoice!C614</f>
        <v>0</v>
      </c>
      <c r="C612" s="87">
        <f>Invoice!B614</f>
        <v>0</v>
      </c>
      <c r="D612" s="92">
        <f t="shared" si="26"/>
        <v>0</v>
      </c>
      <c r="E612" s="92">
        <f t="shared" si="27"/>
        <v>0</v>
      </c>
      <c r="F612" s="93">
        <f>Invoice!G614</f>
        <v>0</v>
      </c>
      <c r="G612" s="94">
        <f t="shared" si="28"/>
        <v>0</v>
      </c>
    </row>
    <row r="613" spans="1:7" s="91" customFormat="1" hidden="1">
      <c r="A613" s="107" t="str">
        <f>Invoice!F615</f>
        <v>Exchange rate :</v>
      </c>
      <c r="B613" s="86">
        <f>Invoice!C615</f>
        <v>0</v>
      </c>
      <c r="C613" s="87">
        <f>Invoice!B615</f>
        <v>0</v>
      </c>
      <c r="D613" s="92">
        <f t="shared" si="26"/>
        <v>0</v>
      </c>
      <c r="E613" s="92">
        <f t="shared" si="27"/>
        <v>0</v>
      </c>
      <c r="F613" s="93">
        <f>Invoice!G615</f>
        <v>0</v>
      </c>
      <c r="G613" s="94">
        <f t="shared" si="28"/>
        <v>0</v>
      </c>
    </row>
    <row r="614" spans="1:7" s="91" customFormat="1" hidden="1">
      <c r="A614" s="107" t="str">
        <f>Invoice!F616</f>
        <v>Exchange rate :</v>
      </c>
      <c r="B614" s="86">
        <f>Invoice!C616</f>
        <v>0</v>
      </c>
      <c r="C614" s="87">
        <f>Invoice!B616</f>
        <v>0</v>
      </c>
      <c r="D614" s="92">
        <f t="shared" si="26"/>
        <v>0</v>
      </c>
      <c r="E614" s="92">
        <f t="shared" si="27"/>
        <v>0</v>
      </c>
      <c r="F614" s="93">
        <f>Invoice!G616</f>
        <v>0</v>
      </c>
      <c r="G614" s="94">
        <f t="shared" si="28"/>
        <v>0</v>
      </c>
    </row>
    <row r="615" spans="1:7" s="91" customFormat="1" hidden="1">
      <c r="A615" s="107" t="str">
        <f>Invoice!F617</f>
        <v>Exchange rate :</v>
      </c>
      <c r="B615" s="86">
        <f>Invoice!C617</f>
        <v>0</v>
      </c>
      <c r="C615" s="87">
        <f>Invoice!B617</f>
        <v>0</v>
      </c>
      <c r="D615" s="92">
        <f t="shared" si="26"/>
        <v>0</v>
      </c>
      <c r="E615" s="92">
        <f t="shared" si="27"/>
        <v>0</v>
      </c>
      <c r="F615" s="93">
        <f>Invoice!G617</f>
        <v>0</v>
      </c>
      <c r="G615" s="94">
        <f t="shared" si="28"/>
        <v>0</v>
      </c>
    </row>
    <row r="616" spans="1:7" s="91" customFormat="1" hidden="1">
      <c r="A616" s="107" t="str">
        <f>Invoice!F618</f>
        <v>Exchange rate :</v>
      </c>
      <c r="B616" s="86">
        <f>Invoice!C618</f>
        <v>0</v>
      </c>
      <c r="C616" s="87">
        <f>Invoice!B618</f>
        <v>0</v>
      </c>
      <c r="D616" s="92">
        <f t="shared" si="26"/>
        <v>0</v>
      </c>
      <c r="E616" s="92">
        <f t="shared" si="27"/>
        <v>0</v>
      </c>
      <c r="F616" s="93">
        <f>Invoice!G618</f>
        <v>0</v>
      </c>
      <c r="G616" s="94">
        <f t="shared" si="28"/>
        <v>0</v>
      </c>
    </row>
    <row r="617" spans="1:7" s="91" customFormat="1" hidden="1">
      <c r="A617" s="107" t="str">
        <f>Invoice!F619</f>
        <v>Exchange rate :</v>
      </c>
      <c r="B617" s="86">
        <f>Invoice!C619</f>
        <v>0</v>
      </c>
      <c r="C617" s="87">
        <f>Invoice!B619</f>
        <v>0</v>
      </c>
      <c r="D617" s="92">
        <f t="shared" si="26"/>
        <v>0</v>
      </c>
      <c r="E617" s="92">
        <f t="shared" si="27"/>
        <v>0</v>
      </c>
      <c r="F617" s="93">
        <f>Invoice!G619</f>
        <v>0</v>
      </c>
      <c r="G617" s="94">
        <f t="shared" si="28"/>
        <v>0</v>
      </c>
    </row>
    <row r="618" spans="1:7" s="91" customFormat="1" hidden="1">
      <c r="A618" s="107" t="str">
        <f>Invoice!F620</f>
        <v>Exchange rate :</v>
      </c>
      <c r="B618" s="86">
        <f>Invoice!C620</f>
        <v>0</v>
      </c>
      <c r="C618" s="87">
        <f>Invoice!B620</f>
        <v>0</v>
      </c>
      <c r="D618" s="92">
        <f t="shared" si="26"/>
        <v>0</v>
      </c>
      <c r="E618" s="92">
        <f t="shared" si="27"/>
        <v>0</v>
      </c>
      <c r="F618" s="93">
        <f>Invoice!G620</f>
        <v>0</v>
      </c>
      <c r="G618" s="94">
        <f t="shared" si="28"/>
        <v>0</v>
      </c>
    </row>
    <row r="619" spans="1:7" s="91" customFormat="1" hidden="1">
      <c r="A619" s="107" t="str">
        <f>Invoice!F621</f>
        <v>Exchange rate :</v>
      </c>
      <c r="B619" s="86">
        <f>Invoice!C621</f>
        <v>0</v>
      </c>
      <c r="C619" s="87">
        <f>Invoice!B621</f>
        <v>0</v>
      </c>
      <c r="D619" s="92">
        <f t="shared" si="26"/>
        <v>0</v>
      </c>
      <c r="E619" s="92">
        <f t="shared" si="27"/>
        <v>0</v>
      </c>
      <c r="F619" s="93">
        <f>Invoice!G621</f>
        <v>0</v>
      </c>
      <c r="G619" s="94">
        <f t="shared" si="28"/>
        <v>0</v>
      </c>
    </row>
    <row r="620" spans="1:7" s="91" customFormat="1" hidden="1">
      <c r="A620" s="107" t="str">
        <f>Invoice!F622</f>
        <v>Exchange rate :</v>
      </c>
      <c r="B620" s="86">
        <f>Invoice!C622</f>
        <v>0</v>
      </c>
      <c r="C620" s="87">
        <f>Invoice!B622</f>
        <v>0</v>
      </c>
      <c r="D620" s="92">
        <f t="shared" si="26"/>
        <v>0</v>
      </c>
      <c r="E620" s="92">
        <f t="shared" si="27"/>
        <v>0</v>
      </c>
      <c r="F620" s="93">
        <f>Invoice!G622</f>
        <v>0</v>
      </c>
      <c r="G620" s="94">
        <f t="shared" si="28"/>
        <v>0</v>
      </c>
    </row>
    <row r="621" spans="1:7" s="91" customFormat="1" hidden="1">
      <c r="A621" s="107" t="str">
        <f>Invoice!F623</f>
        <v>Exchange rate :</v>
      </c>
      <c r="B621" s="86">
        <f>Invoice!C623</f>
        <v>0</v>
      </c>
      <c r="C621" s="87">
        <f>Invoice!B623</f>
        <v>0</v>
      </c>
      <c r="D621" s="92">
        <f t="shared" si="26"/>
        <v>0</v>
      </c>
      <c r="E621" s="92">
        <f t="shared" si="27"/>
        <v>0</v>
      </c>
      <c r="F621" s="93">
        <f>Invoice!G623</f>
        <v>0</v>
      </c>
      <c r="G621" s="94">
        <f t="shared" si="28"/>
        <v>0</v>
      </c>
    </row>
    <row r="622" spans="1:7" s="91" customFormat="1" hidden="1">
      <c r="A622" s="107" t="str">
        <f>Invoice!F624</f>
        <v>Exchange rate :</v>
      </c>
      <c r="B622" s="86">
        <f>Invoice!C624</f>
        <v>0</v>
      </c>
      <c r="C622" s="87">
        <f>Invoice!B624</f>
        <v>0</v>
      </c>
      <c r="D622" s="92">
        <f t="shared" si="26"/>
        <v>0</v>
      </c>
      <c r="E622" s="92">
        <f t="shared" si="27"/>
        <v>0</v>
      </c>
      <c r="F622" s="93">
        <f>Invoice!G624</f>
        <v>0</v>
      </c>
      <c r="G622" s="94">
        <f t="shared" si="28"/>
        <v>0</v>
      </c>
    </row>
    <row r="623" spans="1:7" s="91" customFormat="1" hidden="1">
      <c r="A623" s="107" t="str">
        <f>Invoice!F625</f>
        <v>Exchange rate :</v>
      </c>
      <c r="B623" s="86">
        <f>Invoice!C625</f>
        <v>0</v>
      </c>
      <c r="C623" s="87">
        <f>Invoice!B625</f>
        <v>0</v>
      </c>
      <c r="D623" s="92">
        <f t="shared" si="26"/>
        <v>0</v>
      </c>
      <c r="E623" s="92">
        <f t="shared" si="27"/>
        <v>0</v>
      </c>
      <c r="F623" s="93">
        <f>Invoice!G625</f>
        <v>0</v>
      </c>
      <c r="G623" s="94">
        <f t="shared" si="28"/>
        <v>0</v>
      </c>
    </row>
    <row r="624" spans="1:7" s="91" customFormat="1" hidden="1">
      <c r="A624" s="107" t="str">
        <f>Invoice!F626</f>
        <v>Exchange rate :</v>
      </c>
      <c r="B624" s="86">
        <f>Invoice!C626</f>
        <v>0</v>
      </c>
      <c r="C624" s="87">
        <f>Invoice!B626</f>
        <v>0</v>
      </c>
      <c r="D624" s="92">
        <f t="shared" si="26"/>
        <v>0</v>
      </c>
      <c r="E624" s="92">
        <f t="shared" si="27"/>
        <v>0</v>
      </c>
      <c r="F624" s="93">
        <f>Invoice!G626</f>
        <v>0</v>
      </c>
      <c r="G624" s="94">
        <f t="shared" si="28"/>
        <v>0</v>
      </c>
    </row>
    <row r="625" spans="1:7" s="91" customFormat="1" hidden="1">
      <c r="A625" s="107" t="str">
        <f>Invoice!F627</f>
        <v>Exchange rate :</v>
      </c>
      <c r="B625" s="86">
        <f>Invoice!C627</f>
        <v>0</v>
      </c>
      <c r="C625" s="87">
        <f>Invoice!B627</f>
        <v>0</v>
      </c>
      <c r="D625" s="92">
        <f t="shared" si="26"/>
        <v>0</v>
      </c>
      <c r="E625" s="92">
        <f t="shared" si="27"/>
        <v>0</v>
      </c>
      <c r="F625" s="93">
        <f>Invoice!G627</f>
        <v>0</v>
      </c>
      <c r="G625" s="94">
        <f t="shared" si="28"/>
        <v>0</v>
      </c>
    </row>
    <row r="626" spans="1:7" s="91" customFormat="1" hidden="1">
      <c r="A626" s="107" t="str">
        <f>Invoice!F628</f>
        <v>Exchange rate :</v>
      </c>
      <c r="B626" s="86">
        <f>Invoice!C628</f>
        <v>0</v>
      </c>
      <c r="C626" s="87">
        <f>Invoice!B628</f>
        <v>0</v>
      </c>
      <c r="D626" s="92">
        <f t="shared" si="26"/>
        <v>0</v>
      </c>
      <c r="E626" s="92">
        <f t="shared" si="27"/>
        <v>0</v>
      </c>
      <c r="F626" s="93">
        <f>Invoice!G628</f>
        <v>0</v>
      </c>
      <c r="G626" s="94">
        <f t="shared" si="28"/>
        <v>0</v>
      </c>
    </row>
    <row r="627" spans="1:7" s="91" customFormat="1" hidden="1">
      <c r="A627" s="107" t="str">
        <f>Invoice!F629</f>
        <v>Exchange rate :</v>
      </c>
      <c r="B627" s="86">
        <f>Invoice!C629</f>
        <v>0</v>
      </c>
      <c r="C627" s="87">
        <f>Invoice!B629</f>
        <v>0</v>
      </c>
      <c r="D627" s="92">
        <f t="shared" si="26"/>
        <v>0</v>
      </c>
      <c r="E627" s="92">
        <f t="shared" si="27"/>
        <v>0</v>
      </c>
      <c r="F627" s="93">
        <f>Invoice!G629</f>
        <v>0</v>
      </c>
      <c r="G627" s="94">
        <f t="shared" si="28"/>
        <v>0</v>
      </c>
    </row>
    <row r="628" spans="1:7" s="91" customFormat="1" hidden="1">
      <c r="A628" s="107" t="str">
        <f>Invoice!F630</f>
        <v>Exchange rate :</v>
      </c>
      <c r="B628" s="86">
        <f>Invoice!C630</f>
        <v>0</v>
      </c>
      <c r="C628" s="87">
        <f>Invoice!B630</f>
        <v>0</v>
      </c>
      <c r="D628" s="92">
        <f t="shared" si="26"/>
        <v>0</v>
      </c>
      <c r="E628" s="92">
        <f t="shared" si="27"/>
        <v>0</v>
      </c>
      <c r="F628" s="93">
        <f>Invoice!G630</f>
        <v>0</v>
      </c>
      <c r="G628" s="94">
        <f t="shared" si="28"/>
        <v>0</v>
      </c>
    </row>
    <row r="629" spans="1:7" s="91" customFormat="1" hidden="1">
      <c r="A629" s="107" t="str">
        <f>Invoice!F631</f>
        <v>Exchange rate :</v>
      </c>
      <c r="B629" s="86">
        <f>Invoice!C631</f>
        <v>0</v>
      </c>
      <c r="C629" s="87">
        <f>Invoice!B631</f>
        <v>0</v>
      </c>
      <c r="D629" s="92">
        <f t="shared" si="26"/>
        <v>0</v>
      </c>
      <c r="E629" s="92">
        <f t="shared" si="27"/>
        <v>0</v>
      </c>
      <c r="F629" s="93">
        <f>Invoice!G631</f>
        <v>0</v>
      </c>
      <c r="G629" s="94">
        <f t="shared" si="28"/>
        <v>0</v>
      </c>
    </row>
    <row r="630" spans="1:7" s="91" customFormat="1" hidden="1">
      <c r="A630" s="107" t="str">
        <f>Invoice!F632</f>
        <v>Exchange rate :</v>
      </c>
      <c r="B630" s="86">
        <f>Invoice!C632</f>
        <v>0</v>
      </c>
      <c r="C630" s="87">
        <f>Invoice!B632</f>
        <v>0</v>
      </c>
      <c r="D630" s="92">
        <f t="shared" si="26"/>
        <v>0</v>
      </c>
      <c r="E630" s="92">
        <f t="shared" si="27"/>
        <v>0</v>
      </c>
      <c r="F630" s="93">
        <f>Invoice!G632</f>
        <v>0</v>
      </c>
      <c r="G630" s="94">
        <f t="shared" si="28"/>
        <v>0</v>
      </c>
    </row>
    <row r="631" spans="1:7" s="91" customFormat="1" hidden="1">
      <c r="A631" s="107" t="str">
        <f>Invoice!F633</f>
        <v>Exchange rate :</v>
      </c>
      <c r="B631" s="86">
        <f>Invoice!C633</f>
        <v>0</v>
      </c>
      <c r="C631" s="87">
        <f>Invoice!B633</f>
        <v>0</v>
      </c>
      <c r="D631" s="92">
        <f t="shared" si="26"/>
        <v>0</v>
      </c>
      <c r="E631" s="92">
        <f t="shared" si="27"/>
        <v>0</v>
      </c>
      <c r="F631" s="93">
        <f>Invoice!G633</f>
        <v>0</v>
      </c>
      <c r="G631" s="94">
        <f t="shared" si="28"/>
        <v>0</v>
      </c>
    </row>
    <row r="632" spans="1:7" s="91" customFormat="1" hidden="1">
      <c r="A632" s="107" t="str">
        <f>Invoice!F634</f>
        <v>Exchange rate :</v>
      </c>
      <c r="B632" s="86">
        <f>Invoice!C634</f>
        <v>0</v>
      </c>
      <c r="C632" s="87">
        <f>Invoice!B634</f>
        <v>0</v>
      </c>
      <c r="D632" s="92">
        <f t="shared" si="26"/>
        <v>0</v>
      </c>
      <c r="E632" s="92">
        <f t="shared" si="27"/>
        <v>0</v>
      </c>
      <c r="F632" s="93">
        <f>Invoice!G634</f>
        <v>0</v>
      </c>
      <c r="G632" s="94">
        <f t="shared" si="28"/>
        <v>0</v>
      </c>
    </row>
    <row r="633" spans="1:7" s="91" customFormat="1" hidden="1">
      <c r="A633" s="107" t="str">
        <f>Invoice!F635</f>
        <v>Exchange rate :</v>
      </c>
      <c r="B633" s="86">
        <f>Invoice!C635</f>
        <v>0</v>
      </c>
      <c r="C633" s="87">
        <f>Invoice!B635</f>
        <v>0</v>
      </c>
      <c r="D633" s="92">
        <f t="shared" si="26"/>
        <v>0</v>
      </c>
      <c r="E633" s="92">
        <f t="shared" si="27"/>
        <v>0</v>
      </c>
      <c r="F633" s="93">
        <f>Invoice!G635</f>
        <v>0</v>
      </c>
      <c r="G633" s="94">
        <f t="shared" si="28"/>
        <v>0</v>
      </c>
    </row>
    <row r="634" spans="1:7" s="91" customFormat="1" hidden="1">
      <c r="A634" s="107" t="str">
        <f>Invoice!F636</f>
        <v>Exchange rate :</v>
      </c>
      <c r="B634" s="86">
        <f>Invoice!C636</f>
        <v>0</v>
      </c>
      <c r="C634" s="87">
        <f>Invoice!B636</f>
        <v>0</v>
      </c>
      <c r="D634" s="92">
        <f t="shared" si="26"/>
        <v>0</v>
      </c>
      <c r="E634" s="92">
        <f t="shared" si="27"/>
        <v>0</v>
      </c>
      <c r="F634" s="93">
        <f>Invoice!G636</f>
        <v>0</v>
      </c>
      <c r="G634" s="94">
        <f t="shared" si="28"/>
        <v>0</v>
      </c>
    </row>
    <row r="635" spans="1:7" s="91" customFormat="1" hidden="1">
      <c r="A635" s="107" t="str">
        <f>Invoice!F637</f>
        <v>Exchange rate :</v>
      </c>
      <c r="B635" s="86">
        <f>Invoice!C637</f>
        <v>0</v>
      </c>
      <c r="C635" s="87">
        <f>Invoice!B637</f>
        <v>0</v>
      </c>
      <c r="D635" s="92">
        <f t="shared" si="26"/>
        <v>0</v>
      </c>
      <c r="E635" s="92">
        <f t="shared" si="27"/>
        <v>0</v>
      </c>
      <c r="F635" s="93">
        <f>Invoice!G637</f>
        <v>0</v>
      </c>
      <c r="G635" s="94">
        <f t="shared" si="28"/>
        <v>0</v>
      </c>
    </row>
    <row r="636" spans="1:7" s="91" customFormat="1" hidden="1">
      <c r="A636" s="107" t="str">
        <f>Invoice!F638</f>
        <v>Exchange rate :</v>
      </c>
      <c r="B636" s="86">
        <f>Invoice!C638</f>
        <v>0</v>
      </c>
      <c r="C636" s="87">
        <f>Invoice!B638</f>
        <v>0</v>
      </c>
      <c r="D636" s="92">
        <f t="shared" si="26"/>
        <v>0</v>
      </c>
      <c r="E636" s="92">
        <f t="shared" si="27"/>
        <v>0</v>
      </c>
      <c r="F636" s="93">
        <f>Invoice!G638</f>
        <v>0</v>
      </c>
      <c r="G636" s="94">
        <f t="shared" si="28"/>
        <v>0</v>
      </c>
    </row>
    <row r="637" spans="1:7" s="91" customFormat="1" hidden="1">
      <c r="A637" s="107" t="str">
        <f>Invoice!F639</f>
        <v>Exchange rate :</v>
      </c>
      <c r="B637" s="86">
        <f>Invoice!C639</f>
        <v>0</v>
      </c>
      <c r="C637" s="87">
        <f>Invoice!B639</f>
        <v>0</v>
      </c>
      <c r="D637" s="92">
        <f t="shared" si="26"/>
        <v>0</v>
      </c>
      <c r="E637" s="92">
        <f t="shared" si="27"/>
        <v>0</v>
      </c>
      <c r="F637" s="93">
        <f>Invoice!G639</f>
        <v>0</v>
      </c>
      <c r="G637" s="94">
        <f t="shared" si="28"/>
        <v>0</v>
      </c>
    </row>
    <row r="638" spans="1:7" s="91" customFormat="1" hidden="1">
      <c r="A638" s="107" t="str">
        <f>Invoice!F640</f>
        <v>Exchange rate :</v>
      </c>
      <c r="B638" s="86">
        <f>Invoice!C640</f>
        <v>0</v>
      </c>
      <c r="C638" s="87">
        <f>Invoice!B640</f>
        <v>0</v>
      </c>
      <c r="D638" s="92">
        <f t="shared" si="26"/>
        <v>0</v>
      </c>
      <c r="E638" s="92">
        <f t="shared" si="27"/>
        <v>0</v>
      </c>
      <c r="F638" s="93">
        <f>Invoice!G640</f>
        <v>0</v>
      </c>
      <c r="G638" s="94">
        <f t="shared" si="28"/>
        <v>0</v>
      </c>
    </row>
    <row r="639" spans="1:7" s="91" customFormat="1" hidden="1">
      <c r="A639" s="107" t="str">
        <f>Invoice!F641</f>
        <v>Exchange rate :</v>
      </c>
      <c r="B639" s="86">
        <f>Invoice!C641</f>
        <v>0</v>
      </c>
      <c r="C639" s="87">
        <f>Invoice!B641</f>
        <v>0</v>
      </c>
      <c r="D639" s="92">
        <f t="shared" si="26"/>
        <v>0</v>
      </c>
      <c r="E639" s="92">
        <f t="shared" si="27"/>
        <v>0</v>
      </c>
      <c r="F639" s="93">
        <f>Invoice!G641</f>
        <v>0</v>
      </c>
      <c r="G639" s="94">
        <f t="shared" si="28"/>
        <v>0</v>
      </c>
    </row>
    <row r="640" spans="1:7" s="91" customFormat="1" hidden="1">
      <c r="A640" s="107" t="str">
        <f>Invoice!F642</f>
        <v>Exchange rate :</v>
      </c>
      <c r="B640" s="86">
        <f>Invoice!C642</f>
        <v>0</v>
      </c>
      <c r="C640" s="87">
        <f>Invoice!B642</f>
        <v>0</v>
      </c>
      <c r="D640" s="92">
        <f t="shared" si="26"/>
        <v>0</v>
      </c>
      <c r="E640" s="92">
        <f t="shared" si="27"/>
        <v>0</v>
      </c>
      <c r="F640" s="93">
        <f>Invoice!G642</f>
        <v>0</v>
      </c>
      <c r="G640" s="94">
        <f t="shared" si="28"/>
        <v>0</v>
      </c>
    </row>
    <row r="641" spans="1:7" s="91" customFormat="1" hidden="1">
      <c r="A641" s="107" t="str">
        <f>Invoice!F643</f>
        <v>Exchange rate :</v>
      </c>
      <c r="B641" s="86">
        <f>Invoice!C643</f>
        <v>0</v>
      </c>
      <c r="C641" s="87">
        <f>Invoice!B643</f>
        <v>0</v>
      </c>
      <c r="D641" s="92">
        <f t="shared" ref="D641:D704" si="29">F641/$D$14</f>
        <v>0</v>
      </c>
      <c r="E641" s="92">
        <f t="shared" ref="E641:E704" si="30">G641/$D$14</f>
        <v>0</v>
      </c>
      <c r="F641" s="93">
        <f>Invoice!G643</f>
        <v>0</v>
      </c>
      <c r="G641" s="94">
        <f t="shared" ref="G641:G704" si="31">C641*F641</f>
        <v>0</v>
      </c>
    </row>
    <row r="642" spans="1:7" s="91" customFormat="1" hidden="1">
      <c r="A642" s="107" t="str">
        <f>Invoice!F644</f>
        <v>Exchange rate :</v>
      </c>
      <c r="B642" s="86">
        <f>Invoice!C644</f>
        <v>0</v>
      </c>
      <c r="C642" s="87">
        <f>Invoice!B644</f>
        <v>0</v>
      </c>
      <c r="D642" s="92">
        <f t="shared" si="29"/>
        <v>0</v>
      </c>
      <c r="E642" s="92">
        <f t="shared" si="30"/>
        <v>0</v>
      </c>
      <c r="F642" s="93">
        <f>Invoice!G644</f>
        <v>0</v>
      </c>
      <c r="G642" s="94">
        <f t="shared" si="31"/>
        <v>0</v>
      </c>
    </row>
    <row r="643" spans="1:7" s="91" customFormat="1" hidden="1">
      <c r="A643" s="107" t="str">
        <f>Invoice!F645</f>
        <v>Exchange rate :</v>
      </c>
      <c r="B643" s="86">
        <f>Invoice!C645</f>
        <v>0</v>
      </c>
      <c r="C643" s="87">
        <f>Invoice!B645</f>
        <v>0</v>
      </c>
      <c r="D643" s="92">
        <f t="shared" si="29"/>
        <v>0</v>
      </c>
      <c r="E643" s="92">
        <f t="shared" si="30"/>
        <v>0</v>
      </c>
      <c r="F643" s="93">
        <f>Invoice!G645</f>
        <v>0</v>
      </c>
      <c r="G643" s="94">
        <f t="shared" si="31"/>
        <v>0</v>
      </c>
    </row>
    <row r="644" spans="1:7" s="91" customFormat="1" hidden="1">
      <c r="A644" s="107" t="str">
        <f>Invoice!F646</f>
        <v>Exchange rate :</v>
      </c>
      <c r="B644" s="86">
        <f>Invoice!C646</f>
        <v>0</v>
      </c>
      <c r="C644" s="87">
        <f>Invoice!B646</f>
        <v>0</v>
      </c>
      <c r="D644" s="92">
        <f t="shared" si="29"/>
        <v>0</v>
      </c>
      <c r="E644" s="92">
        <f t="shared" si="30"/>
        <v>0</v>
      </c>
      <c r="F644" s="93">
        <f>Invoice!G646</f>
        <v>0</v>
      </c>
      <c r="G644" s="94">
        <f t="shared" si="31"/>
        <v>0</v>
      </c>
    </row>
    <row r="645" spans="1:7" s="91" customFormat="1" hidden="1">
      <c r="A645" s="107" t="str">
        <f>Invoice!F647</f>
        <v>Exchange rate :</v>
      </c>
      <c r="B645" s="86">
        <f>Invoice!C647</f>
        <v>0</v>
      </c>
      <c r="C645" s="87">
        <f>Invoice!B647</f>
        <v>0</v>
      </c>
      <c r="D645" s="92">
        <f t="shared" si="29"/>
        <v>0</v>
      </c>
      <c r="E645" s="92">
        <f t="shared" si="30"/>
        <v>0</v>
      </c>
      <c r="F645" s="93">
        <f>Invoice!G647</f>
        <v>0</v>
      </c>
      <c r="G645" s="94">
        <f t="shared" si="31"/>
        <v>0</v>
      </c>
    </row>
    <row r="646" spans="1:7" s="91" customFormat="1" hidden="1">
      <c r="A646" s="107" t="str">
        <f>Invoice!F648</f>
        <v>Exchange rate :</v>
      </c>
      <c r="B646" s="86">
        <f>Invoice!C648</f>
        <v>0</v>
      </c>
      <c r="C646" s="87">
        <f>Invoice!B648</f>
        <v>0</v>
      </c>
      <c r="D646" s="92">
        <f t="shared" si="29"/>
        <v>0</v>
      </c>
      <c r="E646" s="92">
        <f t="shared" si="30"/>
        <v>0</v>
      </c>
      <c r="F646" s="93">
        <f>Invoice!G648</f>
        <v>0</v>
      </c>
      <c r="G646" s="94">
        <f t="shared" si="31"/>
        <v>0</v>
      </c>
    </row>
    <row r="647" spans="1:7" s="91" customFormat="1" hidden="1">
      <c r="A647" s="107" t="str">
        <f>Invoice!F649</f>
        <v>Exchange rate :</v>
      </c>
      <c r="B647" s="86">
        <f>Invoice!C649</f>
        <v>0</v>
      </c>
      <c r="C647" s="87">
        <f>Invoice!B649</f>
        <v>0</v>
      </c>
      <c r="D647" s="92">
        <f t="shared" si="29"/>
        <v>0</v>
      </c>
      <c r="E647" s="92">
        <f t="shared" si="30"/>
        <v>0</v>
      </c>
      <c r="F647" s="93">
        <f>Invoice!G649</f>
        <v>0</v>
      </c>
      <c r="G647" s="94">
        <f t="shared" si="31"/>
        <v>0</v>
      </c>
    </row>
    <row r="648" spans="1:7" s="91" customFormat="1" hidden="1">
      <c r="A648" s="107" t="str">
        <f>Invoice!F650</f>
        <v>Exchange rate :</v>
      </c>
      <c r="B648" s="86">
        <f>Invoice!C650</f>
        <v>0</v>
      </c>
      <c r="C648" s="87">
        <f>Invoice!B650</f>
        <v>0</v>
      </c>
      <c r="D648" s="92">
        <f t="shared" si="29"/>
        <v>0</v>
      </c>
      <c r="E648" s="92">
        <f t="shared" si="30"/>
        <v>0</v>
      </c>
      <c r="F648" s="93">
        <f>Invoice!G650</f>
        <v>0</v>
      </c>
      <c r="G648" s="94">
        <f t="shared" si="31"/>
        <v>0</v>
      </c>
    </row>
    <row r="649" spans="1:7" s="91" customFormat="1" hidden="1">
      <c r="A649" s="107" t="str">
        <f>Invoice!F651</f>
        <v>Exchange rate :</v>
      </c>
      <c r="B649" s="86">
        <f>Invoice!C651</f>
        <v>0</v>
      </c>
      <c r="C649" s="87">
        <f>Invoice!B651</f>
        <v>0</v>
      </c>
      <c r="D649" s="92">
        <f t="shared" si="29"/>
        <v>0</v>
      </c>
      <c r="E649" s="92">
        <f t="shared" si="30"/>
        <v>0</v>
      </c>
      <c r="F649" s="93">
        <f>Invoice!G651</f>
        <v>0</v>
      </c>
      <c r="G649" s="94">
        <f t="shared" si="31"/>
        <v>0</v>
      </c>
    </row>
    <row r="650" spans="1:7" s="91" customFormat="1" hidden="1">
      <c r="A650" s="107" t="str">
        <f>Invoice!F652</f>
        <v>Exchange rate :</v>
      </c>
      <c r="B650" s="86">
        <f>Invoice!C652</f>
        <v>0</v>
      </c>
      <c r="C650" s="87">
        <f>Invoice!B652</f>
        <v>0</v>
      </c>
      <c r="D650" s="92">
        <f t="shared" si="29"/>
        <v>0</v>
      </c>
      <c r="E650" s="92">
        <f t="shared" si="30"/>
        <v>0</v>
      </c>
      <c r="F650" s="93">
        <f>Invoice!G652</f>
        <v>0</v>
      </c>
      <c r="G650" s="94">
        <f t="shared" si="31"/>
        <v>0</v>
      </c>
    </row>
    <row r="651" spans="1:7" s="91" customFormat="1" hidden="1">
      <c r="A651" s="107" t="str">
        <f>Invoice!F653</f>
        <v>Exchange rate :</v>
      </c>
      <c r="B651" s="86">
        <f>Invoice!C653</f>
        <v>0</v>
      </c>
      <c r="C651" s="87">
        <f>Invoice!B653</f>
        <v>0</v>
      </c>
      <c r="D651" s="92">
        <f t="shared" si="29"/>
        <v>0</v>
      </c>
      <c r="E651" s="92">
        <f t="shared" si="30"/>
        <v>0</v>
      </c>
      <c r="F651" s="93">
        <f>Invoice!G653</f>
        <v>0</v>
      </c>
      <c r="G651" s="94">
        <f t="shared" si="31"/>
        <v>0</v>
      </c>
    </row>
    <row r="652" spans="1:7" s="91" customFormat="1" hidden="1">
      <c r="A652" s="107" t="str">
        <f>Invoice!F654</f>
        <v>Exchange rate :</v>
      </c>
      <c r="B652" s="86">
        <f>Invoice!C654</f>
        <v>0</v>
      </c>
      <c r="C652" s="87">
        <f>Invoice!B654</f>
        <v>0</v>
      </c>
      <c r="D652" s="92">
        <f t="shared" si="29"/>
        <v>0</v>
      </c>
      <c r="E652" s="92">
        <f t="shared" si="30"/>
        <v>0</v>
      </c>
      <c r="F652" s="93">
        <f>Invoice!G654</f>
        <v>0</v>
      </c>
      <c r="G652" s="94">
        <f t="shared" si="31"/>
        <v>0</v>
      </c>
    </row>
    <row r="653" spans="1:7" s="91" customFormat="1" hidden="1">
      <c r="A653" s="107" t="str">
        <f>Invoice!F655</f>
        <v>Exchange rate :</v>
      </c>
      <c r="B653" s="86">
        <f>Invoice!C655</f>
        <v>0</v>
      </c>
      <c r="C653" s="87">
        <f>Invoice!B655</f>
        <v>0</v>
      </c>
      <c r="D653" s="92">
        <f t="shared" si="29"/>
        <v>0</v>
      </c>
      <c r="E653" s="92">
        <f t="shared" si="30"/>
        <v>0</v>
      </c>
      <c r="F653" s="93">
        <f>Invoice!G655</f>
        <v>0</v>
      </c>
      <c r="G653" s="94">
        <f t="shared" si="31"/>
        <v>0</v>
      </c>
    </row>
    <row r="654" spans="1:7" s="91" customFormat="1" hidden="1">
      <c r="A654" s="107" t="str">
        <f>Invoice!F656</f>
        <v>Exchange rate :</v>
      </c>
      <c r="B654" s="86">
        <f>Invoice!C656</f>
        <v>0</v>
      </c>
      <c r="C654" s="87">
        <f>Invoice!B656</f>
        <v>0</v>
      </c>
      <c r="D654" s="92">
        <f t="shared" si="29"/>
        <v>0</v>
      </c>
      <c r="E654" s="92">
        <f t="shared" si="30"/>
        <v>0</v>
      </c>
      <c r="F654" s="93">
        <f>Invoice!G656</f>
        <v>0</v>
      </c>
      <c r="G654" s="94">
        <f t="shared" si="31"/>
        <v>0</v>
      </c>
    </row>
    <row r="655" spans="1:7" s="91" customFormat="1" hidden="1">
      <c r="A655" s="107" t="str">
        <f>Invoice!F657</f>
        <v>Exchange rate :</v>
      </c>
      <c r="B655" s="86">
        <f>Invoice!C657</f>
        <v>0</v>
      </c>
      <c r="C655" s="87">
        <f>Invoice!B657</f>
        <v>0</v>
      </c>
      <c r="D655" s="92">
        <f t="shared" si="29"/>
        <v>0</v>
      </c>
      <c r="E655" s="92">
        <f t="shared" si="30"/>
        <v>0</v>
      </c>
      <c r="F655" s="93">
        <f>Invoice!G657</f>
        <v>0</v>
      </c>
      <c r="G655" s="94">
        <f t="shared" si="31"/>
        <v>0</v>
      </c>
    </row>
    <row r="656" spans="1:7" s="91" customFormat="1" hidden="1">
      <c r="A656" s="107" t="str">
        <f>Invoice!F658</f>
        <v>Exchange rate :</v>
      </c>
      <c r="B656" s="86">
        <f>Invoice!C658</f>
        <v>0</v>
      </c>
      <c r="C656" s="87">
        <f>Invoice!B658</f>
        <v>0</v>
      </c>
      <c r="D656" s="92">
        <f t="shared" si="29"/>
        <v>0</v>
      </c>
      <c r="E656" s="92">
        <f t="shared" si="30"/>
        <v>0</v>
      </c>
      <c r="F656" s="93">
        <f>Invoice!G658</f>
        <v>0</v>
      </c>
      <c r="G656" s="94">
        <f t="shared" si="31"/>
        <v>0</v>
      </c>
    </row>
    <row r="657" spans="1:7" s="91" customFormat="1" hidden="1">
      <c r="A657" s="107" t="str">
        <f>Invoice!F659</f>
        <v>Exchange rate :</v>
      </c>
      <c r="B657" s="86">
        <f>Invoice!C659</f>
        <v>0</v>
      </c>
      <c r="C657" s="87">
        <f>Invoice!B659</f>
        <v>0</v>
      </c>
      <c r="D657" s="92">
        <f t="shared" si="29"/>
        <v>0</v>
      </c>
      <c r="E657" s="92">
        <f t="shared" si="30"/>
        <v>0</v>
      </c>
      <c r="F657" s="93">
        <f>Invoice!G659</f>
        <v>0</v>
      </c>
      <c r="G657" s="94">
        <f t="shared" si="31"/>
        <v>0</v>
      </c>
    </row>
    <row r="658" spans="1:7" s="91" customFormat="1" hidden="1">
      <c r="A658" s="107" t="str">
        <f>Invoice!F660</f>
        <v>Exchange rate :</v>
      </c>
      <c r="B658" s="86">
        <f>Invoice!C660</f>
        <v>0</v>
      </c>
      <c r="C658" s="87">
        <f>Invoice!B660</f>
        <v>0</v>
      </c>
      <c r="D658" s="92">
        <f t="shared" si="29"/>
        <v>0</v>
      </c>
      <c r="E658" s="92">
        <f t="shared" si="30"/>
        <v>0</v>
      </c>
      <c r="F658" s="93">
        <f>Invoice!G660</f>
        <v>0</v>
      </c>
      <c r="G658" s="94">
        <f t="shared" si="31"/>
        <v>0</v>
      </c>
    </row>
    <row r="659" spans="1:7" s="91" customFormat="1" hidden="1">
      <c r="A659" s="107" t="str">
        <f>Invoice!F661</f>
        <v>Exchange rate :</v>
      </c>
      <c r="B659" s="86">
        <f>Invoice!C661</f>
        <v>0</v>
      </c>
      <c r="C659" s="87">
        <f>Invoice!B661</f>
        <v>0</v>
      </c>
      <c r="D659" s="92">
        <f t="shared" si="29"/>
        <v>0</v>
      </c>
      <c r="E659" s="92">
        <f t="shared" si="30"/>
        <v>0</v>
      </c>
      <c r="F659" s="93">
        <f>Invoice!G661</f>
        <v>0</v>
      </c>
      <c r="G659" s="94">
        <f t="shared" si="31"/>
        <v>0</v>
      </c>
    </row>
    <row r="660" spans="1:7" s="91" customFormat="1" hidden="1">
      <c r="A660" s="107" t="str">
        <f>Invoice!F662</f>
        <v>Exchange rate :</v>
      </c>
      <c r="B660" s="86">
        <f>Invoice!C662</f>
        <v>0</v>
      </c>
      <c r="C660" s="87">
        <f>Invoice!B662</f>
        <v>0</v>
      </c>
      <c r="D660" s="92">
        <f t="shared" si="29"/>
        <v>0</v>
      </c>
      <c r="E660" s="92">
        <f t="shared" si="30"/>
        <v>0</v>
      </c>
      <c r="F660" s="93">
        <f>Invoice!G662</f>
        <v>0</v>
      </c>
      <c r="G660" s="94">
        <f t="shared" si="31"/>
        <v>0</v>
      </c>
    </row>
    <row r="661" spans="1:7" s="91" customFormat="1" hidden="1">
      <c r="A661" s="107" t="str">
        <f>Invoice!F663</f>
        <v>Exchange rate :</v>
      </c>
      <c r="B661" s="86">
        <f>Invoice!C663</f>
        <v>0</v>
      </c>
      <c r="C661" s="87">
        <f>Invoice!B663</f>
        <v>0</v>
      </c>
      <c r="D661" s="92">
        <f t="shared" si="29"/>
        <v>0</v>
      </c>
      <c r="E661" s="92">
        <f t="shared" si="30"/>
        <v>0</v>
      </c>
      <c r="F661" s="93">
        <f>Invoice!G663</f>
        <v>0</v>
      </c>
      <c r="G661" s="94">
        <f t="shared" si="31"/>
        <v>0</v>
      </c>
    </row>
    <row r="662" spans="1:7" s="91" customFormat="1" hidden="1">
      <c r="A662" s="107" t="str">
        <f>Invoice!F664</f>
        <v>Exchange rate :</v>
      </c>
      <c r="B662" s="86">
        <f>Invoice!C664</f>
        <v>0</v>
      </c>
      <c r="C662" s="87">
        <f>Invoice!B664</f>
        <v>0</v>
      </c>
      <c r="D662" s="92">
        <f t="shared" si="29"/>
        <v>0</v>
      </c>
      <c r="E662" s="92">
        <f t="shared" si="30"/>
        <v>0</v>
      </c>
      <c r="F662" s="93">
        <f>Invoice!G664</f>
        <v>0</v>
      </c>
      <c r="G662" s="94">
        <f t="shared" si="31"/>
        <v>0</v>
      </c>
    </row>
    <row r="663" spans="1:7" s="91" customFormat="1" hidden="1">
      <c r="A663" s="107" t="str">
        <f>Invoice!F665</f>
        <v>Exchange rate :</v>
      </c>
      <c r="B663" s="86">
        <f>Invoice!C665</f>
        <v>0</v>
      </c>
      <c r="C663" s="87">
        <f>Invoice!B665</f>
        <v>0</v>
      </c>
      <c r="D663" s="92">
        <f t="shared" si="29"/>
        <v>0</v>
      </c>
      <c r="E663" s="92">
        <f t="shared" si="30"/>
        <v>0</v>
      </c>
      <c r="F663" s="93">
        <f>Invoice!G665</f>
        <v>0</v>
      </c>
      <c r="G663" s="94">
        <f t="shared" si="31"/>
        <v>0</v>
      </c>
    </row>
    <row r="664" spans="1:7" s="91" customFormat="1" hidden="1">
      <c r="A664" s="107" t="str">
        <f>Invoice!F666</f>
        <v>Exchange rate :</v>
      </c>
      <c r="B664" s="86">
        <f>Invoice!C666</f>
        <v>0</v>
      </c>
      <c r="C664" s="87">
        <f>Invoice!B666</f>
        <v>0</v>
      </c>
      <c r="D664" s="92">
        <f t="shared" si="29"/>
        <v>0</v>
      </c>
      <c r="E664" s="92">
        <f t="shared" si="30"/>
        <v>0</v>
      </c>
      <c r="F664" s="93">
        <f>Invoice!G666</f>
        <v>0</v>
      </c>
      <c r="G664" s="94">
        <f t="shared" si="31"/>
        <v>0</v>
      </c>
    </row>
    <row r="665" spans="1:7" s="91" customFormat="1" hidden="1">
      <c r="A665" s="107" t="str">
        <f>Invoice!F667</f>
        <v>Exchange rate :</v>
      </c>
      <c r="B665" s="86">
        <f>Invoice!C667</f>
        <v>0</v>
      </c>
      <c r="C665" s="87">
        <f>Invoice!B667</f>
        <v>0</v>
      </c>
      <c r="D665" s="92">
        <f t="shared" si="29"/>
        <v>0</v>
      </c>
      <c r="E665" s="92">
        <f t="shared" si="30"/>
        <v>0</v>
      </c>
      <c r="F665" s="93">
        <f>Invoice!G667</f>
        <v>0</v>
      </c>
      <c r="G665" s="94">
        <f t="shared" si="31"/>
        <v>0</v>
      </c>
    </row>
    <row r="666" spans="1:7" s="91" customFormat="1" hidden="1">
      <c r="A666" s="107" t="str">
        <f>Invoice!F668</f>
        <v>Exchange rate :</v>
      </c>
      <c r="B666" s="86">
        <f>Invoice!C668</f>
        <v>0</v>
      </c>
      <c r="C666" s="87">
        <f>Invoice!B668</f>
        <v>0</v>
      </c>
      <c r="D666" s="92">
        <f t="shared" si="29"/>
        <v>0</v>
      </c>
      <c r="E666" s="92">
        <f t="shared" si="30"/>
        <v>0</v>
      </c>
      <c r="F666" s="93">
        <f>Invoice!G668</f>
        <v>0</v>
      </c>
      <c r="G666" s="94">
        <f t="shared" si="31"/>
        <v>0</v>
      </c>
    </row>
    <row r="667" spans="1:7" s="91" customFormat="1" hidden="1">
      <c r="A667" s="107" t="str">
        <f>Invoice!F669</f>
        <v>Exchange rate :</v>
      </c>
      <c r="B667" s="86">
        <f>Invoice!C669</f>
        <v>0</v>
      </c>
      <c r="C667" s="87">
        <f>Invoice!B669</f>
        <v>0</v>
      </c>
      <c r="D667" s="92">
        <f t="shared" si="29"/>
        <v>0</v>
      </c>
      <c r="E667" s="92">
        <f t="shared" si="30"/>
        <v>0</v>
      </c>
      <c r="F667" s="93">
        <f>Invoice!G669</f>
        <v>0</v>
      </c>
      <c r="G667" s="94">
        <f t="shared" si="31"/>
        <v>0</v>
      </c>
    </row>
    <row r="668" spans="1:7" s="91" customFormat="1" hidden="1">
      <c r="A668" s="107" t="str">
        <f>Invoice!F670</f>
        <v>Exchange rate :</v>
      </c>
      <c r="B668" s="86">
        <f>Invoice!C670</f>
        <v>0</v>
      </c>
      <c r="C668" s="87">
        <f>Invoice!B670</f>
        <v>0</v>
      </c>
      <c r="D668" s="92">
        <f t="shared" si="29"/>
        <v>0</v>
      </c>
      <c r="E668" s="92">
        <f t="shared" si="30"/>
        <v>0</v>
      </c>
      <c r="F668" s="93">
        <f>Invoice!G670</f>
        <v>0</v>
      </c>
      <c r="G668" s="94">
        <f t="shared" si="31"/>
        <v>0</v>
      </c>
    </row>
    <row r="669" spans="1:7" s="91" customFormat="1" hidden="1">
      <c r="A669" s="107" t="str">
        <f>Invoice!F671</f>
        <v>Exchange rate :</v>
      </c>
      <c r="B669" s="86">
        <f>Invoice!C671</f>
        <v>0</v>
      </c>
      <c r="C669" s="87">
        <f>Invoice!B671</f>
        <v>0</v>
      </c>
      <c r="D669" s="92">
        <f t="shared" si="29"/>
        <v>0</v>
      </c>
      <c r="E669" s="92">
        <f t="shared" si="30"/>
        <v>0</v>
      </c>
      <c r="F669" s="93">
        <f>Invoice!G671</f>
        <v>0</v>
      </c>
      <c r="G669" s="94">
        <f t="shared" si="31"/>
        <v>0</v>
      </c>
    </row>
    <row r="670" spans="1:7" s="91" customFormat="1" hidden="1">
      <c r="A670" s="107" t="str">
        <f>Invoice!F672</f>
        <v>Exchange rate :</v>
      </c>
      <c r="B670" s="86">
        <f>Invoice!C672</f>
        <v>0</v>
      </c>
      <c r="C670" s="87">
        <f>Invoice!B672</f>
        <v>0</v>
      </c>
      <c r="D670" s="92">
        <f t="shared" si="29"/>
        <v>0</v>
      </c>
      <c r="E670" s="92">
        <f t="shared" si="30"/>
        <v>0</v>
      </c>
      <c r="F670" s="93">
        <f>Invoice!G672</f>
        <v>0</v>
      </c>
      <c r="G670" s="94">
        <f t="shared" si="31"/>
        <v>0</v>
      </c>
    </row>
    <row r="671" spans="1:7" s="91" customFormat="1" hidden="1">
      <c r="A671" s="107" t="str">
        <f>Invoice!F673</f>
        <v>Exchange rate :</v>
      </c>
      <c r="B671" s="86">
        <f>Invoice!C673</f>
        <v>0</v>
      </c>
      <c r="C671" s="87">
        <f>Invoice!B673</f>
        <v>0</v>
      </c>
      <c r="D671" s="92">
        <f t="shared" si="29"/>
        <v>0</v>
      </c>
      <c r="E671" s="92">
        <f t="shared" si="30"/>
        <v>0</v>
      </c>
      <c r="F671" s="93">
        <f>Invoice!G673</f>
        <v>0</v>
      </c>
      <c r="G671" s="94">
        <f t="shared" si="31"/>
        <v>0</v>
      </c>
    </row>
    <row r="672" spans="1:7" s="91" customFormat="1" hidden="1">
      <c r="A672" s="107" t="str">
        <f>Invoice!F674</f>
        <v>Exchange rate :</v>
      </c>
      <c r="B672" s="86">
        <f>Invoice!C674</f>
        <v>0</v>
      </c>
      <c r="C672" s="87">
        <f>Invoice!B674</f>
        <v>0</v>
      </c>
      <c r="D672" s="92">
        <f t="shared" si="29"/>
        <v>0</v>
      </c>
      <c r="E672" s="92">
        <f t="shared" si="30"/>
        <v>0</v>
      </c>
      <c r="F672" s="93">
        <f>Invoice!G674</f>
        <v>0</v>
      </c>
      <c r="G672" s="94">
        <f t="shared" si="31"/>
        <v>0</v>
      </c>
    </row>
    <row r="673" spans="1:7" s="91" customFormat="1" hidden="1">
      <c r="A673" s="107" t="str">
        <f>Invoice!F675</f>
        <v>Exchange rate :</v>
      </c>
      <c r="B673" s="86">
        <f>Invoice!C675</f>
        <v>0</v>
      </c>
      <c r="C673" s="87">
        <f>Invoice!B675</f>
        <v>0</v>
      </c>
      <c r="D673" s="92">
        <f t="shared" si="29"/>
        <v>0</v>
      </c>
      <c r="E673" s="92">
        <f t="shared" si="30"/>
        <v>0</v>
      </c>
      <c r="F673" s="93">
        <f>Invoice!G675</f>
        <v>0</v>
      </c>
      <c r="G673" s="94">
        <f t="shared" si="31"/>
        <v>0</v>
      </c>
    </row>
    <row r="674" spans="1:7" s="91" customFormat="1" hidden="1">
      <c r="A674" s="107" t="str">
        <f>Invoice!F676</f>
        <v>Exchange rate :</v>
      </c>
      <c r="B674" s="86">
        <f>Invoice!C676</f>
        <v>0</v>
      </c>
      <c r="C674" s="87">
        <f>Invoice!B676</f>
        <v>0</v>
      </c>
      <c r="D674" s="92">
        <f t="shared" si="29"/>
        <v>0</v>
      </c>
      <c r="E674" s="92">
        <f t="shared" si="30"/>
        <v>0</v>
      </c>
      <c r="F674" s="93">
        <f>Invoice!G676</f>
        <v>0</v>
      </c>
      <c r="G674" s="94">
        <f t="shared" si="31"/>
        <v>0</v>
      </c>
    </row>
    <row r="675" spans="1:7" s="91" customFormat="1" hidden="1">
      <c r="A675" s="107" t="str">
        <f>Invoice!F677</f>
        <v>Exchange rate :</v>
      </c>
      <c r="B675" s="86">
        <f>Invoice!C677</f>
        <v>0</v>
      </c>
      <c r="C675" s="87">
        <f>Invoice!B677</f>
        <v>0</v>
      </c>
      <c r="D675" s="92">
        <f t="shared" si="29"/>
        <v>0</v>
      </c>
      <c r="E675" s="92">
        <f t="shared" si="30"/>
        <v>0</v>
      </c>
      <c r="F675" s="93">
        <f>Invoice!G677</f>
        <v>0</v>
      </c>
      <c r="G675" s="94">
        <f t="shared" si="31"/>
        <v>0</v>
      </c>
    </row>
    <row r="676" spans="1:7" s="91" customFormat="1" hidden="1">
      <c r="A676" s="107" t="str">
        <f>Invoice!F678</f>
        <v>Exchange rate :</v>
      </c>
      <c r="B676" s="86">
        <f>Invoice!C678</f>
        <v>0</v>
      </c>
      <c r="C676" s="87">
        <f>Invoice!B678</f>
        <v>0</v>
      </c>
      <c r="D676" s="92">
        <f t="shared" si="29"/>
        <v>0</v>
      </c>
      <c r="E676" s="92">
        <f t="shared" si="30"/>
        <v>0</v>
      </c>
      <c r="F676" s="93">
        <f>Invoice!G678</f>
        <v>0</v>
      </c>
      <c r="G676" s="94">
        <f t="shared" si="31"/>
        <v>0</v>
      </c>
    </row>
    <row r="677" spans="1:7" s="91" customFormat="1" hidden="1">
      <c r="A677" s="107" t="str">
        <f>Invoice!F679</f>
        <v>Exchange rate :</v>
      </c>
      <c r="B677" s="86">
        <f>Invoice!C679</f>
        <v>0</v>
      </c>
      <c r="C677" s="87">
        <f>Invoice!B679</f>
        <v>0</v>
      </c>
      <c r="D677" s="92">
        <f t="shared" si="29"/>
        <v>0</v>
      </c>
      <c r="E677" s="92">
        <f t="shared" si="30"/>
        <v>0</v>
      </c>
      <c r="F677" s="93">
        <f>Invoice!G679</f>
        <v>0</v>
      </c>
      <c r="G677" s="94">
        <f t="shared" si="31"/>
        <v>0</v>
      </c>
    </row>
    <row r="678" spans="1:7" s="91" customFormat="1" hidden="1">
      <c r="A678" s="107" t="str">
        <f>Invoice!F680</f>
        <v>Exchange rate :</v>
      </c>
      <c r="B678" s="86">
        <f>Invoice!C680</f>
        <v>0</v>
      </c>
      <c r="C678" s="87">
        <f>Invoice!B680</f>
        <v>0</v>
      </c>
      <c r="D678" s="92">
        <f t="shared" si="29"/>
        <v>0</v>
      </c>
      <c r="E678" s="92">
        <f t="shared" si="30"/>
        <v>0</v>
      </c>
      <c r="F678" s="93">
        <f>Invoice!G680</f>
        <v>0</v>
      </c>
      <c r="G678" s="94">
        <f t="shared" si="31"/>
        <v>0</v>
      </c>
    </row>
    <row r="679" spans="1:7" s="91" customFormat="1" hidden="1">
      <c r="A679" s="107" t="str">
        <f>Invoice!F681</f>
        <v>Exchange rate :</v>
      </c>
      <c r="B679" s="86">
        <f>Invoice!C681</f>
        <v>0</v>
      </c>
      <c r="C679" s="87">
        <f>Invoice!B681</f>
        <v>0</v>
      </c>
      <c r="D679" s="92">
        <f t="shared" si="29"/>
        <v>0</v>
      </c>
      <c r="E679" s="92">
        <f t="shared" si="30"/>
        <v>0</v>
      </c>
      <c r="F679" s="93">
        <f>Invoice!G681</f>
        <v>0</v>
      </c>
      <c r="G679" s="94">
        <f t="shared" si="31"/>
        <v>0</v>
      </c>
    </row>
    <row r="680" spans="1:7" s="91" customFormat="1" hidden="1">
      <c r="A680" s="107" t="str">
        <f>Invoice!F682</f>
        <v>Exchange rate :</v>
      </c>
      <c r="B680" s="86">
        <f>Invoice!C682</f>
        <v>0</v>
      </c>
      <c r="C680" s="87">
        <f>Invoice!B682</f>
        <v>0</v>
      </c>
      <c r="D680" s="92">
        <f t="shared" si="29"/>
        <v>0</v>
      </c>
      <c r="E680" s="92">
        <f t="shared" si="30"/>
        <v>0</v>
      </c>
      <c r="F680" s="93">
        <f>Invoice!G682</f>
        <v>0</v>
      </c>
      <c r="G680" s="94">
        <f t="shared" si="31"/>
        <v>0</v>
      </c>
    </row>
    <row r="681" spans="1:7" s="91" customFormat="1" hidden="1">
      <c r="A681" s="107" t="str">
        <f>Invoice!F683</f>
        <v>Exchange rate :</v>
      </c>
      <c r="B681" s="86">
        <f>Invoice!C683</f>
        <v>0</v>
      </c>
      <c r="C681" s="87">
        <f>Invoice!B683</f>
        <v>0</v>
      </c>
      <c r="D681" s="92">
        <f t="shared" si="29"/>
        <v>0</v>
      </c>
      <c r="E681" s="92">
        <f t="shared" si="30"/>
        <v>0</v>
      </c>
      <c r="F681" s="93">
        <f>Invoice!G683</f>
        <v>0</v>
      </c>
      <c r="G681" s="94">
        <f t="shared" si="31"/>
        <v>0</v>
      </c>
    </row>
    <row r="682" spans="1:7" s="91" customFormat="1" hidden="1">
      <c r="A682" s="107" t="str">
        <f>Invoice!F684</f>
        <v>Exchange rate :</v>
      </c>
      <c r="B682" s="86">
        <f>Invoice!C684</f>
        <v>0</v>
      </c>
      <c r="C682" s="87">
        <f>Invoice!B684</f>
        <v>0</v>
      </c>
      <c r="D682" s="92">
        <f t="shared" si="29"/>
        <v>0</v>
      </c>
      <c r="E682" s="92">
        <f t="shared" si="30"/>
        <v>0</v>
      </c>
      <c r="F682" s="93">
        <f>Invoice!G684</f>
        <v>0</v>
      </c>
      <c r="G682" s="94">
        <f t="shared" si="31"/>
        <v>0</v>
      </c>
    </row>
    <row r="683" spans="1:7" s="91" customFormat="1" hidden="1">
      <c r="A683" s="107" t="str">
        <f>Invoice!F685</f>
        <v>Exchange rate :</v>
      </c>
      <c r="B683" s="86">
        <f>Invoice!C685</f>
        <v>0</v>
      </c>
      <c r="C683" s="87">
        <f>Invoice!B685</f>
        <v>0</v>
      </c>
      <c r="D683" s="92">
        <f t="shared" si="29"/>
        <v>0</v>
      </c>
      <c r="E683" s="92">
        <f t="shared" si="30"/>
        <v>0</v>
      </c>
      <c r="F683" s="93">
        <f>Invoice!G685</f>
        <v>0</v>
      </c>
      <c r="G683" s="94">
        <f t="shared" si="31"/>
        <v>0</v>
      </c>
    </row>
    <row r="684" spans="1:7" s="91" customFormat="1" hidden="1">
      <c r="A684" s="107" t="str">
        <f>Invoice!F686</f>
        <v>Exchange rate :</v>
      </c>
      <c r="B684" s="86">
        <f>Invoice!C686</f>
        <v>0</v>
      </c>
      <c r="C684" s="87">
        <f>Invoice!B686</f>
        <v>0</v>
      </c>
      <c r="D684" s="92">
        <f t="shared" si="29"/>
        <v>0</v>
      </c>
      <c r="E684" s="92">
        <f t="shared" si="30"/>
        <v>0</v>
      </c>
      <c r="F684" s="93">
        <f>Invoice!G686</f>
        <v>0</v>
      </c>
      <c r="G684" s="94">
        <f t="shared" si="31"/>
        <v>0</v>
      </c>
    </row>
    <row r="685" spans="1:7" s="91" customFormat="1" hidden="1">
      <c r="A685" s="107" t="str">
        <f>Invoice!F687</f>
        <v>Exchange rate :</v>
      </c>
      <c r="B685" s="86">
        <f>Invoice!C687</f>
        <v>0</v>
      </c>
      <c r="C685" s="87">
        <f>Invoice!B687</f>
        <v>0</v>
      </c>
      <c r="D685" s="92">
        <f t="shared" si="29"/>
        <v>0</v>
      </c>
      <c r="E685" s="92">
        <f t="shared" si="30"/>
        <v>0</v>
      </c>
      <c r="F685" s="93">
        <f>Invoice!G687</f>
        <v>0</v>
      </c>
      <c r="G685" s="94">
        <f t="shared" si="31"/>
        <v>0</v>
      </c>
    </row>
    <row r="686" spans="1:7" s="91" customFormat="1" hidden="1">
      <c r="A686" s="107" t="str">
        <f>Invoice!F688</f>
        <v>Exchange rate :</v>
      </c>
      <c r="B686" s="86">
        <f>Invoice!C688</f>
        <v>0</v>
      </c>
      <c r="C686" s="87">
        <f>Invoice!B688</f>
        <v>0</v>
      </c>
      <c r="D686" s="92">
        <f t="shared" si="29"/>
        <v>0</v>
      </c>
      <c r="E686" s="92">
        <f t="shared" si="30"/>
        <v>0</v>
      </c>
      <c r="F686" s="93">
        <f>Invoice!G688</f>
        <v>0</v>
      </c>
      <c r="G686" s="94">
        <f t="shared" si="31"/>
        <v>0</v>
      </c>
    </row>
    <row r="687" spans="1:7" s="91" customFormat="1" hidden="1">
      <c r="A687" s="107" t="str">
        <f>Invoice!F689</f>
        <v>Exchange rate :</v>
      </c>
      <c r="B687" s="86">
        <f>Invoice!C689</f>
        <v>0</v>
      </c>
      <c r="C687" s="87">
        <f>Invoice!B689</f>
        <v>0</v>
      </c>
      <c r="D687" s="92">
        <f t="shared" si="29"/>
        <v>0</v>
      </c>
      <c r="E687" s="92">
        <f t="shared" si="30"/>
        <v>0</v>
      </c>
      <c r="F687" s="93">
        <f>Invoice!G689</f>
        <v>0</v>
      </c>
      <c r="G687" s="94">
        <f t="shared" si="31"/>
        <v>0</v>
      </c>
    </row>
    <row r="688" spans="1:7" s="91" customFormat="1" hidden="1">
      <c r="A688" s="107" t="str">
        <f>Invoice!F690</f>
        <v>Exchange rate :</v>
      </c>
      <c r="B688" s="86">
        <f>Invoice!C690</f>
        <v>0</v>
      </c>
      <c r="C688" s="87">
        <f>Invoice!B690</f>
        <v>0</v>
      </c>
      <c r="D688" s="92">
        <f t="shared" si="29"/>
        <v>0</v>
      </c>
      <c r="E688" s="92">
        <f t="shared" si="30"/>
        <v>0</v>
      </c>
      <c r="F688" s="93">
        <f>Invoice!G690</f>
        <v>0</v>
      </c>
      <c r="G688" s="94">
        <f t="shared" si="31"/>
        <v>0</v>
      </c>
    </row>
    <row r="689" spans="1:7" s="91" customFormat="1" hidden="1">
      <c r="A689" s="107" t="str">
        <f>Invoice!F691</f>
        <v>Exchange rate :</v>
      </c>
      <c r="B689" s="86">
        <f>Invoice!C691</f>
        <v>0</v>
      </c>
      <c r="C689" s="87">
        <f>Invoice!B691</f>
        <v>0</v>
      </c>
      <c r="D689" s="92">
        <f t="shared" si="29"/>
        <v>0</v>
      </c>
      <c r="E689" s="92">
        <f t="shared" si="30"/>
        <v>0</v>
      </c>
      <c r="F689" s="93">
        <f>Invoice!G691</f>
        <v>0</v>
      </c>
      <c r="G689" s="94">
        <f t="shared" si="31"/>
        <v>0</v>
      </c>
    </row>
    <row r="690" spans="1:7" s="91" customFormat="1" hidden="1">
      <c r="A690" s="107" t="str">
        <f>Invoice!F692</f>
        <v>Exchange rate :</v>
      </c>
      <c r="B690" s="86">
        <f>Invoice!C692</f>
        <v>0</v>
      </c>
      <c r="C690" s="87">
        <f>Invoice!B692</f>
        <v>0</v>
      </c>
      <c r="D690" s="92">
        <f t="shared" si="29"/>
        <v>0</v>
      </c>
      <c r="E690" s="92">
        <f t="shared" si="30"/>
        <v>0</v>
      </c>
      <c r="F690" s="93">
        <f>Invoice!G692</f>
        <v>0</v>
      </c>
      <c r="G690" s="94">
        <f t="shared" si="31"/>
        <v>0</v>
      </c>
    </row>
    <row r="691" spans="1:7" s="91" customFormat="1" hidden="1">
      <c r="A691" s="107" t="str">
        <f>Invoice!F693</f>
        <v>Exchange rate :</v>
      </c>
      <c r="B691" s="86">
        <f>Invoice!C693</f>
        <v>0</v>
      </c>
      <c r="C691" s="87">
        <f>Invoice!B693</f>
        <v>0</v>
      </c>
      <c r="D691" s="92">
        <f t="shared" si="29"/>
        <v>0</v>
      </c>
      <c r="E691" s="92">
        <f t="shared" si="30"/>
        <v>0</v>
      </c>
      <c r="F691" s="93">
        <f>Invoice!G693</f>
        <v>0</v>
      </c>
      <c r="G691" s="94">
        <f t="shared" si="31"/>
        <v>0</v>
      </c>
    </row>
    <row r="692" spans="1:7" s="91" customFormat="1" hidden="1">
      <c r="A692" s="107" t="str">
        <f>Invoice!F694</f>
        <v>Exchange rate :</v>
      </c>
      <c r="B692" s="86">
        <f>Invoice!C694</f>
        <v>0</v>
      </c>
      <c r="C692" s="87">
        <f>Invoice!B694</f>
        <v>0</v>
      </c>
      <c r="D692" s="92">
        <f t="shared" si="29"/>
        <v>0</v>
      </c>
      <c r="E692" s="92">
        <f t="shared" si="30"/>
        <v>0</v>
      </c>
      <c r="F692" s="93">
        <f>Invoice!G694</f>
        <v>0</v>
      </c>
      <c r="G692" s="94">
        <f t="shared" si="31"/>
        <v>0</v>
      </c>
    </row>
    <row r="693" spans="1:7" s="91" customFormat="1" hidden="1">
      <c r="A693" s="107" t="str">
        <f>Invoice!F695</f>
        <v>Exchange rate :</v>
      </c>
      <c r="B693" s="86">
        <f>Invoice!C695</f>
        <v>0</v>
      </c>
      <c r="C693" s="87">
        <f>Invoice!B695</f>
        <v>0</v>
      </c>
      <c r="D693" s="92">
        <f t="shared" si="29"/>
        <v>0</v>
      </c>
      <c r="E693" s="92">
        <f t="shared" si="30"/>
        <v>0</v>
      </c>
      <c r="F693" s="93">
        <f>Invoice!G695</f>
        <v>0</v>
      </c>
      <c r="G693" s="94">
        <f t="shared" si="31"/>
        <v>0</v>
      </c>
    </row>
    <row r="694" spans="1:7" s="91" customFormat="1" hidden="1">
      <c r="A694" s="107" t="str">
        <f>Invoice!F696</f>
        <v>Exchange rate :</v>
      </c>
      <c r="B694" s="86">
        <f>Invoice!C696</f>
        <v>0</v>
      </c>
      <c r="C694" s="87">
        <f>Invoice!B696</f>
        <v>0</v>
      </c>
      <c r="D694" s="92">
        <f t="shared" si="29"/>
        <v>0</v>
      </c>
      <c r="E694" s="92">
        <f t="shared" si="30"/>
        <v>0</v>
      </c>
      <c r="F694" s="93">
        <f>Invoice!G696</f>
        <v>0</v>
      </c>
      <c r="G694" s="94">
        <f t="shared" si="31"/>
        <v>0</v>
      </c>
    </row>
    <row r="695" spans="1:7" s="91" customFormat="1" hidden="1">
      <c r="A695" s="107" t="str">
        <f>Invoice!F697</f>
        <v>Exchange rate :</v>
      </c>
      <c r="B695" s="86">
        <f>Invoice!C697</f>
        <v>0</v>
      </c>
      <c r="C695" s="87">
        <f>Invoice!B697</f>
        <v>0</v>
      </c>
      <c r="D695" s="92">
        <f t="shared" si="29"/>
        <v>0</v>
      </c>
      <c r="E695" s="92">
        <f t="shared" si="30"/>
        <v>0</v>
      </c>
      <c r="F695" s="93">
        <f>Invoice!G697</f>
        <v>0</v>
      </c>
      <c r="G695" s="94">
        <f t="shared" si="31"/>
        <v>0</v>
      </c>
    </row>
    <row r="696" spans="1:7" s="91" customFormat="1" hidden="1">
      <c r="A696" s="107" t="str">
        <f>Invoice!F698</f>
        <v>Exchange rate :</v>
      </c>
      <c r="B696" s="86">
        <f>Invoice!C698</f>
        <v>0</v>
      </c>
      <c r="C696" s="87">
        <f>Invoice!B698</f>
        <v>0</v>
      </c>
      <c r="D696" s="92">
        <f t="shared" si="29"/>
        <v>0</v>
      </c>
      <c r="E696" s="92">
        <f t="shared" si="30"/>
        <v>0</v>
      </c>
      <c r="F696" s="93">
        <f>Invoice!G698</f>
        <v>0</v>
      </c>
      <c r="G696" s="94">
        <f t="shared" si="31"/>
        <v>0</v>
      </c>
    </row>
    <row r="697" spans="1:7" s="91" customFormat="1" hidden="1">
      <c r="A697" s="107" t="str">
        <f>Invoice!F699</f>
        <v>Exchange rate :</v>
      </c>
      <c r="B697" s="86">
        <f>Invoice!C699</f>
        <v>0</v>
      </c>
      <c r="C697" s="87">
        <f>Invoice!B699</f>
        <v>0</v>
      </c>
      <c r="D697" s="92">
        <f t="shared" si="29"/>
        <v>0</v>
      </c>
      <c r="E697" s="92">
        <f t="shared" si="30"/>
        <v>0</v>
      </c>
      <c r="F697" s="93">
        <f>Invoice!G699</f>
        <v>0</v>
      </c>
      <c r="G697" s="94">
        <f t="shared" si="31"/>
        <v>0</v>
      </c>
    </row>
    <row r="698" spans="1:7" s="91" customFormat="1" hidden="1">
      <c r="A698" s="107" t="str">
        <f>Invoice!F700</f>
        <v>Exchange rate :</v>
      </c>
      <c r="B698" s="86">
        <f>Invoice!C700</f>
        <v>0</v>
      </c>
      <c r="C698" s="87">
        <f>Invoice!B700</f>
        <v>0</v>
      </c>
      <c r="D698" s="92">
        <f t="shared" si="29"/>
        <v>0</v>
      </c>
      <c r="E698" s="92">
        <f t="shared" si="30"/>
        <v>0</v>
      </c>
      <c r="F698" s="93">
        <f>Invoice!G700</f>
        <v>0</v>
      </c>
      <c r="G698" s="94">
        <f t="shared" si="31"/>
        <v>0</v>
      </c>
    </row>
    <row r="699" spans="1:7" s="91" customFormat="1" hidden="1">
      <c r="A699" s="107" t="str">
        <f>Invoice!F701</f>
        <v>Exchange rate :</v>
      </c>
      <c r="B699" s="86">
        <f>Invoice!C701</f>
        <v>0</v>
      </c>
      <c r="C699" s="87">
        <f>Invoice!B701</f>
        <v>0</v>
      </c>
      <c r="D699" s="92">
        <f t="shared" si="29"/>
        <v>0</v>
      </c>
      <c r="E699" s="92">
        <f t="shared" si="30"/>
        <v>0</v>
      </c>
      <c r="F699" s="93">
        <f>Invoice!G701</f>
        <v>0</v>
      </c>
      <c r="G699" s="94">
        <f t="shared" si="31"/>
        <v>0</v>
      </c>
    </row>
    <row r="700" spans="1:7" s="91" customFormat="1" hidden="1">
      <c r="A700" s="107" t="str">
        <f>Invoice!F702</f>
        <v>Exchange rate :</v>
      </c>
      <c r="B700" s="86">
        <f>Invoice!C702</f>
        <v>0</v>
      </c>
      <c r="C700" s="87">
        <f>Invoice!B702</f>
        <v>0</v>
      </c>
      <c r="D700" s="92">
        <f t="shared" si="29"/>
        <v>0</v>
      </c>
      <c r="E700" s="92">
        <f t="shared" si="30"/>
        <v>0</v>
      </c>
      <c r="F700" s="93">
        <f>Invoice!G702</f>
        <v>0</v>
      </c>
      <c r="G700" s="94">
        <f t="shared" si="31"/>
        <v>0</v>
      </c>
    </row>
    <row r="701" spans="1:7" s="91" customFormat="1" hidden="1">
      <c r="A701" s="107" t="str">
        <f>Invoice!F703</f>
        <v>Exchange rate :</v>
      </c>
      <c r="B701" s="86">
        <f>Invoice!C703</f>
        <v>0</v>
      </c>
      <c r="C701" s="87">
        <f>Invoice!B703</f>
        <v>0</v>
      </c>
      <c r="D701" s="92">
        <f t="shared" si="29"/>
        <v>0</v>
      </c>
      <c r="E701" s="92">
        <f t="shared" si="30"/>
        <v>0</v>
      </c>
      <c r="F701" s="93">
        <f>Invoice!G703</f>
        <v>0</v>
      </c>
      <c r="G701" s="94">
        <f t="shared" si="31"/>
        <v>0</v>
      </c>
    </row>
    <row r="702" spans="1:7" s="91" customFormat="1" hidden="1">
      <c r="A702" s="107" t="str">
        <f>Invoice!F704</f>
        <v>Exchange rate :</v>
      </c>
      <c r="B702" s="86">
        <f>Invoice!C704</f>
        <v>0</v>
      </c>
      <c r="C702" s="87">
        <f>Invoice!B704</f>
        <v>0</v>
      </c>
      <c r="D702" s="92">
        <f t="shared" si="29"/>
        <v>0</v>
      </c>
      <c r="E702" s="92">
        <f t="shared" si="30"/>
        <v>0</v>
      </c>
      <c r="F702" s="93">
        <f>Invoice!G704</f>
        <v>0</v>
      </c>
      <c r="G702" s="94">
        <f t="shared" si="31"/>
        <v>0</v>
      </c>
    </row>
    <row r="703" spans="1:7" s="91" customFormat="1" hidden="1">
      <c r="A703" s="107" t="str">
        <f>Invoice!F705</f>
        <v>Exchange rate :</v>
      </c>
      <c r="B703" s="86">
        <f>Invoice!C705</f>
        <v>0</v>
      </c>
      <c r="C703" s="87">
        <f>Invoice!B705</f>
        <v>0</v>
      </c>
      <c r="D703" s="92">
        <f t="shared" si="29"/>
        <v>0</v>
      </c>
      <c r="E703" s="92">
        <f t="shared" si="30"/>
        <v>0</v>
      </c>
      <c r="F703" s="93">
        <f>Invoice!G705</f>
        <v>0</v>
      </c>
      <c r="G703" s="94">
        <f t="shared" si="31"/>
        <v>0</v>
      </c>
    </row>
    <row r="704" spans="1:7" s="91" customFormat="1" hidden="1">
      <c r="A704" s="107" t="str">
        <f>Invoice!F706</f>
        <v>Exchange rate :</v>
      </c>
      <c r="B704" s="86">
        <f>Invoice!C706</f>
        <v>0</v>
      </c>
      <c r="C704" s="87">
        <f>Invoice!B706</f>
        <v>0</v>
      </c>
      <c r="D704" s="92">
        <f t="shared" si="29"/>
        <v>0</v>
      </c>
      <c r="E704" s="92">
        <f t="shared" si="30"/>
        <v>0</v>
      </c>
      <c r="F704" s="93">
        <f>Invoice!G706</f>
        <v>0</v>
      </c>
      <c r="G704" s="94">
        <f t="shared" si="31"/>
        <v>0</v>
      </c>
    </row>
    <row r="705" spans="1:7" s="91" customFormat="1" hidden="1">
      <c r="A705" s="107" t="str">
        <f>Invoice!F707</f>
        <v>Exchange rate :</v>
      </c>
      <c r="B705" s="86">
        <f>Invoice!C707</f>
        <v>0</v>
      </c>
      <c r="C705" s="87">
        <f>Invoice!B707</f>
        <v>0</v>
      </c>
      <c r="D705" s="92">
        <f t="shared" ref="D705:D768" si="32">F705/$D$14</f>
        <v>0</v>
      </c>
      <c r="E705" s="92">
        <f t="shared" ref="E705:E768" si="33">G705/$D$14</f>
        <v>0</v>
      </c>
      <c r="F705" s="93">
        <f>Invoice!G707</f>
        <v>0</v>
      </c>
      <c r="G705" s="94">
        <f t="shared" ref="G705:G768" si="34">C705*F705</f>
        <v>0</v>
      </c>
    </row>
    <row r="706" spans="1:7" s="91" customFormat="1" hidden="1">
      <c r="A706" s="107" t="str">
        <f>Invoice!F708</f>
        <v>Exchange rate :</v>
      </c>
      <c r="B706" s="86">
        <f>Invoice!C708</f>
        <v>0</v>
      </c>
      <c r="C706" s="87">
        <f>Invoice!B708</f>
        <v>0</v>
      </c>
      <c r="D706" s="92">
        <f t="shared" si="32"/>
        <v>0</v>
      </c>
      <c r="E706" s="92">
        <f t="shared" si="33"/>
        <v>0</v>
      </c>
      <c r="F706" s="93">
        <f>Invoice!G708</f>
        <v>0</v>
      </c>
      <c r="G706" s="94">
        <f t="shared" si="34"/>
        <v>0</v>
      </c>
    </row>
    <row r="707" spans="1:7" s="91" customFormat="1" hidden="1">
      <c r="A707" s="107" t="str">
        <f>Invoice!F709</f>
        <v>Exchange rate :</v>
      </c>
      <c r="B707" s="86">
        <f>Invoice!C709</f>
        <v>0</v>
      </c>
      <c r="C707" s="87">
        <f>Invoice!B709</f>
        <v>0</v>
      </c>
      <c r="D707" s="92">
        <f t="shared" si="32"/>
        <v>0</v>
      </c>
      <c r="E707" s="92">
        <f t="shared" si="33"/>
        <v>0</v>
      </c>
      <c r="F707" s="93">
        <f>Invoice!G709</f>
        <v>0</v>
      </c>
      <c r="G707" s="94">
        <f t="shared" si="34"/>
        <v>0</v>
      </c>
    </row>
    <row r="708" spans="1:7" s="91" customFormat="1" hidden="1">
      <c r="A708" s="107" t="str">
        <f>Invoice!F710</f>
        <v>Exchange rate :</v>
      </c>
      <c r="B708" s="86">
        <f>Invoice!C710</f>
        <v>0</v>
      </c>
      <c r="C708" s="87">
        <f>Invoice!B710</f>
        <v>0</v>
      </c>
      <c r="D708" s="92">
        <f t="shared" si="32"/>
        <v>0</v>
      </c>
      <c r="E708" s="92">
        <f t="shared" si="33"/>
        <v>0</v>
      </c>
      <c r="F708" s="93">
        <f>Invoice!G710</f>
        <v>0</v>
      </c>
      <c r="G708" s="94">
        <f t="shared" si="34"/>
        <v>0</v>
      </c>
    </row>
    <row r="709" spans="1:7" s="91" customFormat="1" hidden="1">
      <c r="A709" s="107" t="str">
        <f>Invoice!F711</f>
        <v>Exchange rate :</v>
      </c>
      <c r="B709" s="86">
        <f>Invoice!C711</f>
        <v>0</v>
      </c>
      <c r="C709" s="87">
        <f>Invoice!B711</f>
        <v>0</v>
      </c>
      <c r="D709" s="92">
        <f t="shared" si="32"/>
        <v>0</v>
      </c>
      <c r="E709" s="92">
        <f t="shared" si="33"/>
        <v>0</v>
      </c>
      <c r="F709" s="93">
        <f>Invoice!G711</f>
        <v>0</v>
      </c>
      <c r="G709" s="94">
        <f t="shared" si="34"/>
        <v>0</v>
      </c>
    </row>
    <row r="710" spans="1:7" s="91" customFormat="1" hidden="1">
      <c r="A710" s="107" t="str">
        <f>Invoice!F712</f>
        <v>Exchange rate :</v>
      </c>
      <c r="B710" s="86">
        <f>Invoice!C712</f>
        <v>0</v>
      </c>
      <c r="C710" s="87">
        <f>Invoice!B712</f>
        <v>0</v>
      </c>
      <c r="D710" s="92">
        <f t="shared" si="32"/>
        <v>0</v>
      </c>
      <c r="E710" s="92">
        <f t="shared" si="33"/>
        <v>0</v>
      </c>
      <c r="F710" s="93">
        <f>Invoice!G712</f>
        <v>0</v>
      </c>
      <c r="G710" s="94">
        <f t="shared" si="34"/>
        <v>0</v>
      </c>
    </row>
    <row r="711" spans="1:7" s="91" customFormat="1" hidden="1">
      <c r="A711" s="107" t="str">
        <f>Invoice!F713</f>
        <v>Exchange rate :</v>
      </c>
      <c r="B711" s="86">
        <f>Invoice!C713</f>
        <v>0</v>
      </c>
      <c r="C711" s="87">
        <f>Invoice!B713</f>
        <v>0</v>
      </c>
      <c r="D711" s="92">
        <f t="shared" si="32"/>
        <v>0</v>
      </c>
      <c r="E711" s="92">
        <f t="shared" si="33"/>
        <v>0</v>
      </c>
      <c r="F711" s="93">
        <f>Invoice!G713</f>
        <v>0</v>
      </c>
      <c r="G711" s="94">
        <f t="shared" si="34"/>
        <v>0</v>
      </c>
    </row>
    <row r="712" spans="1:7" s="91" customFormat="1" hidden="1">
      <c r="A712" s="107" t="str">
        <f>Invoice!F714</f>
        <v>Exchange rate :</v>
      </c>
      <c r="B712" s="86">
        <f>Invoice!C714</f>
        <v>0</v>
      </c>
      <c r="C712" s="87">
        <f>Invoice!B714</f>
        <v>0</v>
      </c>
      <c r="D712" s="92">
        <f t="shared" si="32"/>
        <v>0</v>
      </c>
      <c r="E712" s="92">
        <f t="shared" si="33"/>
        <v>0</v>
      </c>
      <c r="F712" s="93">
        <f>Invoice!G714</f>
        <v>0</v>
      </c>
      <c r="G712" s="94">
        <f t="shared" si="34"/>
        <v>0</v>
      </c>
    </row>
    <row r="713" spans="1:7" s="91" customFormat="1" hidden="1">
      <c r="A713" s="107" t="str">
        <f>Invoice!F715</f>
        <v>Exchange rate :</v>
      </c>
      <c r="B713" s="86">
        <f>Invoice!C715</f>
        <v>0</v>
      </c>
      <c r="C713" s="87">
        <f>Invoice!B715</f>
        <v>0</v>
      </c>
      <c r="D713" s="92">
        <f t="shared" si="32"/>
        <v>0</v>
      </c>
      <c r="E713" s="92">
        <f t="shared" si="33"/>
        <v>0</v>
      </c>
      <c r="F713" s="93">
        <f>Invoice!G715</f>
        <v>0</v>
      </c>
      <c r="G713" s="94">
        <f t="shared" si="34"/>
        <v>0</v>
      </c>
    </row>
    <row r="714" spans="1:7" s="91" customFormat="1" hidden="1">
      <c r="A714" s="107" t="str">
        <f>Invoice!F716</f>
        <v>Exchange rate :</v>
      </c>
      <c r="B714" s="86">
        <f>Invoice!C716</f>
        <v>0</v>
      </c>
      <c r="C714" s="87">
        <f>Invoice!B716</f>
        <v>0</v>
      </c>
      <c r="D714" s="92">
        <f t="shared" si="32"/>
        <v>0</v>
      </c>
      <c r="E714" s="92">
        <f t="shared" si="33"/>
        <v>0</v>
      </c>
      <c r="F714" s="93">
        <f>Invoice!G716</f>
        <v>0</v>
      </c>
      <c r="G714" s="94">
        <f t="shared" si="34"/>
        <v>0</v>
      </c>
    </row>
    <row r="715" spans="1:7" s="91" customFormat="1" hidden="1">
      <c r="A715" s="107" t="str">
        <f>Invoice!F717</f>
        <v>Exchange rate :</v>
      </c>
      <c r="B715" s="86">
        <f>Invoice!C717</f>
        <v>0</v>
      </c>
      <c r="C715" s="87">
        <f>Invoice!B717</f>
        <v>0</v>
      </c>
      <c r="D715" s="92">
        <f t="shared" si="32"/>
        <v>0</v>
      </c>
      <c r="E715" s="92">
        <f t="shared" si="33"/>
        <v>0</v>
      </c>
      <c r="F715" s="93">
        <f>Invoice!G717</f>
        <v>0</v>
      </c>
      <c r="G715" s="94">
        <f t="shared" si="34"/>
        <v>0</v>
      </c>
    </row>
    <row r="716" spans="1:7" s="91" customFormat="1" hidden="1">
      <c r="A716" s="107" t="str">
        <f>Invoice!F718</f>
        <v>Exchange rate :</v>
      </c>
      <c r="B716" s="86">
        <f>Invoice!C718</f>
        <v>0</v>
      </c>
      <c r="C716" s="87">
        <f>Invoice!B718</f>
        <v>0</v>
      </c>
      <c r="D716" s="92">
        <f t="shared" si="32"/>
        <v>0</v>
      </c>
      <c r="E716" s="92">
        <f t="shared" si="33"/>
        <v>0</v>
      </c>
      <c r="F716" s="93">
        <f>Invoice!G718</f>
        <v>0</v>
      </c>
      <c r="G716" s="94">
        <f t="shared" si="34"/>
        <v>0</v>
      </c>
    </row>
    <row r="717" spans="1:7" s="91" customFormat="1" hidden="1">
      <c r="A717" s="107" t="str">
        <f>Invoice!F719</f>
        <v>Exchange rate :</v>
      </c>
      <c r="B717" s="86">
        <f>Invoice!C719</f>
        <v>0</v>
      </c>
      <c r="C717" s="87">
        <f>Invoice!B719</f>
        <v>0</v>
      </c>
      <c r="D717" s="92">
        <f t="shared" si="32"/>
        <v>0</v>
      </c>
      <c r="E717" s="92">
        <f t="shared" si="33"/>
        <v>0</v>
      </c>
      <c r="F717" s="93">
        <f>Invoice!G719</f>
        <v>0</v>
      </c>
      <c r="G717" s="94">
        <f t="shared" si="34"/>
        <v>0</v>
      </c>
    </row>
    <row r="718" spans="1:7" s="91" customFormat="1" hidden="1">
      <c r="A718" s="107" t="str">
        <f>Invoice!F720</f>
        <v>Exchange rate :</v>
      </c>
      <c r="B718" s="86">
        <f>Invoice!C720</f>
        <v>0</v>
      </c>
      <c r="C718" s="87">
        <f>Invoice!B720</f>
        <v>0</v>
      </c>
      <c r="D718" s="92">
        <f t="shared" si="32"/>
        <v>0</v>
      </c>
      <c r="E718" s="92">
        <f t="shared" si="33"/>
        <v>0</v>
      </c>
      <c r="F718" s="93">
        <f>Invoice!G720</f>
        <v>0</v>
      </c>
      <c r="G718" s="94">
        <f t="shared" si="34"/>
        <v>0</v>
      </c>
    </row>
    <row r="719" spans="1:7" s="91" customFormat="1" hidden="1">
      <c r="A719" s="107" t="str">
        <f>Invoice!F721</f>
        <v>Exchange rate :</v>
      </c>
      <c r="B719" s="86">
        <f>Invoice!C721</f>
        <v>0</v>
      </c>
      <c r="C719" s="87">
        <f>Invoice!B721</f>
        <v>0</v>
      </c>
      <c r="D719" s="92">
        <f t="shared" si="32"/>
        <v>0</v>
      </c>
      <c r="E719" s="92">
        <f t="shared" si="33"/>
        <v>0</v>
      </c>
      <c r="F719" s="93">
        <f>Invoice!G721</f>
        <v>0</v>
      </c>
      <c r="G719" s="94">
        <f t="shared" si="34"/>
        <v>0</v>
      </c>
    </row>
    <row r="720" spans="1:7" s="91" customFormat="1" hidden="1">
      <c r="A720" s="107" t="str">
        <f>Invoice!F722</f>
        <v>Exchange rate :</v>
      </c>
      <c r="B720" s="86">
        <f>Invoice!C722</f>
        <v>0</v>
      </c>
      <c r="C720" s="87">
        <f>Invoice!B722</f>
        <v>0</v>
      </c>
      <c r="D720" s="92">
        <f t="shared" si="32"/>
        <v>0</v>
      </c>
      <c r="E720" s="92">
        <f t="shared" si="33"/>
        <v>0</v>
      </c>
      <c r="F720" s="93">
        <f>Invoice!G722</f>
        <v>0</v>
      </c>
      <c r="G720" s="94">
        <f t="shared" si="34"/>
        <v>0</v>
      </c>
    </row>
    <row r="721" spans="1:7" s="91" customFormat="1" hidden="1">
      <c r="A721" s="107" t="str">
        <f>Invoice!F723</f>
        <v>Exchange rate :</v>
      </c>
      <c r="B721" s="86">
        <f>Invoice!C723</f>
        <v>0</v>
      </c>
      <c r="C721" s="87">
        <f>Invoice!B723</f>
        <v>0</v>
      </c>
      <c r="D721" s="92">
        <f t="shared" si="32"/>
        <v>0</v>
      </c>
      <c r="E721" s="92">
        <f t="shared" si="33"/>
        <v>0</v>
      </c>
      <c r="F721" s="93">
        <f>Invoice!G723</f>
        <v>0</v>
      </c>
      <c r="G721" s="94">
        <f t="shared" si="34"/>
        <v>0</v>
      </c>
    </row>
    <row r="722" spans="1:7" s="91" customFormat="1" hidden="1">
      <c r="A722" s="107" t="str">
        <f>Invoice!F724</f>
        <v>Exchange rate :</v>
      </c>
      <c r="B722" s="86">
        <f>Invoice!C724</f>
        <v>0</v>
      </c>
      <c r="C722" s="87">
        <f>Invoice!B724</f>
        <v>0</v>
      </c>
      <c r="D722" s="92">
        <f t="shared" si="32"/>
        <v>0</v>
      </c>
      <c r="E722" s="92">
        <f t="shared" si="33"/>
        <v>0</v>
      </c>
      <c r="F722" s="93">
        <f>Invoice!G724</f>
        <v>0</v>
      </c>
      <c r="G722" s="94">
        <f t="shared" si="34"/>
        <v>0</v>
      </c>
    </row>
    <row r="723" spans="1:7" s="91" customFormat="1" hidden="1">
      <c r="A723" s="107" t="str">
        <f>Invoice!F725</f>
        <v>Exchange rate :</v>
      </c>
      <c r="B723" s="86">
        <f>Invoice!C725</f>
        <v>0</v>
      </c>
      <c r="C723" s="87">
        <f>Invoice!B725</f>
        <v>0</v>
      </c>
      <c r="D723" s="92">
        <f t="shared" si="32"/>
        <v>0</v>
      </c>
      <c r="E723" s="92">
        <f t="shared" si="33"/>
        <v>0</v>
      </c>
      <c r="F723" s="93">
        <f>Invoice!G725</f>
        <v>0</v>
      </c>
      <c r="G723" s="94">
        <f t="shared" si="34"/>
        <v>0</v>
      </c>
    </row>
    <row r="724" spans="1:7" s="91" customFormat="1" hidden="1">
      <c r="A724" s="107" t="str">
        <f>Invoice!F726</f>
        <v>Exchange rate :</v>
      </c>
      <c r="B724" s="86">
        <f>Invoice!C726</f>
        <v>0</v>
      </c>
      <c r="C724" s="87">
        <f>Invoice!B726</f>
        <v>0</v>
      </c>
      <c r="D724" s="92">
        <f t="shared" si="32"/>
        <v>0</v>
      </c>
      <c r="E724" s="92">
        <f t="shared" si="33"/>
        <v>0</v>
      </c>
      <c r="F724" s="93">
        <f>Invoice!G726</f>
        <v>0</v>
      </c>
      <c r="G724" s="94">
        <f t="shared" si="34"/>
        <v>0</v>
      </c>
    </row>
    <row r="725" spans="1:7" s="91" customFormat="1" hidden="1">
      <c r="A725" s="107" t="str">
        <f>Invoice!F727</f>
        <v>Exchange rate :</v>
      </c>
      <c r="B725" s="86">
        <f>Invoice!C727</f>
        <v>0</v>
      </c>
      <c r="C725" s="87">
        <f>Invoice!B727</f>
        <v>0</v>
      </c>
      <c r="D725" s="92">
        <f t="shared" si="32"/>
        <v>0</v>
      </c>
      <c r="E725" s="92">
        <f t="shared" si="33"/>
        <v>0</v>
      </c>
      <c r="F725" s="93">
        <f>Invoice!G727</f>
        <v>0</v>
      </c>
      <c r="G725" s="94">
        <f t="shared" si="34"/>
        <v>0</v>
      </c>
    </row>
    <row r="726" spans="1:7" s="91" customFormat="1" hidden="1">
      <c r="A726" s="107" t="str">
        <f>Invoice!F728</f>
        <v>Exchange rate :</v>
      </c>
      <c r="B726" s="86">
        <f>Invoice!C728</f>
        <v>0</v>
      </c>
      <c r="C726" s="87">
        <f>Invoice!B728</f>
        <v>0</v>
      </c>
      <c r="D726" s="92">
        <f t="shared" si="32"/>
        <v>0</v>
      </c>
      <c r="E726" s="92">
        <f t="shared" si="33"/>
        <v>0</v>
      </c>
      <c r="F726" s="93">
        <f>Invoice!G728</f>
        <v>0</v>
      </c>
      <c r="G726" s="94">
        <f t="shared" si="34"/>
        <v>0</v>
      </c>
    </row>
    <row r="727" spans="1:7" s="91" customFormat="1" hidden="1">
      <c r="A727" s="107" t="str">
        <f>Invoice!F729</f>
        <v>Exchange rate :</v>
      </c>
      <c r="B727" s="86">
        <f>Invoice!C729</f>
        <v>0</v>
      </c>
      <c r="C727" s="87">
        <f>Invoice!B729</f>
        <v>0</v>
      </c>
      <c r="D727" s="92">
        <f t="shared" si="32"/>
        <v>0</v>
      </c>
      <c r="E727" s="92">
        <f t="shared" si="33"/>
        <v>0</v>
      </c>
      <c r="F727" s="93">
        <f>Invoice!G729</f>
        <v>0</v>
      </c>
      <c r="G727" s="94">
        <f t="shared" si="34"/>
        <v>0</v>
      </c>
    </row>
    <row r="728" spans="1:7" s="91" customFormat="1" hidden="1">
      <c r="A728" s="107" t="str">
        <f>Invoice!F730</f>
        <v>Exchange rate :</v>
      </c>
      <c r="B728" s="86">
        <f>Invoice!C730</f>
        <v>0</v>
      </c>
      <c r="C728" s="87">
        <f>Invoice!B730</f>
        <v>0</v>
      </c>
      <c r="D728" s="92">
        <f t="shared" si="32"/>
        <v>0</v>
      </c>
      <c r="E728" s="92">
        <f t="shared" si="33"/>
        <v>0</v>
      </c>
      <c r="F728" s="93">
        <f>Invoice!G730</f>
        <v>0</v>
      </c>
      <c r="G728" s="94">
        <f t="shared" si="34"/>
        <v>0</v>
      </c>
    </row>
    <row r="729" spans="1:7" s="91" customFormat="1" hidden="1">
      <c r="A729" s="107" t="str">
        <f>Invoice!F731</f>
        <v>Exchange rate :</v>
      </c>
      <c r="B729" s="86">
        <f>Invoice!C731</f>
        <v>0</v>
      </c>
      <c r="C729" s="87">
        <f>Invoice!B731</f>
        <v>0</v>
      </c>
      <c r="D729" s="92">
        <f t="shared" si="32"/>
        <v>0</v>
      </c>
      <c r="E729" s="92">
        <f t="shared" si="33"/>
        <v>0</v>
      </c>
      <c r="F729" s="93">
        <f>Invoice!G731</f>
        <v>0</v>
      </c>
      <c r="G729" s="94">
        <f t="shared" si="34"/>
        <v>0</v>
      </c>
    </row>
    <row r="730" spans="1:7" s="91" customFormat="1" hidden="1">
      <c r="A730" s="107" t="str">
        <f>Invoice!F732</f>
        <v>Exchange rate :</v>
      </c>
      <c r="B730" s="86">
        <f>Invoice!C732</f>
        <v>0</v>
      </c>
      <c r="C730" s="87">
        <f>Invoice!B732</f>
        <v>0</v>
      </c>
      <c r="D730" s="92">
        <f t="shared" si="32"/>
        <v>0</v>
      </c>
      <c r="E730" s="92">
        <f t="shared" si="33"/>
        <v>0</v>
      </c>
      <c r="F730" s="93">
        <f>Invoice!G732</f>
        <v>0</v>
      </c>
      <c r="G730" s="94">
        <f t="shared" si="34"/>
        <v>0</v>
      </c>
    </row>
    <row r="731" spans="1:7" s="91" customFormat="1" hidden="1">
      <c r="A731" s="107" t="str">
        <f>Invoice!F733</f>
        <v>Exchange rate :</v>
      </c>
      <c r="B731" s="86">
        <f>Invoice!C733</f>
        <v>0</v>
      </c>
      <c r="C731" s="87">
        <f>Invoice!B733</f>
        <v>0</v>
      </c>
      <c r="D731" s="92">
        <f t="shared" si="32"/>
        <v>0</v>
      </c>
      <c r="E731" s="92">
        <f t="shared" si="33"/>
        <v>0</v>
      </c>
      <c r="F731" s="93">
        <f>Invoice!G733</f>
        <v>0</v>
      </c>
      <c r="G731" s="94">
        <f t="shared" si="34"/>
        <v>0</v>
      </c>
    </row>
    <row r="732" spans="1:7" s="91" customFormat="1" hidden="1">
      <c r="A732" s="107" t="str">
        <f>Invoice!F734</f>
        <v>Exchange rate :</v>
      </c>
      <c r="B732" s="86">
        <f>Invoice!C734</f>
        <v>0</v>
      </c>
      <c r="C732" s="87">
        <f>Invoice!B734</f>
        <v>0</v>
      </c>
      <c r="D732" s="92">
        <f t="shared" si="32"/>
        <v>0</v>
      </c>
      <c r="E732" s="92">
        <f t="shared" si="33"/>
        <v>0</v>
      </c>
      <c r="F732" s="93">
        <f>Invoice!G734</f>
        <v>0</v>
      </c>
      <c r="G732" s="94">
        <f t="shared" si="34"/>
        <v>0</v>
      </c>
    </row>
    <row r="733" spans="1:7" s="91" customFormat="1" hidden="1">
      <c r="A733" s="107" t="str">
        <f>Invoice!F735</f>
        <v>Exchange rate :</v>
      </c>
      <c r="B733" s="86">
        <f>Invoice!C735</f>
        <v>0</v>
      </c>
      <c r="C733" s="87">
        <f>Invoice!B735</f>
        <v>0</v>
      </c>
      <c r="D733" s="92">
        <f t="shared" si="32"/>
        <v>0</v>
      </c>
      <c r="E733" s="92">
        <f t="shared" si="33"/>
        <v>0</v>
      </c>
      <c r="F733" s="93">
        <f>Invoice!G735</f>
        <v>0</v>
      </c>
      <c r="G733" s="94">
        <f t="shared" si="34"/>
        <v>0</v>
      </c>
    </row>
    <row r="734" spans="1:7" s="91" customFormat="1" hidden="1">
      <c r="A734" s="107" t="str">
        <f>Invoice!F736</f>
        <v>Exchange rate :</v>
      </c>
      <c r="B734" s="86">
        <f>Invoice!C736</f>
        <v>0</v>
      </c>
      <c r="C734" s="87">
        <f>Invoice!B736</f>
        <v>0</v>
      </c>
      <c r="D734" s="92">
        <f t="shared" si="32"/>
        <v>0</v>
      </c>
      <c r="E734" s="92">
        <f t="shared" si="33"/>
        <v>0</v>
      </c>
      <c r="F734" s="93">
        <f>Invoice!G736</f>
        <v>0</v>
      </c>
      <c r="G734" s="94">
        <f t="shared" si="34"/>
        <v>0</v>
      </c>
    </row>
    <row r="735" spans="1:7" s="91" customFormat="1" hidden="1">
      <c r="A735" s="107" t="str">
        <f>Invoice!F737</f>
        <v>Exchange rate :</v>
      </c>
      <c r="B735" s="86">
        <f>Invoice!C737</f>
        <v>0</v>
      </c>
      <c r="C735" s="87">
        <f>Invoice!B737</f>
        <v>0</v>
      </c>
      <c r="D735" s="92">
        <f t="shared" si="32"/>
        <v>0</v>
      </c>
      <c r="E735" s="92">
        <f t="shared" si="33"/>
        <v>0</v>
      </c>
      <c r="F735" s="93">
        <f>Invoice!G737</f>
        <v>0</v>
      </c>
      <c r="G735" s="94">
        <f t="shared" si="34"/>
        <v>0</v>
      </c>
    </row>
    <row r="736" spans="1:7" s="91" customFormat="1" hidden="1">
      <c r="A736" s="107" t="str">
        <f>Invoice!F738</f>
        <v>Exchange rate :</v>
      </c>
      <c r="B736" s="86">
        <f>Invoice!C738</f>
        <v>0</v>
      </c>
      <c r="C736" s="87">
        <f>Invoice!B738</f>
        <v>0</v>
      </c>
      <c r="D736" s="92">
        <f t="shared" si="32"/>
        <v>0</v>
      </c>
      <c r="E736" s="92">
        <f t="shared" si="33"/>
        <v>0</v>
      </c>
      <c r="F736" s="93">
        <f>Invoice!G738</f>
        <v>0</v>
      </c>
      <c r="G736" s="94">
        <f t="shared" si="34"/>
        <v>0</v>
      </c>
    </row>
    <row r="737" spans="1:7" s="91" customFormat="1" hidden="1">
      <c r="A737" s="107" t="str">
        <f>Invoice!F739</f>
        <v>Exchange rate :</v>
      </c>
      <c r="B737" s="86">
        <f>Invoice!C739</f>
        <v>0</v>
      </c>
      <c r="C737" s="87">
        <f>Invoice!B739</f>
        <v>0</v>
      </c>
      <c r="D737" s="92">
        <f t="shared" si="32"/>
        <v>0</v>
      </c>
      <c r="E737" s="92">
        <f t="shared" si="33"/>
        <v>0</v>
      </c>
      <c r="F737" s="93">
        <f>Invoice!G739</f>
        <v>0</v>
      </c>
      <c r="G737" s="94">
        <f t="shared" si="34"/>
        <v>0</v>
      </c>
    </row>
    <row r="738" spans="1:7" s="91" customFormat="1" hidden="1">
      <c r="A738" s="107" t="str">
        <f>Invoice!F740</f>
        <v>Exchange rate :</v>
      </c>
      <c r="B738" s="86">
        <f>Invoice!C740</f>
        <v>0</v>
      </c>
      <c r="C738" s="87">
        <f>Invoice!B740</f>
        <v>0</v>
      </c>
      <c r="D738" s="92">
        <f t="shared" si="32"/>
        <v>0</v>
      </c>
      <c r="E738" s="92">
        <f t="shared" si="33"/>
        <v>0</v>
      </c>
      <c r="F738" s="93">
        <f>Invoice!G740</f>
        <v>0</v>
      </c>
      <c r="G738" s="94">
        <f t="shared" si="34"/>
        <v>0</v>
      </c>
    </row>
    <row r="739" spans="1:7" s="91" customFormat="1" hidden="1">
      <c r="A739" s="107" t="str">
        <f>Invoice!F741</f>
        <v>Exchange rate :</v>
      </c>
      <c r="B739" s="86">
        <f>Invoice!C741</f>
        <v>0</v>
      </c>
      <c r="C739" s="87">
        <f>Invoice!B741</f>
        <v>0</v>
      </c>
      <c r="D739" s="92">
        <f t="shared" si="32"/>
        <v>0</v>
      </c>
      <c r="E739" s="92">
        <f t="shared" si="33"/>
        <v>0</v>
      </c>
      <c r="F739" s="93">
        <f>Invoice!G741</f>
        <v>0</v>
      </c>
      <c r="G739" s="94">
        <f t="shared" si="34"/>
        <v>0</v>
      </c>
    </row>
    <row r="740" spans="1:7" s="91" customFormat="1" hidden="1">
      <c r="A740" s="107" t="str">
        <f>Invoice!F742</f>
        <v>Exchange rate :</v>
      </c>
      <c r="B740" s="86">
        <f>Invoice!C742</f>
        <v>0</v>
      </c>
      <c r="C740" s="87">
        <f>Invoice!B742</f>
        <v>0</v>
      </c>
      <c r="D740" s="92">
        <f t="shared" si="32"/>
        <v>0</v>
      </c>
      <c r="E740" s="92">
        <f t="shared" si="33"/>
        <v>0</v>
      </c>
      <c r="F740" s="93">
        <f>Invoice!G742</f>
        <v>0</v>
      </c>
      <c r="G740" s="94">
        <f t="shared" si="34"/>
        <v>0</v>
      </c>
    </row>
    <row r="741" spans="1:7" s="91" customFormat="1" hidden="1">
      <c r="A741" s="107" t="str">
        <f>Invoice!F743</f>
        <v>Exchange rate :</v>
      </c>
      <c r="B741" s="86">
        <f>Invoice!C743</f>
        <v>0</v>
      </c>
      <c r="C741" s="87">
        <f>Invoice!B743</f>
        <v>0</v>
      </c>
      <c r="D741" s="92">
        <f t="shared" si="32"/>
        <v>0</v>
      </c>
      <c r="E741" s="92">
        <f t="shared" si="33"/>
        <v>0</v>
      </c>
      <c r="F741" s="93">
        <f>Invoice!G743</f>
        <v>0</v>
      </c>
      <c r="G741" s="94">
        <f t="shared" si="34"/>
        <v>0</v>
      </c>
    </row>
    <row r="742" spans="1:7" s="91" customFormat="1" hidden="1">
      <c r="A742" s="107" t="str">
        <f>Invoice!F744</f>
        <v>Exchange rate :</v>
      </c>
      <c r="B742" s="86">
        <f>Invoice!C744</f>
        <v>0</v>
      </c>
      <c r="C742" s="87">
        <f>Invoice!B744</f>
        <v>0</v>
      </c>
      <c r="D742" s="92">
        <f t="shared" si="32"/>
        <v>0</v>
      </c>
      <c r="E742" s="92">
        <f t="shared" si="33"/>
        <v>0</v>
      </c>
      <c r="F742" s="93">
        <f>Invoice!G744</f>
        <v>0</v>
      </c>
      <c r="G742" s="94">
        <f t="shared" si="34"/>
        <v>0</v>
      </c>
    </row>
    <row r="743" spans="1:7" s="91" customFormat="1" hidden="1">
      <c r="A743" s="107" t="str">
        <f>Invoice!F745</f>
        <v>Exchange rate :</v>
      </c>
      <c r="B743" s="86">
        <f>Invoice!C745</f>
        <v>0</v>
      </c>
      <c r="C743" s="87">
        <f>Invoice!B745</f>
        <v>0</v>
      </c>
      <c r="D743" s="92">
        <f t="shared" si="32"/>
        <v>0</v>
      </c>
      <c r="E743" s="92">
        <f t="shared" si="33"/>
        <v>0</v>
      </c>
      <c r="F743" s="93">
        <f>Invoice!G745</f>
        <v>0</v>
      </c>
      <c r="G743" s="94">
        <f t="shared" si="34"/>
        <v>0</v>
      </c>
    </row>
    <row r="744" spans="1:7" s="91" customFormat="1" hidden="1">
      <c r="A744" s="107" t="str">
        <f>Invoice!F746</f>
        <v>Exchange rate :</v>
      </c>
      <c r="B744" s="86">
        <f>Invoice!C746</f>
        <v>0</v>
      </c>
      <c r="C744" s="87">
        <f>Invoice!B746</f>
        <v>0</v>
      </c>
      <c r="D744" s="92">
        <f t="shared" si="32"/>
        <v>0</v>
      </c>
      <c r="E744" s="92">
        <f t="shared" si="33"/>
        <v>0</v>
      </c>
      <c r="F744" s="93">
        <f>Invoice!G746</f>
        <v>0</v>
      </c>
      <c r="G744" s="94">
        <f t="shared" si="34"/>
        <v>0</v>
      </c>
    </row>
    <row r="745" spans="1:7" s="91" customFormat="1" hidden="1">
      <c r="A745" s="107" t="str">
        <f>Invoice!F747</f>
        <v>Exchange rate :</v>
      </c>
      <c r="B745" s="86">
        <f>Invoice!C747</f>
        <v>0</v>
      </c>
      <c r="C745" s="87">
        <f>Invoice!B747</f>
        <v>0</v>
      </c>
      <c r="D745" s="92">
        <f t="shared" si="32"/>
        <v>0</v>
      </c>
      <c r="E745" s="92">
        <f t="shared" si="33"/>
        <v>0</v>
      </c>
      <c r="F745" s="93">
        <f>Invoice!G747</f>
        <v>0</v>
      </c>
      <c r="G745" s="94">
        <f t="shared" si="34"/>
        <v>0</v>
      </c>
    </row>
    <row r="746" spans="1:7" s="91" customFormat="1" hidden="1">
      <c r="A746" s="107" t="str">
        <f>Invoice!F748</f>
        <v>Exchange rate :</v>
      </c>
      <c r="B746" s="86">
        <f>Invoice!C748</f>
        <v>0</v>
      </c>
      <c r="C746" s="87">
        <f>Invoice!B748</f>
        <v>0</v>
      </c>
      <c r="D746" s="92">
        <f t="shared" si="32"/>
        <v>0</v>
      </c>
      <c r="E746" s="92">
        <f t="shared" si="33"/>
        <v>0</v>
      </c>
      <c r="F746" s="93">
        <f>Invoice!G748</f>
        <v>0</v>
      </c>
      <c r="G746" s="94">
        <f t="shared" si="34"/>
        <v>0</v>
      </c>
    </row>
    <row r="747" spans="1:7" s="91" customFormat="1" hidden="1">
      <c r="A747" s="107" t="str">
        <f>Invoice!F749</f>
        <v>Exchange rate :</v>
      </c>
      <c r="B747" s="86">
        <f>Invoice!C749</f>
        <v>0</v>
      </c>
      <c r="C747" s="87">
        <f>Invoice!B749</f>
        <v>0</v>
      </c>
      <c r="D747" s="92">
        <f t="shared" si="32"/>
        <v>0</v>
      </c>
      <c r="E747" s="92">
        <f t="shared" si="33"/>
        <v>0</v>
      </c>
      <c r="F747" s="93">
        <f>Invoice!G749</f>
        <v>0</v>
      </c>
      <c r="G747" s="94">
        <f t="shared" si="34"/>
        <v>0</v>
      </c>
    </row>
    <row r="748" spans="1:7" s="91" customFormat="1" hidden="1">
      <c r="A748" s="107" t="str">
        <f>Invoice!F750</f>
        <v>Exchange rate :</v>
      </c>
      <c r="B748" s="86">
        <f>Invoice!C750</f>
        <v>0</v>
      </c>
      <c r="C748" s="87">
        <f>Invoice!B750</f>
        <v>0</v>
      </c>
      <c r="D748" s="92">
        <f t="shared" si="32"/>
        <v>0</v>
      </c>
      <c r="E748" s="92">
        <f t="shared" si="33"/>
        <v>0</v>
      </c>
      <c r="F748" s="93">
        <f>Invoice!G750</f>
        <v>0</v>
      </c>
      <c r="G748" s="94">
        <f t="shared" si="34"/>
        <v>0</v>
      </c>
    </row>
    <row r="749" spans="1:7" s="91" customFormat="1" hidden="1">
      <c r="A749" s="107" t="str">
        <f>Invoice!F751</f>
        <v>Exchange rate :</v>
      </c>
      <c r="B749" s="86">
        <f>Invoice!C751</f>
        <v>0</v>
      </c>
      <c r="C749" s="87">
        <f>Invoice!B751</f>
        <v>0</v>
      </c>
      <c r="D749" s="92">
        <f t="shared" si="32"/>
        <v>0</v>
      </c>
      <c r="E749" s="92">
        <f t="shared" si="33"/>
        <v>0</v>
      </c>
      <c r="F749" s="93">
        <f>Invoice!G751</f>
        <v>0</v>
      </c>
      <c r="G749" s="94">
        <f t="shared" si="34"/>
        <v>0</v>
      </c>
    </row>
    <row r="750" spans="1:7" s="91" customFormat="1" hidden="1">
      <c r="A750" s="107" t="str">
        <f>Invoice!F752</f>
        <v>Exchange rate :</v>
      </c>
      <c r="B750" s="86">
        <f>Invoice!C752</f>
        <v>0</v>
      </c>
      <c r="C750" s="87">
        <f>Invoice!B752</f>
        <v>0</v>
      </c>
      <c r="D750" s="92">
        <f t="shared" si="32"/>
        <v>0</v>
      </c>
      <c r="E750" s="92">
        <f t="shared" si="33"/>
        <v>0</v>
      </c>
      <c r="F750" s="93">
        <f>Invoice!G752</f>
        <v>0</v>
      </c>
      <c r="G750" s="94">
        <f t="shared" si="34"/>
        <v>0</v>
      </c>
    </row>
    <row r="751" spans="1:7" s="91" customFormat="1" hidden="1">
      <c r="A751" s="107" t="str">
        <f>Invoice!F753</f>
        <v>Exchange rate :</v>
      </c>
      <c r="B751" s="86">
        <f>Invoice!C753</f>
        <v>0</v>
      </c>
      <c r="C751" s="87">
        <f>Invoice!B753</f>
        <v>0</v>
      </c>
      <c r="D751" s="92">
        <f t="shared" si="32"/>
        <v>0</v>
      </c>
      <c r="E751" s="92">
        <f t="shared" si="33"/>
        <v>0</v>
      </c>
      <c r="F751" s="93">
        <f>Invoice!G753</f>
        <v>0</v>
      </c>
      <c r="G751" s="94">
        <f t="shared" si="34"/>
        <v>0</v>
      </c>
    </row>
    <row r="752" spans="1:7" s="91" customFormat="1" hidden="1">
      <c r="A752" s="107" t="str">
        <f>Invoice!F754</f>
        <v>Exchange rate :</v>
      </c>
      <c r="B752" s="86">
        <f>Invoice!C754</f>
        <v>0</v>
      </c>
      <c r="C752" s="87">
        <f>Invoice!B754</f>
        <v>0</v>
      </c>
      <c r="D752" s="92">
        <f t="shared" si="32"/>
        <v>0</v>
      </c>
      <c r="E752" s="92">
        <f t="shared" si="33"/>
        <v>0</v>
      </c>
      <c r="F752" s="93">
        <f>Invoice!G754</f>
        <v>0</v>
      </c>
      <c r="G752" s="94">
        <f t="shared" si="34"/>
        <v>0</v>
      </c>
    </row>
    <row r="753" spans="1:7" s="91" customFormat="1" hidden="1">
      <c r="A753" s="107" t="str">
        <f>Invoice!F755</f>
        <v>Exchange rate :</v>
      </c>
      <c r="B753" s="86">
        <f>Invoice!C755</f>
        <v>0</v>
      </c>
      <c r="C753" s="87">
        <f>Invoice!B755</f>
        <v>0</v>
      </c>
      <c r="D753" s="92">
        <f t="shared" si="32"/>
        <v>0</v>
      </c>
      <c r="E753" s="92">
        <f t="shared" si="33"/>
        <v>0</v>
      </c>
      <c r="F753" s="93">
        <f>Invoice!G755</f>
        <v>0</v>
      </c>
      <c r="G753" s="94">
        <f t="shared" si="34"/>
        <v>0</v>
      </c>
    </row>
    <row r="754" spans="1:7" s="91" customFormat="1" hidden="1">
      <c r="A754" s="107" t="str">
        <f>Invoice!F756</f>
        <v>Exchange rate :</v>
      </c>
      <c r="B754" s="86">
        <f>Invoice!C756</f>
        <v>0</v>
      </c>
      <c r="C754" s="87">
        <f>Invoice!B756</f>
        <v>0</v>
      </c>
      <c r="D754" s="92">
        <f t="shared" si="32"/>
        <v>0</v>
      </c>
      <c r="E754" s="92">
        <f t="shared" si="33"/>
        <v>0</v>
      </c>
      <c r="F754" s="93">
        <f>Invoice!G756</f>
        <v>0</v>
      </c>
      <c r="G754" s="94">
        <f t="shared" si="34"/>
        <v>0</v>
      </c>
    </row>
    <row r="755" spans="1:7" s="91" customFormat="1" hidden="1">
      <c r="A755" s="107" t="str">
        <f>Invoice!F757</f>
        <v>Exchange rate :</v>
      </c>
      <c r="B755" s="86">
        <f>Invoice!C757</f>
        <v>0</v>
      </c>
      <c r="C755" s="87">
        <f>Invoice!B757</f>
        <v>0</v>
      </c>
      <c r="D755" s="92">
        <f t="shared" si="32"/>
        <v>0</v>
      </c>
      <c r="E755" s="92">
        <f t="shared" si="33"/>
        <v>0</v>
      </c>
      <c r="F755" s="93">
        <f>Invoice!G757</f>
        <v>0</v>
      </c>
      <c r="G755" s="94">
        <f t="shared" si="34"/>
        <v>0</v>
      </c>
    </row>
    <row r="756" spans="1:7" s="91" customFormat="1" hidden="1">
      <c r="A756" s="107" t="str">
        <f>Invoice!F758</f>
        <v>Exchange rate :</v>
      </c>
      <c r="B756" s="86">
        <f>Invoice!C758</f>
        <v>0</v>
      </c>
      <c r="C756" s="87">
        <f>Invoice!B758</f>
        <v>0</v>
      </c>
      <c r="D756" s="92">
        <f t="shared" si="32"/>
        <v>0</v>
      </c>
      <c r="E756" s="92">
        <f t="shared" si="33"/>
        <v>0</v>
      </c>
      <c r="F756" s="93">
        <f>Invoice!G758</f>
        <v>0</v>
      </c>
      <c r="G756" s="94">
        <f t="shared" si="34"/>
        <v>0</v>
      </c>
    </row>
    <row r="757" spans="1:7" s="91" customFormat="1" hidden="1">
      <c r="A757" s="107" t="str">
        <f>Invoice!F759</f>
        <v>Exchange rate :</v>
      </c>
      <c r="B757" s="86">
        <f>Invoice!C759</f>
        <v>0</v>
      </c>
      <c r="C757" s="87">
        <f>Invoice!B759</f>
        <v>0</v>
      </c>
      <c r="D757" s="92">
        <f t="shared" si="32"/>
        <v>0</v>
      </c>
      <c r="E757" s="92">
        <f t="shared" si="33"/>
        <v>0</v>
      </c>
      <c r="F757" s="93">
        <f>Invoice!G759</f>
        <v>0</v>
      </c>
      <c r="G757" s="94">
        <f t="shared" si="34"/>
        <v>0</v>
      </c>
    </row>
    <row r="758" spans="1:7" s="91" customFormat="1" hidden="1">
      <c r="A758" s="107" t="str">
        <f>Invoice!F760</f>
        <v>Exchange rate :</v>
      </c>
      <c r="B758" s="86">
        <f>Invoice!C760</f>
        <v>0</v>
      </c>
      <c r="C758" s="87">
        <f>Invoice!B760</f>
        <v>0</v>
      </c>
      <c r="D758" s="92">
        <f t="shared" si="32"/>
        <v>0</v>
      </c>
      <c r="E758" s="92">
        <f t="shared" si="33"/>
        <v>0</v>
      </c>
      <c r="F758" s="93">
        <f>Invoice!G760</f>
        <v>0</v>
      </c>
      <c r="G758" s="94">
        <f t="shared" si="34"/>
        <v>0</v>
      </c>
    </row>
    <row r="759" spans="1:7" s="91" customFormat="1" hidden="1">
      <c r="A759" s="107" t="str">
        <f>Invoice!F761</f>
        <v>Exchange rate :</v>
      </c>
      <c r="B759" s="86">
        <f>Invoice!C761</f>
        <v>0</v>
      </c>
      <c r="C759" s="87">
        <f>Invoice!B761</f>
        <v>0</v>
      </c>
      <c r="D759" s="92">
        <f t="shared" si="32"/>
        <v>0</v>
      </c>
      <c r="E759" s="92">
        <f t="shared" si="33"/>
        <v>0</v>
      </c>
      <c r="F759" s="93">
        <f>Invoice!G761</f>
        <v>0</v>
      </c>
      <c r="G759" s="94">
        <f t="shared" si="34"/>
        <v>0</v>
      </c>
    </row>
    <row r="760" spans="1:7" s="91" customFormat="1" hidden="1">
      <c r="A760" s="107" t="str">
        <f>Invoice!F762</f>
        <v>Exchange rate :</v>
      </c>
      <c r="B760" s="86">
        <f>Invoice!C762</f>
        <v>0</v>
      </c>
      <c r="C760" s="87">
        <f>Invoice!B762</f>
        <v>0</v>
      </c>
      <c r="D760" s="92">
        <f t="shared" si="32"/>
        <v>0</v>
      </c>
      <c r="E760" s="92">
        <f t="shared" si="33"/>
        <v>0</v>
      </c>
      <c r="F760" s="93">
        <f>Invoice!G762</f>
        <v>0</v>
      </c>
      <c r="G760" s="94">
        <f t="shared" si="34"/>
        <v>0</v>
      </c>
    </row>
    <row r="761" spans="1:7" s="91" customFormat="1" hidden="1">
      <c r="A761" s="107" t="str">
        <f>Invoice!F763</f>
        <v>Exchange rate :</v>
      </c>
      <c r="B761" s="86">
        <f>Invoice!C763</f>
        <v>0</v>
      </c>
      <c r="C761" s="87">
        <f>Invoice!B763</f>
        <v>0</v>
      </c>
      <c r="D761" s="92">
        <f t="shared" si="32"/>
        <v>0</v>
      </c>
      <c r="E761" s="92">
        <f t="shared" si="33"/>
        <v>0</v>
      </c>
      <c r="F761" s="93">
        <f>Invoice!G763</f>
        <v>0</v>
      </c>
      <c r="G761" s="94">
        <f t="shared" si="34"/>
        <v>0</v>
      </c>
    </row>
    <row r="762" spans="1:7" s="91" customFormat="1" hidden="1">
      <c r="A762" s="107" t="str">
        <f>Invoice!F764</f>
        <v>Exchange rate :</v>
      </c>
      <c r="B762" s="86">
        <f>Invoice!C764</f>
        <v>0</v>
      </c>
      <c r="C762" s="87">
        <f>Invoice!B764</f>
        <v>0</v>
      </c>
      <c r="D762" s="92">
        <f t="shared" si="32"/>
        <v>0</v>
      </c>
      <c r="E762" s="92">
        <f t="shared" si="33"/>
        <v>0</v>
      </c>
      <c r="F762" s="93">
        <f>Invoice!G764</f>
        <v>0</v>
      </c>
      <c r="G762" s="94">
        <f t="shared" si="34"/>
        <v>0</v>
      </c>
    </row>
    <row r="763" spans="1:7" s="91" customFormat="1" hidden="1">
      <c r="A763" s="107" t="str">
        <f>Invoice!F765</f>
        <v>Exchange rate :</v>
      </c>
      <c r="B763" s="86">
        <f>Invoice!C765</f>
        <v>0</v>
      </c>
      <c r="C763" s="87">
        <f>Invoice!B765</f>
        <v>0</v>
      </c>
      <c r="D763" s="92">
        <f t="shared" si="32"/>
        <v>0</v>
      </c>
      <c r="E763" s="92">
        <f t="shared" si="33"/>
        <v>0</v>
      </c>
      <c r="F763" s="93">
        <f>Invoice!G765</f>
        <v>0</v>
      </c>
      <c r="G763" s="94">
        <f t="shared" si="34"/>
        <v>0</v>
      </c>
    </row>
    <row r="764" spans="1:7" s="91" customFormat="1" hidden="1">
      <c r="A764" s="107" t="str">
        <f>Invoice!F766</f>
        <v>Exchange rate :</v>
      </c>
      <c r="B764" s="86">
        <f>Invoice!C766</f>
        <v>0</v>
      </c>
      <c r="C764" s="87">
        <f>Invoice!B766</f>
        <v>0</v>
      </c>
      <c r="D764" s="92">
        <f t="shared" si="32"/>
        <v>0</v>
      </c>
      <c r="E764" s="92">
        <f t="shared" si="33"/>
        <v>0</v>
      </c>
      <c r="F764" s="93">
        <f>Invoice!G766</f>
        <v>0</v>
      </c>
      <c r="G764" s="94">
        <f t="shared" si="34"/>
        <v>0</v>
      </c>
    </row>
    <row r="765" spans="1:7" s="91" customFormat="1" hidden="1">
      <c r="A765" s="107" t="str">
        <f>Invoice!F767</f>
        <v>Exchange rate :</v>
      </c>
      <c r="B765" s="86">
        <f>Invoice!C767</f>
        <v>0</v>
      </c>
      <c r="C765" s="87">
        <f>Invoice!B767</f>
        <v>0</v>
      </c>
      <c r="D765" s="92">
        <f t="shared" si="32"/>
        <v>0</v>
      </c>
      <c r="E765" s="92">
        <f t="shared" si="33"/>
        <v>0</v>
      </c>
      <c r="F765" s="93">
        <f>Invoice!G767</f>
        <v>0</v>
      </c>
      <c r="G765" s="94">
        <f t="shared" si="34"/>
        <v>0</v>
      </c>
    </row>
    <row r="766" spans="1:7" s="91" customFormat="1" hidden="1">
      <c r="A766" s="107" t="str">
        <f>Invoice!F768</f>
        <v>Exchange rate :</v>
      </c>
      <c r="B766" s="86">
        <f>Invoice!C768</f>
        <v>0</v>
      </c>
      <c r="C766" s="87">
        <f>Invoice!B768</f>
        <v>0</v>
      </c>
      <c r="D766" s="92">
        <f t="shared" si="32"/>
        <v>0</v>
      </c>
      <c r="E766" s="92">
        <f t="shared" si="33"/>
        <v>0</v>
      </c>
      <c r="F766" s="93">
        <f>Invoice!G768</f>
        <v>0</v>
      </c>
      <c r="G766" s="94">
        <f t="shared" si="34"/>
        <v>0</v>
      </c>
    </row>
    <row r="767" spans="1:7" s="91" customFormat="1" hidden="1">
      <c r="A767" s="107" t="str">
        <f>Invoice!F769</f>
        <v>Exchange rate :</v>
      </c>
      <c r="B767" s="86">
        <f>Invoice!C769</f>
        <v>0</v>
      </c>
      <c r="C767" s="87">
        <f>Invoice!B769</f>
        <v>0</v>
      </c>
      <c r="D767" s="92">
        <f t="shared" si="32"/>
        <v>0</v>
      </c>
      <c r="E767" s="92">
        <f t="shared" si="33"/>
        <v>0</v>
      </c>
      <c r="F767" s="93">
        <f>Invoice!G769</f>
        <v>0</v>
      </c>
      <c r="G767" s="94">
        <f t="shared" si="34"/>
        <v>0</v>
      </c>
    </row>
    <row r="768" spans="1:7" s="91" customFormat="1" hidden="1">
      <c r="A768" s="107" t="str">
        <f>Invoice!F770</f>
        <v>Exchange rate :</v>
      </c>
      <c r="B768" s="86">
        <f>Invoice!C770</f>
        <v>0</v>
      </c>
      <c r="C768" s="87">
        <f>Invoice!B770</f>
        <v>0</v>
      </c>
      <c r="D768" s="92">
        <f t="shared" si="32"/>
        <v>0</v>
      </c>
      <c r="E768" s="92">
        <f t="shared" si="33"/>
        <v>0</v>
      </c>
      <c r="F768" s="93">
        <f>Invoice!G770</f>
        <v>0</v>
      </c>
      <c r="G768" s="94">
        <f t="shared" si="34"/>
        <v>0</v>
      </c>
    </row>
    <row r="769" spans="1:7" s="91" customFormat="1" hidden="1">
      <c r="A769" s="107" t="str">
        <f>Invoice!F771</f>
        <v>Exchange rate :</v>
      </c>
      <c r="B769" s="86">
        <f>Invoice!C771</f>
        <v>0</v>
      </c>
      <c r="C769" s="87">
        <f>Invoice!B771</f>
        <v>0</v>
      </c>
      <c r="D769" s="92">
        <f t="shared" ref="D769:D832" si="35">F769/$D$14</f>
        <v>0</v>
      </c>
      <c r="E769" s="92">
        <f t="shared" ref="E769:E832" si="36">G769/$D$14</f>
        <v>0</v>
      </c>
      <c r="F769" s="93">
        <f>Invoice!G771</f>
        <v>0</v>
      </c>
      <c r="G769" s="94">
        <f t="shared" ref="G769:G832" si="37">C769*F769</f>
        <v>0</v>
      </c>
    </row>
    <row r="770" spans="1:7" s="91" customFormat="1" hidden="1">
      <c r="A770" s="107" t="str">
        <f>Invoice!F772</f>
        <v>Exchange rate :</v>
      </c>
      <c r="B770" s="86">
        <f>Invoice!C772</f>
        <v>0</v>
      </c>
      <c r="C770" s="87">
        <f>Invoice!B772</f>
        <v>0</v>
      </c>
      <c r="D770" s="92">
        <f t="shared" si="35"/>
        <v>0</v>
      </c>
      <c r="E770" s="92">
        <f t="shared" si="36"/>
        <v>0</v>
      </c>
      <c r="F770" s="93">
        <f>Invoice!G772</f>
        <v>0</v>
      </c>
      <c r="G770" s="94">
        <f t="shared" si="37"/>
        <v>0</v>
      </c>
    </row>
    <row r="771" spans="1:7" s="91" customFormat="1" hidden="1">
      <c r="A771" s="107" t="str">
        <f>Invoice!F773</f>
        <v>Exchange rate :</v>
      </c>
      <c r="B771" s="86">
        <f>Invoice!C773</f>
        <v>0</v>
      </c>
      <c r="C771" s="87">
        <f>Invoice!B773</f>
        <v>0</v>
      </c>
      <c r="D771" s="92">
        <f t="shared" si="35"/>
        <v>0</v>
      </c>
      <c r="E771" s="92">
        <f t="shared" si="36"/>
        <v>0</v>
      </c>
      <c r="F771" s="93">
        <f>Invoice!G773</f>
        <v>0</v>
      </c>
      <c r="G771" s="94">
        <f t="shared" si="37"/>
        <v>0</v>
      </c>
    </row>
    <row r="772" spans="1:7" s="91" customFormat="1" hidden="1">
      <c r="A772" s="107" t="str">
        <f>Invoice!F774</f>
        <v>Exchange rate :</v>
      </c>
      <c r="B772" s="86">
        <f>Invoice!C774</f>
        <v>0</v>
      </c>
      <c r="C772" s="87">
        <f>Invoice!B774</f>
        <v>0</v>
      </c>
      <c r="D772" s="92">
        <f t="shared" si="35"/>
        <v>0</v>
      </c>
      <c r="E772" s="92">
        <f t="shared" si="36"/>
        <v>0</v>
      </c>
      <c r="F772" s="93">
        <f>Invoice!G774</f>
        <v>0</v>
      </c>
      <c r="G772" s="94">
        <f t="shared" si="37"/>
        <v>0</v>
      </c>
    </row>
    <row r="773" spans="1:7" s="91" customFormat="1" hidden="1">
      <c r="A773" s="107" t="str">
        <f>Invoice!F775</f>
        <v>Exchange rate :</v>
      </c>
      <c r="B773" s="86">
        <f>Invoice!C775</f>
        <v>0</v>
      </c>
      <c r="C773" s="87">
        <f>Invoice!B775</f>
        <v>0</v>
      </c>
      <c r="D773" s="92">
        <f t="shared" si="35"/>
        <v>0</v>
      </c>
      <c r="E773" s="92">
        <f t="shared" si="36"/>
        <v>0</v>
      </c>
      <c r="F773" s="93">
        <f>Invoice!G775</f>
        <v>0</v>
      </c>
      <c r="G773" s="94">
        <f t="shared" si="37"/>
        <v>0</v>
      </c>
    </row>
    <row r="774" spans="1:7" s="91" customFormat="1" hidden="1">
      <c r="A774" s="107" t="str">
        <f>Invoice!F776</f>
        <v>Exchange rate :</v>
      </c>
      <c r="B774" s="86">
        <f>Invoice!C776</f>
        <v>0</v>
      </c>
      <c r="C774" s="87">
        <f>Invoice!B776</f>
        <v>0</v>
      </c>
      <c r="D774" s="92">
        <f t="shared" si="35"/>
        <v>0</v>
      </c>
      <c r="E774" s="92">
        <f t="shared" si="36"/>
        <v>0</v>
      </c>
      <c r="F774" s="93">
        <f>Invoice!G776</f>
        <v>0</v>
      </c>
      <c r="G774" s="94">
        <f t="shared" si="37"/>
        <v>0</v>
      </c>
    </row>
    <row r="775" spans="1:7" s="91" customFormat="1" hidden="1">
      <c r="A775" s="107" t="str">
        <f>Invoice!F777</f>
        <v>Exchange rate :</v>
      </c>
      <c r="B775" s="86">
        <f>Invoice!C777</f>
        <v>0</v>
      </c>
      <c r="C775" s="87">
        <f>Invoice!B777</f>
        <v>0</v>
      </c>
      <c r="D775" s="92">
        <f t="shared" si="35"/>
        <v>0</v>
      </c>
      <c r="E775" s="92">
        <f t="shared" si="36"/>
        <v>0</v>
      </c>
      <c r="F775" s="93">
        <f>Invoice!G777</f>
        <v>0</v>
      </c>
      <c r="G775" s="94">
        <f t="shared" si="37"/>
        <v>0</v>
      </c>
    </row>
    <row r="776" spans="1:7" s="91" customFormat="1" hidden="1">
      <c r="A776" s="107" t="str">
        <f>Invoice!F778</f>
        <v>Exchange rate :</v>
      </c>
      <c r="B776" s="86">
        <f>Invoice!C778</f>
        <v>0</v>
      </c>
      <c r="C776" s="87">
        <f>Invoice!B778</f>
        <v>0</v>
      </c>
      <c r="D776" s="92">
        <f t="shared" si="35"/>
        <v>0</v>
      </c>
      <c r="E776" s="92">
        <f t="shared" si="36"/>
        <v>0</v>
      </c>
      <c r="F776" s="93">
        <f>Invoice!G778</f>
        <v>0</v>
      </c>
      <c r="G776" s="94">
        <f t="shared" si="37"/>
        <v>0</v>
      </c>
    </row>
    <row r="777" spans="1:7" s="91" customFormat="1" hidden="1">
      <c r="A777" s="107" t="str">
        <f>Invoice!F779</f>
        <v>Exchange rate :</v>
      </c>
      <c r="B777" s="86">
        <f>Invoice!C779</f>
        <v>0</v>
      </c>
      <c r="C777" s="87">
        <f>Invoice!B779</f>
        <v>0</v>
      </c>
      <c r="D777" s="92">
        <f t="shared" si="35"/>
        <v>0</v>
      </c>
      <c r="E777" s="92">
        <f t="shared" si="36"/>
        <v>0</v>
      </c>
      <c r="F777" s="93">
        <f>Invoice!G779</f>
        <v>0</v>
      </c>
      <c r="G777" s="94">
        <f t="shared" si="37"/>
        <v>0</v>
      </c>
    </row>
    <row r="778" spans="1:7" s="91" customFormat="1" hidden="1">
      <c r="A778" s="107" t="str">
        <f>Invoice!F780</f>
        <v>Exchange rate :</v>
      </c>
      <c r="B778" s="86">
        <f>Invoice!C780</f>
        <v>0</v>
      </c>
      <c r="C778" s="87">
        <f>Invoice!B780</f>
        <v>0</v>
      </c>
      <c r="D778" s="92">
        <f t="shared" si="35"/>
        <v>0</v>
      </c>
      <c r="E778" s="92">
        <f t="shared" si="36"/>
        <v>0</v>
      </c>
      <c r="F778" s="93">
        <f>Invoice!G780</f>
        <v>0</v>
      </c>
      <c r="G778" s="94">
        <f t="shared" si="37"/>
        <v>0</v>
      </c>
    </row>
    <row r="779" spans="1:7" s="91" customFormat="1" hidden="1">
      <c r="A779" s="107" t="str">
        <f>Invoice!F781</f>
        <v>Exchange rate :</v>
      </c>
      <c r="B779" s="86">
        <f>Invoice!C781</f>
        <v>0</v>
      </c>
      <c r="C779" s="87">
        <f>Invoice!B781</f>
        <v>0</v>
      </c>
      <c r="D779" s="92">
        <f t="shared" si="35"/>
        <v>0</v>
      </c>
      <c r="E779" s="92">
        <f t="shared" si="36"/>
        <v>0</v>
      </c>
      <c r="F779" s="93">
        <f>Invoice!G781</f>
        <v>0</v>
      </c>
      <c r="G779" s="94">
        <f t="shared" si="37"/>
        <v>0</v>
      </c>
    </row>
    <row r="780" spans="1:7" s="91" customFormat="1" hidden="1">
      <c r="A780" s="107" t="str">
        <f>Invoice!F782</f>
        <v>Exchange rate :</v>
      </c>
      <c r="B780" s="86">
        <f>Invoice!C782</f>
        <v>0</v>
      </c>
      <c r="C780" s="87">
        <f>Invoice!B782</f>
        <v>0</v>
      </c>
      <c r="D780" s="92">
        <f t="shared" si="35"/>
        <v>0</v>
      </c>
      <c r="E780" s="92">
        <f t="shared" si="36"/>
        <v>0</v>
      </c>
      <c r="F780" s="93">
        <f>Invoice!G782</f>
        <v>0</v>
      </c>
      <c r="G780" s="94">
        <f t="shared" si="37"/>
        <v>0</v>
      </c>
    </row>
    <row r="781" spans="1:7" s="91" customFormat="1" hidden="1">
      <c r="A781" s="107" t="str">
        <f>Invoice!F783</f>
        <v>Exchange rate :</v>
      </c>
      <c r="B781" s="86">
        <f>Invoice!C783</f>
        <v>0</v>
      </c>
      <c r="C781" s="87">
        <f>Invoice!B783</f>
        <v>0</v>
      </c>
      <c r="D781" s="92">
        <f t="shared" si="35"/>
        <v>0</v>
      </c>
      <c r="E781" s="92">
        <f t="shared" si="36"/>
        <v>0</v>
      </c>
      <c r="F781" s="93">
        <f>Invoice!G783</f>
        <v>0</v>
      </c>
      <c r="G781" s="94">
        <f t="shared" si="37"/>
        <v>0</v>
      </c>
    </row>
    <row r="782" spans="1:7" s="91" customFormat="1" hidden="1">
      <c r="A782" s="107" t="str">
        <f>Invoice!F784</f>
        <v>Exchange rate :</v>
      </c>
      <c r="B782" s="86">
        <f>Invoice!C784</f>
        <v>0</v>
      </c>
      <c r="C782" s="87">
        <f>Invoice!B784</f>
        <v>0</v>
      </c>
      <c r="D782" s="92">
        <f t="shared" si="35"/>
        <v>0</v>
      </c>
      <c r="E782" s="92">
        <f t="shared" si="36"/>
        <v>0</v>
      </c>
      <c r="F782" s="93">
        <f>Invoice!G784</f>
        <v>0</v>
      </c>
      <c r="G782" s="94">
        <f t="shared" si="37"/>
        <v>0</v>
      </c>
    </row>
    <row r="783" spans="1:7" s="91" customFormat="1" hidden="1">
      <c r="A783" s="107" t="str">
        <f>Invoice!F785</f>
        <v>Exchange rate :</v>
      </c>
      <c r="B783" s="86">
        <f>Invoice!C785</f>
        <v>0</v>
      </c>
      <c r="C783" s="87">
        <f>Invoice!B785</f>
        <v>0</v>
      </c>
      <c r="D783" s="92">
        <f t="shared" si="35"/>
        <v>0</v>
      </c>
      <c r="E783" s="92">
        <f t="shared" si="36"/>
        <v>0</v>
      </c>
      <c r="F783" s="93">
        <f>Invoice!G785</f>
        <v>0</v>
      </c>
      <c r="G783" s="94">
        <f t="shared" si="37"/>
        <v>0</v>
      </c>
    </row>
    <row r="784" spans="1:7" s="91" customFormat="1" hidden="1">
      <c r="A784" s="107" t="str">
        <f>Invoice!F786</f>
        <v>Exchange rate :</v>
      </c>
      <c r="B784" s="86">
        <f>Invoice!C786</f>
        <v>0</v>
      </c>
      <c r="C784" s="87">
        <f>Invoice!B786</f>
        <v>0</v>
      </c>
      <c r="D784" s="92">
        <f t="shared" si="35"/>
        <v>0</v>
      </c>
      <c r="E784" s="92">
        <f t="shared" si="36"/>
        <v>0</v>
      </c>
      <c r="F784" s="93">
        <f>Invoice!G786</f>
        <v>0</v>
      </c>
      <c r="G784" s="94">
        <f t="shared" si="37"/>
        <v>0</v>
      </c>
    </row>
    <row r="785" spans="1:7" s="91" customFormat="1" hidden="1">
      <c r="A785" s="107" t="str">
        <f>Invoice!F787</f>
        <v>Exchange rate :</v>
      </c>
      <c r="B785" s="86">
        <f>Invoice!C787</f>
        <v>0</v>
      </c>
      <c r="C785" s="87">
        <f>Invoice!B787</f>
        <v>0</v>
      </c>
      <c r="D785" s="92">
        <f t="shared" si="35"/>
        <v>0</v>
      </c>
      <c r="E785" s="92">
        <f t="shared" si="36"/>
        <v>0</v>
      </c>
      <c r="F785" s="93">
        <f>Invoice!G787</f>
        <v>0</v>
      </c>
      <c r="G785" s="94">
        <f t="shared" si="37"/>
        <v>0</v>
      </c>
    </row>
    <row r="786" spans="1:7" s="91" customFormat="1" hidden="1">
      <c r="A786" s="107" t="str">
        <f>Invoice!F788</f>
        <v>Exchange rate :</v>
      </c>
      <c r="B786" s="86">
        <f>Invoice!C788</f>
        <v>0</v>
      </c>
      <c r="C786" s="87">
        <f>Invoice!B788</f>
        <v>0</v>
      </c>
      <c r="D786" s="92">
        <f t="shared" si="35"/>
        <v>0</v>
      </c>
      <c r="E786" s="92">
        <f t="shared" si="36"/>
        <v>0</v>
      </c>
      <c r="F786" s="93">
        <f>Invoice!G788</f>
        <v>0</v>
      </c>
      <c r="G786" s="94">
        <f t="shared" si="37"/>
        <v>0</v>
      </c>
    </row>
    <row r="787" spans="1:7" s="91" customFormat="1" hidden="1">
      <c r="A787" s="107" t="str">
        <f>Invoice!F789</f>
        <v>Exchange rate :</v>
      </c>
      <c r="B787" s="86">
        <f>Invoice!C789</f>
        <v>0</v>
      </c>
      <c r="C787" s="87">
        <f>Invoice!B789</f>
        <v>0</v>
      </c>
      <c r="D787" s="92">
        <f t="shared" si="35"/>
        <v>0</v>
      </c>
      <c r="E787" s="92">
        <f t="shared" si="36"/>
        <v>0</v>
      </c>
      <c r="F787" s="93">
        <f>Invoice!G789</f>
        <v>0</v>
      </c>
      <c r="G787" s="94">
        <f t="shared" si="37"/>
        <v>0</v>
      </c>
    </row>
    <row r="788" spans="1:7" s="91" customFormat="1" hidden="1">
      <c r="A788" s="107" t="str">
        <f>Invoice!F790</f>
        <v>Exchange rate :</v>
      </c>
      <c r="B788" s="86">
        <f>Invoice!C790</f>
        <v>0</v>
      </c>
      <c r="C788" s="87">
        <f>Invoice!B790</f>
        <v>0</v>
      </c>
      <c r="D788" s="92">
        <f t="shared" si="35"/>
        <v>0</v>
      </c>
      <c r="E788" s="92">
        <f t="shared" si="36"/>
        <v>0</v>
      </c>
      <c r="F788" s="93">
        <f>Invoice!G790</f>
        <v>0</v>
      </c>
      <c r="G788" s="94">
        <f t="shared" si="37"/>
        <v>0</v>
      </c>
    </row>
    <row r="789" spans="1:7" s="91" customFormat="1" hidden="1">
      <c r="A789" s="107" t="str">
        <f>Invoice!F791</f>
        <v>Exchange rate :</v>
      </c>
      <c r="B789" s="86">
        <f>Invoice!C791</f>
        <v>0</v>
      </c>
      <c r="C789" s="87">
        <f>Invoice!B791</f>
        <v>0</v>
      </c>
      <c r="D789" s="92">
        <f t="shared" si="35"/>
        <v>0</v>
      </c>
      <c r="E789" s="92">
        <f t="shared" si="36"/>
        <v>0</v>
      </c>
      <c r="F789" s="93">
        <f>Invoice!G791</f>
        <v>0</v>
      </c>
      <c r="G789" s="94">
        <f t="shared" si="37"/>
        <v>0</v>
      </c>
    </row>
    <row r="790" spans="1:7" s="91" customFormat="1" hidden="1">
      <c r="A790" s="107" t="str">
        <f>Invoice!F792</f>
        <v>Exchange rate :</v>
      </c>
      <c r="B790" s="86">
        <f>Invoice!C792</f>
        <v>0</v>
      </c>
      <c r="C790" s="87">
        <f>Invoice!B792</f>
        <v>0</v>
      </c>
      <c r="D790" s="92">
        <f t="shared" si="35"/>
        <v>0</v>
      </c>
      <c r="E790" s="92">
        <f t="shared" si="36"/>
        <v>0</v>
      </c>
      <c r="F790" s="93">
        <f>Invoice!G792</f>
        <v>0</v>
      </c>
      <c r="G790" s="94">
        <f t="shared" si="37"/>
        <v>0</v>
      </c>
    </row>
    <row r="791" spans="1:7" s="91" customFormat="1" hidden="1">
      <c r="A791" s="107" t="str">
        <f>Invoice!F793</f>
        <v>Exchange rate :</v>
      </c>
      <c r="B791" s="86">
        <f>Invoice!C793</f>
        <v>0</v>
      </c>
      <c r="C791" s="87">
        <f>Invoice!B793</f>
        <v>0</v>
      </c>
      <c r="D791" s="92">
        <f t="shared" si="35"/>
        <v>0</v>
      </c>
      <c r="E791" s="92">
        <f t="shared" si="36"/>
        <v>0</v>
      </c>
      <c r="F791" s="93">
        <f>Invoice!G793</f>
        <v>0</v>
      </c>
      <c r="G791" s="94">
        <f t="shared" si="37"/>
        <v>0</v>
      </c>
    </row>
    <row r="792" spans="1:7" s="91" customFormat="1" hidden="1">
      <c r="A792" s="107" t="str">
        <f>Invoice!F794</f>
        <v>Exchange rate :</v>
      </c>
      <c r="B792" s="86">
        <f>Invoice!C794</f>
        <v>0</v>
      </c>
      <c r="C792" s="87">
        <f>Invoice!B794</f>
        <v>0</v>
      </c>
      <c r="D792" s="92">
        <f t="shared" si="35"/>
        <v>0</v>
      </c>
      <c r="E792" s="92">
        <f t="shared" si="36"/>
        <v>0</v>
      </c>
      <c r="F792" s="93">
        <f>Invoice!G794</f>
        <v>0</v>
      </c>
      <c r="G792" s="94">
        <f t="shared" si="37"/>
        <v>0</v>
      </c>
    </row>
    <row r="793" spans="1:7" s="91" customFormat="1" hidden="1">
      <c r="A793" s="107" t="str">
        <f>Invoice!F795</f>
        <v>Exchange rate :</v>
      </c>
      <c r="B793" s="86">
        <f>Invoice!C795</f>
        <v>0</v>
      </c>
      <c r="C793" s="87">
        <f>Invoice!B795</f>
        <v>0</v>
      </c>
      <c r="D793" s="92">
        <f t="shared" si="35"/>
        <v>0</v>
      </c>
      <c r="E793" s="92">
        <f t="shared" si="36"/>
        <v>0</v>
      </c>
      <c r="F793" s="93">
        <f>Invoice!G795</f>
        <v>0</v>
      </c>
      <c r="G793" s="94">
        <f t="shared" si="37"/>
        <v>0</v>
      </c>
    </row>
    <row r="794" spans="1:7" s="91" customFormat="1" hidden="1">
      <c r="A794" s="107" t="str">
        <f>Invoice!F796</f>
        <v>Exchange rate :</v>
      </c>
      <c r="B794" s="86">
        <f>Invoice!C796</f>
        <v>0</v>
      </c>
      <c r="C794" s="87">
        <f>Invoice!B796</f>
        <v>0</v>
      </c>
      <c r="D794" s="92">
        <f t="shared" si="35"/>
        <v>0</v>
      </c>
      <c r="E794" s="92">
        <f t="shared" si="36"/>
        <v>0</v>
      </c>
      <c r="F794" s="93">
        <f>Invoice!G796</f>
        <v>0</v>
      </c>
      <c r="G794" s="94">
        <f t="shared" si="37"/>
        <v>0</v>
      </c>
    </row>
    <row r="795" spans="1:7" s="91" customFormat="1" hidden="1">
      <c r="A795" s="107" t="str">
        <f>Invoice!F797</f>
        <v>Exchange rate :</v>
      </c>
      <c r="B795" s="86">
        <f>Invoice!C797</f>
        <v>0</v>
      </c>
      <c r="C795" s="87">
        <f>Invoice!B797</f>
        <v>0</v>
      </c>
      <c r="D795" s="92">
        <f t="shared" si="35"/>
        <v>0</v>
      </c>
      <c r="E795" s="92">
        <f t="shared" si="36"/>
        <v>0</v>
      </c>
      <c r="F795" s="93">
        <f>Invoice!G797</f>
        <v>0</v>
      </c>
      <c r="G795" s="94">
        <f t="shared" si="37"/>
        <v>0</v>
      </c>
    </row>
    <row r="796" spans="1:7" s="91" customFormat="1" hidden="1">
      <c r="A796" s="107" t="str">
        <f>Invoice!F798</f>
        <v>Exchange rate :</v>
      </c>
      <c r="B796" s="86">
        <f>Invoice!C798</f>
        <v>0</v>
      </c>
      <c r="C796" s="87">
        <f>Invoice!B798</f>
        <v>0</v>
      </c>
      <c r="D796" s="92">
        <f t="shared" si="35"/>
        <v>0</v>
      </c>
      <c r="E796" s="92">
        <f t="shared" si="36"/>
        <v>0</v>
      </c>
      <c r="F796" s="93">
        <f>Invoice!G798</f>
        <v>0</v>
      </c>
      <c r="G796" s="94">
        <f t="shared" si="37"/>
        <v>0</v>
      </c>
    </row>
    <row r="797" spans="1:7" s="91" customFormat="1" hidden="1">
      <c r="A797" s="107" t="str">
        <f>Invoice!F799</f>
        <v>Exchange rate :</v>
      </c>
      <c r="B797" s="86">
        <f>Invoice!C799</f>
        <v>0</v>
      </c>
      <c r="C797" s="87">
        <f>Invoice!B799</f>
        <v>0</v>
      </c>
      <c r="D797" s="92">
        <f t="shared" si="35"/>
        <v>0</v>
      </c>
      <c r="E797" s="92">
        <f t="shared" si="36"/>
        <v>0</v>
      </c>
      <c r="F797" s="93">
        <f>Invoice!G799</f>
        <v>0</v>
      </c>
      <c r="G797" s="94">
        <f t="shared" si="37"/>
        <v>0</v>
      </c>
    </row>
    <row r="798" spans="1:7" s="91" customFormat="1" hidden="1">
      <c r="A798" s="107" t="str">
        <f>Invoice!F800</f>
        <v>Exchange rate :</v>
      </c>
      <c r="B798" s="86">
        <f>Invoice!C800</f>
        <v>0</v>
      </c>
      <c r="C798" s="87">
        <f>Invoice!B800</f>
        <v>0</v>
      </c>
      <c r="D798" s="92">
        <f t="shared" si="35"/>
        <v>0</v>
      </c>
      <c r="E798" s="92">
        <f t="shared" si="36"/>
        <v>0</v>
      </c>
      <c r="F798" s="93">
        <f>Invoice!G800</f>
        <v>0</v>
      </c>
      <c r="G798" s="94">
        <f t="shared" si="37"/>
        <v>0</v>
      </c>
    </row>
    <row r="799" spans="1:7" s="91" customFormat="1" hidden="1">
      <c r="A799" s="107" t="str">
        <f>Invoice!F801</f>
        <v>Exchange rate :</v>
      </c>
      <c r="B799" s="86">
        <f>Invoice!C801</f>
        <v>0</v>
      </c>
      <c r="C799" s="87">
        <f>Invoice!B801</f>
        <v>0</v>
      </c>
      <c r="D799" s="92">
        <f t="shared" si="35"/>
        <v>0</v>
      </c>
      <c r="E799" s="92">
        <f t="shared" si="36"/>
        <v>0</v>
      </c>
      <c r="F799" s="93">
        <f>Invoice!G801</f>
        <v>0</v>
      </c>
      <c r="G799" s="94">
        <f t="shared" si="37"/>
        <v>0</v>
      </c>
    </row>
    <row r="800" spans="1:7" s="91" customFormat="1" hidden="1">
      <c r="A800" s="107" t="str">
        <f>Invoice!F802</f>
        <v>Exchange rate :</v>
      </c>
      <c r="B800" s="86">
        <f>Invoice!C802</f>
        <v>0</v>
      </c>
      <c r="C800" s="87">
        <f>Invoice!B802</f>
        <v>0</v>
      </c>
      <c r="D800" s="92">
        <f t="shared" si="35"/>
        <v>0</v>
      </c>
      <c r="E800" s="92">
        <f t="shared" si="36"/>
        <v>0</v>
      </c>
      <c r="F800" s="93">
        <f>Invoice!G802</f>
        <v>0</v>
      </c>
      <c r="G800" s="94">
        <f t="shared" si="37"/>
        <v>0</v>
      </c>
    </row>
    <row r="801" spans="1:7" s="91" customFormat="1" hidden="1">
      <c r="A801" s="107" t="str">
        <f>Invoice!F803</f>
        <v>Exchange rate :</v>
      </c>
      <c r="B801" s="86">
        <f>Invoice!C803</f>
        <v>0</v>
      </c>
      <c r="C801" s="87">
        <f>Invoice!B803</f>
        <v>0</v>
      </c>
      <c r="D801" s="92">
        <f t="shared" si="35"/>
        <v>0</v>
      </c>
      <c r="E801" s="92">
        <f t="shared" si="36"/>
        <v>0</v>
      </c>
      <c r="F801" s="93">
        <f>Invoice!G803</f>
        <v>0</v>
      </c>
      <c r="G801" s="94">
        <f t="shared" si="37"/>
        <v>0</v>
      </c>
    </row>
    <row r="802" spans="1:7" s="91" customFormat="1" hidden="1">
      <c r="A802" s="107" t="str">
        <f>Invoice!F804</f>
        <v>Exchange rate :</v>
      </c>
      <c r="B802" s="86">
        <f>Invoice!C804</f>
        <v>0</v>
      </c>
      <c r="C802" s="87">
        <f>Invoice!B804</f>
        <v>0</v>
      </c>
      <c r="D802" s="92">
        <f t="shared" si="35"/>
        <v>0</v>
      </c>
      <c r="E802" s="92">
        <f t="shared" si="36"/>
        <v>0</v>
      </c>
      <c r="F802" s="93">
        <f>Invoice!G804</f>
        <v>0</v>
      </c>
      <c r="G802" s="94">
        <f t="shared" si="37"/>
        <v>0</v>
      </c>
    </row>
    <row r="803" spans="1:7" s="91" customFormat="1" hidden="1">
      <c r="A803" s="107" t="str">
        <f>Invoice!F805</f>
        <v>Exchange rate :</v>
      </c>
      <c r="B803" s="86">
        <f>Invoice!C805</f>
        <v>0</v>
      </c>
      <c r="C803" s="87">
        <f>Invoice!B805</f>
        <v>0</v>
      </c>
      <c r="D803" s="92">
        <f t="shared" si="35"/>
        <v>0</v>
      </c>
      <c r="E803" s="92">
        <f t="shared" si="36"/>
        <v>0</v>
      </c>
      <c r="F803" s="93">
        <f>Invoice!G805</f>
        <v>0</v>
      </c>
      <c r="G803" s="94">
        <f t="shared" si="37"/>
        <v>0</v>
      </c>
    </row>
    <row r="804" spans="1:7" s="91" customFormat="1" hidden="1">
      <c r="A804" s="107" t="str">
        <f>Invoice!F806</f>
        <v>Exchange rate :</v>
      </c>
      <c r="B804" s="86">
        <f>Invoice!C806</f>
        <v>0</v>
      </c>
      <c r="C804" s="87">
        <f>Invoice!B806</f>
        <v>0</v>
      </c>
      <c r="D804" s="92">
        <f t="shared" si="35"/>
        <v>0</v>
      </c>
      <c r="E804" s="92">
        <f t="shared" si="36"/>
        <v>0</v>
      </c>
      <c r="F804" s="93">
        <f>Invoice!G806</f>
        <v>0</v>
      </c>
      <c r="G804" s="94">
        <f t="shared" si="37"/>
        <v>0</v>
      </c>
    </row>
    <row r="805" spans="1:7" s="91" customFormat="1" hidden="1">
      <c r="A805" s="107" t="str">
        <f>Invoice!F807</f>
        <v>Exchange rate :</v>
      </c>
      <c r="B805" s="86">
        <f>Invoice!C807</f>
        <v>0</v>
      </c>
      <c r="C805" s="87">
        <f>Invoice!B807</f>
        <v>0</v>
      </c>
      <c r="D805" s="92">
        <f t="shared" si="35"/>
        <v>0</v>
      </c>
      <c r="E805" s="92">
        <f t="shared" si="36"/>
        <v>0</v>
      </c>
      <c r="F805" s="93">
        <f>Invoice!G807</f>
        <v>0</v>
      </c>
      <c r="G805" s="94">
        <f t="shared" si="37"/>
        <v>0</v>
      </c>
    </row>
    <row r="806" spans="1:7" s="91" customFormat="1" hidden="1">
      <c r="A806" s="107" t="str">
        <f>Invoice!F808</f>
        <v>Exchange rate :</v>
      </c>
      <c r="B806" s="86">
        <f>Invoice!C808</f>
        <v>0</v>
      </c>
      <c r="C806" s="87">
        <f>Invoice!B808</f>
        <v>0</v>
      </c>
      <c r="D806" s="92">
        <f t="shared" si="35"/>
        <v>0</v>
      </c>
      <c r="E806" s="92">
        <f t="shared" si="36"/>
        <v>0</v>
      </c>
      <c r="F806" s="93">
        <f>Invoice!G808</f>
        <v>0</v>
      </c>
      <c r="G806" s="94">
        <f t="shared" si="37"/>
        <v>0</v>
      </c>
    </row>
    <row r="807" spans="1:7" s="91" customFormat="1" hidden="1">
      <c r="A807" s="107" t="str">
        <f>Invoice!F809</f>
        <v>Exchange rate :</v>
      </c>
      <c r="B807" s="86">
        <f>Invoice!C809</f>
        <v>0</v>
      </c>
      <c r="C807" s="87">
        <f>Invoice!B809</f>
        <v>0</v>
      </c>
      <c r="D807" s="92">
        <f t="shared" si="35"/>
        <v>0</v>
      </c>
      <c r="E807" s="92">
        <f t="shared" si="36"/>
        <v>0</v>
      </c>
      <c r="F807" s="93">
        <f>Invoice!G809</f>
        <v>0</v>
      </c>
      <c r="G807" s="94">
        <f t="shared" si="37"/>
        <v>0</v>
      </c>
    </row>
    <row r="808" spans="1:7" s="91" customFormat="1" hidden="1">
      <c r="A808" s="107" t="str">
        <f>Invoice!F810</f>
        <v>Exchange rate :</v>
      </c>
      <c r="B808" s="86">
        <f>Invoice!C810</f>
        <v>0</v>
      </c>
      <c r="C808" s="87">
        <f>Invoice!B810</f>
        <v>0</v>
      </c>
      <c r="D808" s="92">
        <f t="shared" si="35"/>
        <v>0</v>
      </c>
      <c r="E808" s="92">
        <f t="shared" si="36"/>
        <v>0</v>
      </c>
      <c r="F808" s="93">
        <f>Invoice!G810</f>
        <v>0</v>
      </c>
      <c r="G808" s="94">
        <f t="shared" si="37"/>
        <v>0</v>
      </c>
    </row>
    <row r="809" spans="1:7" s="91" customFormat="1" hidden="1">
      <c r="A809" s="107" t="str">
        <f>Invoice!F811</f>
        <v>Exchange rate :</v>
      </c>
      <c r="B809" s="86">
        <f>Invoice!C811</f>
        <v>0</v>
      </c>
      <c r="C809" s="87">
        <f>Invoice!B811</f>
        <v>0</v>
      </c>
      <c r="D809" s="92">
        <f t="shared" si="35"/>
        <v>0</v>
      </c>
      <c r="E809" s="92">
        <f t="shared" si="36"/>
        <v>0</v>
      </c>
      <c r="F809" s="93">
        <f>Invoice!G811</f>
        <v>0</v>
      </c>
      <c r="G809" s="94">
        <f t="shared" si="37"/>
        <v>0</v>
      </c>
    </row>
    <row r="810" spans="1:7" s="91" customFormat="1" hidden="1">
      <c r="A810" s="107" t="str">
        <f>Invoice!F812</f>
        <v>Exchange rate :</v>
      </c>
      <c r="B810" s="86">
        <f>Invoice!C812</f>
        <v>0</v>
      </c>
      <c r="C810" s="87">
        <f>Invoice!B812</f>
        <v>0</v>
      </c>
      <c r="D810" s="92">
        <f t="shared" si="35"/>
        <v>0</v>
      </c>
      <c r="E810" s="92">
        <f t="shared" si="36"/>
        <v>0</v>
      </c>
      <c r="F810" s="93">
        <f>Invoice!G812</f>
        <v>0</v>
      </c>
      <c r="G810" s="94">
        <f t="shared" si="37"/>
        <v>0</v>
      </c>
    </row>
    <row r="811" spans="1:7" s="91" customFormat="1" hidden="1">
      <c r="A811" s="107" t="str">
        <f>Invoice!F813</f>
        <v>Exchange rate :</v>
      </c>
      <c r="B811" s="86">
        <f>Invoice!C813</f>
        <v>0</v>
      </c>
      <c r="C811" s="87">
        <f>Invoice!B813</f>
        <v>0</v>
      </c>
      <c r="D811" s="92">
        <f t="shared" si="35"/>
        <v>0</v>
      </c>
      <c r="E811" s="92">
        <f t="shared" si="36"/>
        <v>0</v>
      </c>
      <c r="F811" s="93">
        <f>Invoice!G813</f>
        <v>0</v>
      </c>
      <c r="G811" s="94">
        <f t="shared" si="37"/>
        <v>0</v>
      </c>
    </row>
    <row r="812" spans="1:7" s="91" customFormat="1" hidden="1">
      <c r="A812" s="107" t="str">
        <f>Invoice!F814</f>
        <v>Exchange rate :</v>
      </c>
      <c r="B812" s="86">
        <f>Invoice!C814</f>
        <v>0</v>
      </c>
      <c r="C812" s="87">
        <f>Invoice!B814</f>
        <v>0</v>
      </c>
      <c r="D812" s="92">
        <f t="shared" si="35"/>
        <v>0</v>
      </c>
      <c r="E812" s="92">
        <f t="shared" si="36"/>
        <v>0</v>
      </c>
      <c r="F812" s="93">
        <f>Invoice!G814</f>
        <v>0</v>
      </c>
      <c r="G812" s="94">
        <f t="shared" si="37"/>
        <v>0</v>
      </c>
    </row>
    <row r="813" spans="1:7" s="91" customFormat="1" hidden="1">
      <c r="A813" s="107" t="str">
        <f>Invoice!F815</f>
        <v>Exchange rate :</v>
      </c>
      <c r="B813" s="86">
        <f>Invoice!C815</f>
        <v>0</v>
      </c>
      <c r="C813" s="87">
        <f>Invoice!B815</f>
        <v>0</v>
      </c>
      <c r="D813" s="92">
        <f t="shared" si="35"/>
        <v>0</v>
      </c>
      <c r="E813" s="92">
        <f t="shared" si="36"/>
        <v>0</v>
      </c>
      <c r="F813" s="93">
        <f>Invoice!G815</f>
        <v>0</v>
      </c>
      <c r="G813" s="94">
        <f t="shared" si="37"/>
        <v>0</v>
      </c>
    </row>
    <row r="814" spans="1:7" s="91" customFormat="1" hidden="1">
      <c r="A814" s="107" t="str">
        <f>Invoice!F816</f>
        <v>Exchange rate :</v>
      </c>
      <c r="B814" s="86">
        <f>Invoice!C816</f>
        <v>0</v>
      </c>
      <c r="C814" s="87">
        <f>Invoice!B816</f>
        <v>0</v>
      </c>
      <c r="D814" s="92">
        <f t="shared" si="35"/>
        <v>0</v>
      </c>
      <c r="E814" s="92">
        <f t="shared" si="36"/>
        <v>0</v>
      </c>
      <c r="F814" s="93">
        <f>Invoice!G816</f>
        <v>0</v>
      </c>
      <c r="G814" s="94">
        <f t="shared" si="37"/>
        <v>0</v>
      </c>
    </row>
    <row r="815" spans="1:7" s="91" customFormat="1" hidden="1">
      <c r="A815" s="107" t="str">
        <f>Invoice!F817</f>
        <v>Exchange rate :</v>
      </c>
      <c r="B815" s="86">
        <f>Invoice!C817</f>
        <v>0</v>
      </c>
      <c r="C815" s="87">
        <f>Invoice!B817</f>
        <v>0</v>
      </c>
      <c r="D815" s="92">
        <f t="shared" si="35"/>
        <v>0</v>
      </c>
      <c r="E815" s="92">
        <f t="shared" si="36"/>
        <v>0</v>
      </c>
      <c r="F815" s="93">
        <f>Invoice!G817</f>
        <v>0</v>
      </c>
      <c r="G815" s="94">
        <f t="shared" si="37"/>
        <v>0</v>
      </c>
    </row>
    <row r="816" spans="1:7" s="91" customFormat="1" hidden="1">
      <c r="A816" s="107" t="str">
        <f>Invoice!F818</f>
        <v>Exchange rate :</v>
      </c>
      <c r="B816" s="86">
        <f>Invoice!C818</f>
        <v>0</v>
      </c>
      <c r="C816" s="87">
        <f>Invoice!B818</f>
        <v>0</v>
      </c>
      <c r="D816" s="92">
        <f t="shared" si="35"/>
        <v>0</v>
      </c>
      <c r="E816" s="92">
        <f t="shared" si="36"/>
        <v>0</v>
      </c>
      <c r="F816" s="93">
        <f>Invoice!G818</f>
        <v>0</v>
      </c>
      <c r="G816" s="94">
        <f t="shared" si="37"/>
        <v>0</v>
      </c>
    </row>
    <row r="817" spans="1:7" s="91" customFormat="1" hidden="1">
      <c r="A817" s="107" t="str">
        <f>Invoice!F819</f>
        <v>Exchange rate :</v>
      </c>
      <c r="B817" s="86">
        <f>Invoice!C819</f>
        <v>0</v>
      </c>
      <c r="C817" s="87">
        <f>Invoice!B819</f>
        <v>0</v>
      </c>
      <c r="D817" s="92">
        <f t="shared" si="35"/>
        <v>0</v>
      </c>
      <c r="E817" s="92">
        <f t="shared" si="36"/>
        <v>0</v>
      </c>
      <c r="F817" s="93">
        <f>Invoice!G819</f>
        <v>0</v>
      </c>
      <c r="G817" s="94">
        <f t="shared" si="37"/>
        <v>0</v>
      </c>
    </row>
    <row r="818" spans="1:7" s="91" customFormat="1" hidden="1">
      <c r="A818" s="107" t="str">
        <f>Invoice!F820</f>
        <v>Exchange rate :</v>
      </c>
      <c r="B818" s="86">
        <f>Invoice!C820</f>
        <v>0</v>
      </c>
      <c r="C818" s="87">
        <f>Invoice!B820</f>
        <v>0</v>
      </c>
      <c r="D818" s="92">
        <f t="shared" si="35"/>
        <v>0</v>
      </c>
      <c r="E818" s="92">
        <f t="shared" si="36"/>
        <v>0</v>
      </c>
      <c r="F818" s="93">
        <f>Invoice!G820</f>
        <v>0</v>
      </c>
      <c r="G818" s="94">
        <f t="shared" si="37"/>
        <v>0</v>
      </c>
    </row>
    <row r="819" spans="1:7" s="91" customFormat="1" hidden="1">
      <c r="A819" s="107" t="str">
        <f>Invoice!F821</f>
        <v>Exchange rate :</v>
      </c>
      <c r="B819" s="86">
        <f>Invoice!C821</f>
        <v>0</v>
      </c>
      <c r="C819" s="87">
        <f>Invoice!B821</f>
        <v>0</v>
      </c>
      <c r="D819" s="92">
        <f t="shared" si="35"/>
        <v>0</v>
      </c>
      <c r="E819" s="92">
        <f t="shared" si="36"/>
        <v>0</v>
      </c>
      <c r="F819" s="93">
        <f>Invoice!G821</f>
        <v>0</v>
      </c>
      <c r="G819" s="94">
        <f t="shared" si="37"/>
        <v>0</v>
      </c>
    </row>
    <row r="820" spans="1:7" s="91" customFormat="1" hidden="1">
      <c r="A820" s="107" t="str">
        <f>Invoice!F822</f>
        <v>Exchange rate :</v>
      </c>
      <c r="B820" s="86">
        <f>Invoice!C822</f>
        <v>0</v>
      </c>
      <c r="C820" s="87">
        <f>Invoice!B822</f>
        <v>0</v>
      </c>
      <c r="D820" s="92">
        <f t="shared" si="35"/>
        <v>0</v>
      </c>
      <c r="E820" s="92">
        <f t="shared" si="36"/>
        <v>0</v>
      </c>
      <c r="F820" s="93">
        <f>Invoice!G822</f>
        <v>0</v>
      </c>
      <c r="G820" s="94">
        <f t="shared" si="37"/>
        <v>0</v>
      </c>
    </row>
    <row r="821" spans="1:7" s="91" customFormat="1" hidden="1">
      <c r="A821" s="107" t="str">
        <f>Invoice!F823</f>
        <v>Exchange rate :</v>
      </c>
      <c r="B821" s="86">
        <f>Invoice!C823</f>
        <v>0</v>
      </c>
      <c r="C821" s="87">
        <f>Invoice!B823</f>
        <v>0</v>
      </c>
      <c r="D821" s="92">
        <f t="shared" si="35"/>
        <v>0</v>
      </c>
      <c r="E821" s="92">
        <f t="shared" si="36"/>
        <v>0</v>
      </c>
      <c r="F821" s="93">
        <f>Invoice!G823</f>
        <v>0</v>
      </c>
      <c r="G821" s="94">
        <f t="shared" si="37"/>
        <v>0</v>
      </c>
    </row>
    <row r="822" spans="1:7" s="91" customFormat="1" hidden="1">
      <c r="A822" s="107" t="str">
        <f>Invoice!F824</f>
        <v>Exchange rate :</v>
      </c>
      <c r="B822" s="86">
        <f>Invoice!C824</f>
        <v>0</v>
      </c>
      <c r="C822" s="87">
        <f>Invoice!B824</f>
        <v>0</v>
      </c>
      <c r="D822" s="92">
        <f t="shared" si="35"/>
        <v>0</v>
      </c>
      <c r="E822" s="92">
        <f t="shared" si="36"/>
        <v>0</v>
      </c>
      <c r="F822" s="93">
        <f>Invoice!G824</f>
        <v>0</v>
      </c>
      <c r="G822" s="94">
        <f t="shared" si="37"/>
        <v>0</v>
      </c>
    </row>
    <row r="823" spans="1:7" s="91" customFormat="1" hidden="1">
      <c r="A823" s="107" t="str">
        <f>Invoice!F825</f>
        <v>Exchange rate :</v>
      </c>
      <c r="B823" s="86">
        <f>Invoice!C825</f>
        <v>0</v>
      </c>
      <c r="C823" s="87">
        <f>Invoice!B825</f>
        <v>0</v>
      </c>
      <c r="D823" s="92">
        <f t="shared" si="35"/>
        <v>0</v>
      </c>
      <c r="E823" s="92">
        <f t="shared" si="36"/>
        <v>0</v>
      </c>
      <c r="F823" s="93">
        <f>Invoice!G825</f>
        <v>0</v>
      </c>
      <c r="G823" s="94">
        <f t="shared" si="37"/>
        <v>0</v>
      </c>
    </row>
    <row r="824" spans="1:7" s="91" customFormat="1" hidden="1">
      <c r="A824" s="107" t="str">
        <f>Invoice!F826</f>
        <v>Exchange rate :</v>
      </c>
      <c r="B824" s="86">
        <f>Invoice!C826</f>
        <v>0</v>
      </c>
      <c r="C824" s="87">
        <f>Invoice!B826</f>
        <v>0</v>
      </c>
      <c r="D824" s="92">
        <f t="shared" si="35"/>
        <v>0</v>
      </c>
      <c r="E824" s="92">
        <f t="shared" si="36"/>
        <v>0</v>
      </c>
      <c r="F824" s="93">
        <f>Invoice!G826</f>
        <v>0</v>
      </c>
      <c r="G824" s="94">
        <f t="shared" si="37"/>
        <v>0</v>
      </c>
    </row>
    <row r="825" spans="1:7" s="91" customFormat="1" hidden="1">
      <c r="A825" s="107" t="str">
        <f>Invoice!F827</f>
        <v>Exchange rate :</v>
      </c>
      <c r="B825" s="86">
        <f>Invoice!C827</f>
        <v>0</v>
      </c>
      <c r="C825" s="87">
        <f>Invoice!B827</f>
        <v>0</v>
      </c>
      <c r="D825" s="92">
        <f t="shared" si="35"/>
        <v>0</v>
      </c>
      <c r="E825" s="92">
        <f t="shared" si="36"/>
        <v>0</v>
      </c>
      <c r="F825" s="93">
        <f>Invoice!G827</f>
        <v>0</v>
      </c>
      <c r="G825" s="94">
        <f t="shared" si="37"/>
        <v>0</v>
      </c>
    </row>
    <row r="826" spans="1:7" s="91" customFormat="1" hidden="1">
      <c r="A826" s="107" t="str">
        <f>Invoice!F828</f>
        <v>Exchange rate :</v>
      </c>
      <c r="B826" s="86">
        <f>Invoice!C828</f>
        <v>0</v>
      </c>
      <c r="C826" s="87">
        <f>Invoice!B828</f>
        <v>0</v>
      </c>
      <c r="D826" s="92">
        <f t="shared" si="35"/>
        <v>0</v>
      </c>
      <c r="E826" s="92">
        <f t="shared" si="36"/>
        <v>0</v>
      </c>
      <c r="F826" s="93">
        <f>Invoice!G828</f>
        <v>0</v>
      </c>
      <c r="G826" s="94">
        <f t="shared" si="37"/>
        <v>0</v>
      </c>
    </row>
    <row r="827" spans="1:7" s="91" customFormat="1" hidden="1">
      <c r="A827" s="107" t="str">
        <f>Invoice!F829</f>
        <v>Exchange rate :</v>
      </c>
      <c r="B827" s="86">
        <f>Invoice!C829</f>
        <v>0</v>
      </c>
      <c r="C827" s="87">
        <f>Invoice!B829</f>
        <v>0</v>
      </c>
      <c r="D827" s="92">
        <f t="shared" si="35"/>
        <v>0</v>
      </c>
      <c r="E827" s="92">
        <f t="shared" si="36"/>
        <v>0</v>
      </c>
      <c r="F827" s="93">
        <f>Invoice!G829</f>
        <v>0</v>
      </c>
      <c r="G827" s="94">
        <f t="shared" si="37"/>
        <v>0</v>
      </c>
    </row>
    <row r="828" spans="1:7" s="91" customFormat="1" hidden="1">
      <c r="A828" s="107" t="str">
        <f>Invoice!F830</f>
        <v>Exchange rate :</v>
      </c>
      <c r="B828" s="86">
        <f>Invoice!C830</f>
        <v>0</v>
      </c>
      <c r="C828" s="87">
        <f>Invoice!B830</f>
        <v>0</v>
      </c>
      <c r="D828" s="92">
        <f t="shared" si="35"/>
        <v>0</v>
      </c>
      <c r="E828" s="92">
        <f t="shared" si="36"/>
        <v>0</v>
      </c>
      <c r="F828" s="93">
        <f>Invoice!G830</f>
        <v>0</v>
      </c>
      <c r="G828" s="94">
        <f t="shared" si="37"/>
        <v>0</v>
      </c>
    </row>
    <row r="829" spans="1:7" s="91" customFormat="1" hidden="1">
      <c r="A829" s="107" t="str">
        <f>Invoice!F831</f>
        <v>Exchange rate :</v>
      </c>
      <c r="B829" s="86">
        <f>Invoice!C831</f>
        <v>0</v>
      </c>
      <c r="C829" s="87">
        <f>Invoice!B831</f>
        <v>0</v>
      </c>
      <c r="D829" s="92">
        <f t="shared" si="35"/>
        <v>0</v>
      </c>
      <c r="E829" s="92">
        <f t="shared" si="36"/>
        <v>0</v>
      </c>
      <c r="F829" s="93">
        <f>Invoice!G831</f>
        <v>0</v>
      </c>
      <c r="G829" s="94">
        <f t="shared" si="37"/>
        <v>0</v>
      </c>
    </row>
    <row r="830" spans="1:7" s="91" customFormat="1" hidden="1">
      <c r="A830" s="107" t="str">
        <f>Invoice!F832</f>
        <v>Exchange rate :</v>
      </c>
      <c r="B830" s="86">
        <f>Invoice!C832</f>
        <v>0</v>
      </c>
      <c r="C830" s="87">
        <f>Invoice!B832</f>
        <v>0</v>
      </c>
      <c r="D830" s="92">
        <f t="shared" si="35"/>
        <v>0</v>
      </c>
      <c r="E830" s="92">
        <f t="shared" si="36"/>
        <v>0</v>
      </c>
      <c r="F830" s="93">
        <f>Invoice!G832</f>
        <v>0</v>
      </c>
      <c r="G830" s="94">
        <f t="shared" si="37"/>
        <v>0</v>
      </c>
    </row>
    <row r="831" spans="1:7" s="91" customFormat="1" hidden="1">
      <c r="A831" s="107" t="str">
        <f>Invoice!F833</f>
        <v>Exchange rate :</v>
      </c>
      <c r="B831" s="86">
        <f>Invoice!C833</f>
        <v>0</v>
      </c>
      <c r="C831" s="87">
        <f>Invoice!B833</f>
        <v>0</v>
      </c>
      <c r="D831" s="92">
        <f t="shared" si="35"/>
        <v>0</v>
      </c>
      <c r="E831" s="92">
        <f t="shared" si="36"/>
        <v>0</v>
      </c>
      <c r="F831" s="93">
        <f>Invoice!G833</f>
        <v>0</v>
      </c>
      <c r="G831" s="94">
        <f t="shared" si="37"/>
        <v>0</v>
      </c>
    </row>
    <row r="832" spans="1:7" s="91" customFormat="1" hidden="1">
      <c r="A832" s="107" t="str">
        <f>Invoice!F834</f>
        <v>Exchange rate :</v>
      </c>
      <c r="B832" s="86">
        <f>Invoice!C834</f>
        <v>0</v>
      </c>
      <c r="C832" s="87">
        <f>Invoice!B834</f>
        <v>0</v>
      </c>
      <c r="D832" s="92">
        <f t="shared" si="35"/>
        <v>0</v>
      </c>
      <c r="E832" s="92">
        <f t="shared" si="36"/>
        <v>0</v>
      </c>
      <c r="F832" s="93">
        <f>Invoice!G834</f>
        <v>0</v>
      </c>
      <c r="G832" s="94">
        <f t="shared" si="37"/>
        <v>0</v>
      </c>
    </row>
    <row r="833" spans="1:7" s="91" customFormat="1" hidden="1">
      <c r="A833" s="107" t="str">
        <f>Invoice!F835</f>
        <v>Exchange rate :</v>
      </c>
      <c r="B833" s="86">
        <f>Invoice!C835</f>
        <v>0</v>
      </c>
      <c r="C833" s="87">
        <f>Invoice!B835</f>
        <v>0</v>
      </c>
      <c r="D833" s="92">
        <f t="shared" ref="D833:D896" si="38">F833/$D$14</f>
        <v>0</v>
      </c>
      <c r="E833" s="92">
        <f t="shared" ref="E833:E896" si="39">G833/$D$14</f>
        <v>0</v>
      </c>
      <c r="F833" s="93">
        <f>Invoice!G835</f>
        <v>0</v>
      </c>
      <c r="G833" s="94">
        <f t="shared" ref="G833:G896" si="40">C833*F833</f>
        <v>0</v>
      </c>
    </row>
    <row r="834" spans="1:7" s="91" customFormat="1" hidden="1">
      <c r="A834" s="107" t="str">
        <f>Invoice!F836</f>
        <v>Exchange rate :</v>
      </c>
      <c r="B834" s="86">
        <f>Invoice!C836</f>
        <v>0</v>
      </c>
      <c r="C834" s="87">
        <f>Invoice!B836</f>
        <v>0</v>
      </c>
      <c r="D834" s="92">
        <f t="shared" si="38"/>
        <v>0</v>
      </c>
      <c r="E834" s="92">
        <f t="shared" si="39"/>
        <v>0</v>
      </c>
      <c r="F834" s="93">
        <f>Invoice!G836</f>
        <v>0</v>
      </c>
      <c r="G834" s="94">
        <f t="shared" si="40"/>
        <v>0</v>
      </c>
    </row>
    <row r="835" spans="1:7" s="91" customFormat="1" hidden="1">
      <c r="A835" s="107" t="str">
        <f>Invoice!F837</f>
        <v>Exchange rate :</v>
      </c>
      <c r="B835" s="86">
        <f>Invoice!C837</f>
        <v>0</v>
      </c>
      <c r="C835" s="87">
        <f>Invoice!B837</f>
        <v>0</v>
      </c>
      <c r="D835" s="92">
        <f t="shared" si="38"/>
        <v>0</v>
      </c>
      <c r="E835" s="92">
        <f t="shared" si="39"/>
        <v>0</v>
      </c>
      <c r="F835" s="93">
        <f>Invoice!G837</f>
        <v>0</v>
      </c>
      <c r="G835" s="94">
        <f t="shared" si="40"/>
        <v>0</v>
      </c>
    </row>
    <row r="836" spans="1:7" s="91" customFormat="1" hidden="1">
      <c r="A836" s="107" t="str">
        <f>Invoice!F838</f>
        <v>Exchange rate :</v>
      </c>
      <c r="B836" s="86">
        <f>Invoice!C838</f>
        <v>0</v>
      </c>
      <c r="C836" s="87">
        <f>Invoice!B838</f>
        <v>0</v>
      </c>
      <c r="D836" s="92">
        <f t="shared" si="38"/>
        <v>0</v>
      </c>
      <c r="E836" s="92">
        <f t="shared" si="39"/>
        <v>0</v>
      </c>
      <c r="F836" s="93">
        <f>Invoice!G838</f>
        <v>0</v>
      </c>
      <c r="G836" s="94">
        <f t="shared" si="40"/>
        <v>0</v>
      </c>
    </row>
    <row r="837" spans="1:7" s="91" customFormat="1" hidden="1">
      <c r="A837" s="107" t="str">
        <f>Invoice!F839</f>
        <v>Exchange rate :</v>
      </c>
      <c r="B837" s="86">
        <f>Invoice!C839</f>
        <v>0</v>
      </c>
      <c r="C837" s="87">
        <f>Invoice!B839</f>
        <v>0</v>
      </c>
      <c r="D837" s="92">
        <f t="shared" si="38"/>
        <v>0</v>
      </c>
      <c r="E837" s="92">
        <f t="shared" si="39"/>
        <v>0</v>
      </c>
      <c r="F837" s="93">
        <f>Invoice!G839</f>
        <v>0</v>
      </c>
      <c r="G837" s="94">
        <f t="shared" si="40"/>
        <v>0</v>
      </c>
    </row>
    <row r="838" spans="1:7" s="91" customFormat="1" hidden="1">
      <c r="A838" s="107" t="str">
        <f>Invoice!F840</f>
        <v>Exchange rate :</v>
      </c>
      <c r="B838" s="86">
        <f>Invoice!C840</f>
        <v>0</v>
      </c>
      <c r="C838" s="87">
        <f>Invoice!B840</f>
        <v>0</v>
      </c>
      <c r="D838" s="92">
        <f t="shared" si="38"/>
        <v>0</v>
      </c>
      <c r="E838" s="92">
        <f t="shared" si="39"/>
        <v>0</v>
      </c>
      <c r="F838" s="93">
        <f>Invoice!G840</f>
        <v>0</v>
      </c>
      <c r="G838" s="94">
        <f t="shared" si="40"/>
        <v>0</v>
      </c>
    </row>
    <row r="839" spans="1:7" s="91" customFormat="1" hidden="1">
      <c r="A839" s="107" t="str">
        <f>Invoice!F841</f>
        <v>Exchange rate :</v>
      </c>
      <c r="B839" s="86">
        <f>Invoice!C841</f>
        <v>0</v>
      </c>
      <c r="C839" s="87">
        <f>Invoice!B841</f>
        <v>0</v>
      </c>
      <c r="D839" s="92">
        <f t="shared" si="38"/>
        <v>0</v>
      </c>
      <c r="E839" s="92">
        <f t="shared" si="39"/>
        <v>0</v>
      </c>
      <c r="F839" s="93">
        <f>Invoice!G841</f>
        <v>0</v>
      </c>
      <c r="G839" s="94">
        <f t="shared" si="40"/>
        <v>0</v>
      </c>
    </row>
    <row r="840" spans="1:7" s="91" customFormat="1" hidden="1">
      <c r="A840" s="107" t="str">
        <f>Invoice!F842</f>
        <v>Exchange rate :</v>
      </c>
      <c r="B840" s="86">
        <f>Invoice!C842</f>
        <v>0</v>
      </c>
      <c r="C840" s="87">
        <f>Invoice!B842</f>
        <v>0</v>
      </c>
      <c r="D840" s="92">
        <f t="shared" si="38"/>
        <v>0</v>
      </c>
      <c r="E840" s="92">
        <f t="shared" si="39"/>
        <v>0</v>
      </c>
      <c r="F840" s="93">
        <f>Invoice!G842</f>
        <v>0</v>
      </c>
      <c r="G840" s="94">
        <f t="shared" si="40"/>
        <v>0</v>
      </c>
    </row>
    <row r="841" spans="1:7" s="91" customFormat="1" hidden="1">
      <c r="A841" s="107" t="str">
        <f>Invoice!F843</f>
        <v>Exchange rate :</v>
      </c>
      <c r="B841" s="86">
        <f>Invoice!C843</f>
        <v>0</v>
      </c>
      <c r="C841" s="87">
        <f>Invoice!B843</f>
        <v>0</v>
      </c>
      <c r="D841" s="92">
        <f t="shared" si="38"/>
        <v>0</v>
      </c>
      <c r="E841" s="92">
        <f t="shared" si="39"/>
        <v>0</v>
      </c>
      <c r="F841" s="93">
        <f>Invoice!G843</f>
        <v>0</v>
      </c>
      <c r="G841" s="94">
        <f t="shared" si="40"/>
        <v>0</v>
      </c>
    </row>
    <row r="842" spans="1:7" s="91" customFormat="1" hidden="1">
      <c r="A842" s="107" t="str">
        <f>Invoice!F844</f>
        <v>Exchange rate :</v>
      </c>
      <c r="B842" s="86">
        <f>Invoice!C844</f>
        <v>0</v>
      </c>
      <c r="C842" s="87">
        <f>Invoice!B844</f>
        <v>0</v>
      </c>
      <c r="D842" s="92">
        <f t="shared" si="38"/>
        <v>0</v>
      </c>
      <c r="E842" s="92">
        <f t="shared" si="39"/>
        <v>0</v>
      </c>
      <c r="F842" s="93">
        <f>Invoice!G844</f>
        <v>0</v>
      </c>
      <c r="G842" s="94">
        <f t="shared" si="40"/>
        <v>0</v>
      </c>
    </row>
    <row r="843" spans="1:7" s="91" customFormat="1" hidden="1">
      <c r="A843" s="107" t="str">
        <f>Invoice!F845</f>
        <v>Exchange rate :</v>
      </c>
      <c r="B843" s="86">
        <f>Invoice!C845</f>
        <v>0</v>
      </c>
      <c r="C843" s="87">
        <f>Invoice!B845</f>
        <v>0</v>
      </c>
      <c r="D843" s="92">
        <f t="shared" si="38"/>
        <v>0</v>
      </c>
      <c r="E843" s="92">
        <f t="shared" si="39"/>
        <v>0</v>
      </c>
      <c r="F843" s="93">
        <f>Invoice!G845</f>
        <v>0</v>
      </c>
      <c r="G843" s="94">
        <f t="shared" si="40"/>
        <v>0</v>
      </c>
    </row>
    <row r="844" spans="1:7" s="91" customFormat="1" hidden="1">
      <c r="A844" s="107" t="str">
        <f>Invoice!F846</f>
        <v>Exchange rate :</v>
      </c>
      <c r="B844" s="86">
        <f>Invoice!C846</f>
        <v>0</v>
      </c>
      <c r="C844" s="87">
        <f>Invoice!B846</f>
        <v>0</v>
      </c>
      <c r="D844" s="92">
        <f t="shared" si="38"/>
        <v>0</v>
      </c>
      <c r="E844" s="92">
        <f t="shared" si="39"/>
        <v>0</v>
      </c>
      <c r="F844" s="93">
        <f>Invoice!G846</f>
        <v>0</v>
      </c>
      <c r="G844" s="94">
        <f t="shared" si="40"/>
        <v>0</v>
      </c>
    </row>
    <row r="845" spans="1:7" s="91" customFormat="1" hidden="1">
      <c r="A845" s="107" t="str">
        <f>Invoice!F847</f>
        <v>Exchange rate :</v>
      </c>
      <c r="B845" s="86">
        <f>Invoice!C847</f>
        <v>0</v>
      </c>
      <c r="C845" s="87">
        <f>Invoice!B847</f>
        <v>0</v>
      </c>
      <c r="D845" s="92">
        <f t="shared" si="38"/>
        <v>0</v>
      </c>
      <c r="E845" s="92">
        <f t="shared" si="39"/>
        <v>0</v>
      </c>
      <c r="F845" s="93">
        <f>Invoice!G847</f>
        <v>0</v>
      </c>
      <c r="G845" s="94">
        <f t="shared" si="40"/>
        <v>0</v>
      </c>
    </row>
    <row r="846" spans="1:7" s="91" customFormat="1" hidden="1">
      <c r="A846" s="107" t="str">
        <f>Invoice!F848</f>
        <v>Exchange rate :</v>
      </c>
      <c r="B846" s="86">
        <f>Invoice!C848</f>
        <v>0</v>
      </c>
      <c r="C846" s="87">
        <f>Invoice!B848</f>
        <v>0</v>
      </c>
      <c r="D846" s="92">
        <f t="shared" si="38"/>
        <v>0</v>
      </c>
      <c r="E846" s="92">
        <f t="shared" si="39"/>
        <v>0</v>
      </c>
      <c r="F846" s="93">
        <f>Invoice!G848</f>
        <v>0</v>
      </c>
      <c r="G846" s="94">
        <f t="shared" si="40"/>
        <v>0</v>
      </c>
    </row>
    <row r="847" spans="1:7" s="91" customFormat="1" hidden="1">
      <c r="A847" s="107" t="str">
        <f>Invoice!F849</f>
        <v>Exchange rate :</v>
      </c>
      <c r="B847" s="86">
        <f>Invoice!C849</f>
        <v>0</v>
      </c>
      <c r="C847" s="87">
        <f>Invoice!B849</f>
        <v>0</v>
      </c>
      <c r="D847" s="92">
        <f t="shared" si="38"/>
        <v>0</v>
      </c>
      <c r="E847" s="92">
        <f t="shared" si="39"/>
        <v>0</v>
      </c>
      <c r="F847" s="93">
        <f>Invoice!G849</f>
        <v>0</v>
      </c>
      <c r="G847" s="94">
        <f t="shared" si="40"/>
        <v>0</v>
      </c>
    </row>
    <row r="848" spans="1:7" s="91" customFormat="1" hidden="1">
      <c r="A848" s="107" t="str">
        <f>Invoice!F850</f>
        <v>Exchange rate :</v>
      </c>
      <c r="B848" s="86">
        <f>Invoice!C850</f>
        <v>0</v>
      </c>
      <c r="C848" s="87">
        <f>Invoice!B850</f>
        <v>0</v>
      </c>
      <c r="D848" s="92">
        <f t="shared" si="38"/>
        <v>0</v>
      </c>
      <c r="E848" s="92">
        <f t="shared" si="39"/>
        <v>0</v>
      </c>
      <c r="F848" s="93">
        <f>Invoice!G850</f>
        <v>0</v>
      </c>
      <c r="G848" s="94">
        <f t="shared" si="40"/>
        <v>0</v>
      </c>
    </row>
    <row r="849" spans="1:7" s="91" customFormat="1" hidden="1">
      <c r="A849" s="107" t="str">
        <f>Invoice!F851</f>
        <v>Exchange rate :</v>
      </c>
      <c r="B849" s="86">
        <f>Invoice!C851</f>
        <v>0</v>
      </c>
      <c r="C849" s="87">
        <f>Invoice!B851</f>
        <v>0</v>
      </c>
      <c r="D849" s="92">
        <f t="shared" si="38"/>
        <v>0</v>
      </c>
      <c r="E849" s="92">
        <f t="shared" si="39"/>
        <v>0</v>
      </c>
      <c r="F849" s="93">
        <f>Invoice!G851</f>
        <v>0</v>
      </c>
      <c r="G849" s="94">
        <f t="shared" si="40"/>
        <v>0</v>
      </c>
    </row>
    <row r="850" spans="1:7" s="91" customFormat="1" hidden="1">
      <c r="A850" s="107" t="str">
        <f>Invoice!F852</f>
        <v>Exchange rate :</v>
      </c>
      <c r="B850" s="86">
        <f>Invoice!C852</f>
        <v>0</v>
      </c>
      <c r="C850" s="87">
        <f>Invoice!B852</f>
        <v>0</v>
      </c>
      <c r="D850" s="92">
        <f t="shared" si="38"/>
        <v>0</v>
      </c>
      <c r="E850" s="92">
        <f t="shared" si="39"/>
        <v>0</v>
      </c>
      <c r="F850" s="93">
        <f>Invoice!G852</f>
        <v>0</v>
      </c>
      <c r="G850" s="94">
        <f t="shared" si="40"/>
        <v>0</v>
      </c>
    </row>
    <row r="851" spans="1:7" s="91" customFormat="1" hidden="1">
      <c r="A851" s="107" t="str">
        <f>Invoice!F853</f>
        <v>Exchange rate :</v>
      </c>
      <c r="B851" s="86">
        <f>Invoice!C853</f>
        <v>0</v>
      </c>
      <c r="C851" s="87">
        <f>Invoice!B853</f>
        <v>0</v>
      </c>
      <c r="D851" s="92">
        <f t="shared" si="38"/>
        <v>0</v>
      </c>
      <c r="E851" s="92">
        <f t="shared" si="39"/>
        <v>0</v>
      </c>
      <c r="F851" s="93">
        <f>Invoice!G853</f>
        <v>0</v>
      </c>
      <c r="G851" s="94">
        <f t="shared" si="40"/>
        <v>0</v>
      </c>
    </row>
    <row r="852" spans="1:7" s="91" customFormat="1" hidden="1">
      <c r="A852" s="107" t="str">
        <f>Invoice!F854</f>
        <v>Exchange rate :</v>
      </c>
      <c r="B852" s="86">
        <f>Invoice!C854</f>
        <v>0</v>
      </c>
      <c r="C852" s="87">
        <f>Invoice!B854</f>
        <v>0</v>
      </c>
      <c r="D852" s="92">
        <f t="shared" si="38"/>
        <v>0</v>
      </c>
      <c r="E852" s="92">
        <f t="shared" si="39"/>
        <v>0</v>
      </c>
      <c r="F852" s="93">
        <f>Invoice!G854</f>
        <v>0</v>
      </c>
      <c r="G852" s="94">
        <f t="shared" si="40"/>
        <v>0</v>
      </c>
    </row>
    <row r="853" spans="1:7" s="91" customFormat="1" hidden="1">
      <c r="A853" s="107" t="str">
        <f>Invoice!F855</f>
        <v>Exchange rate :</v>
      </c>
      <c r="B853" s="86">
        <f>Invoice!C855</f>
        <v>0</v>
      </c>
      <c r="C853" s="87">
        <f>Invoice!B855</f>
        <v>0</v>
      </c>
      <c r="D853" s="92">
        <f t="shared" si="38"/>
        <v>0</v>
      </c>
      <c r="E853" s="92">
        <f t="shared" si="39"/>
        <v>0</v>
      </c>
      <c r="F853" s="93">
        <f>Invoice!G855</f>
        <v>0</v>
      </c>
      <c r="G853" s="94">
        <f t="shared" si="40"/>
        <v>0</v>
      </c>
    </row>
    <row r="854" spans="1:7" s="91" customFormat="1" hidden="1">
      <c r="A854" s="107" t="str">
        <f>Invoice!F856</f>
        <v>Exchange rate :</v>
      </c>
      <c r="B854" s="86">
        <f>Invoice!C856</f>
        <v>0</v>
      </c>
      <c r="C854" s="87">
        <f>Invoice!B856</f>
        <v>0</v>
      </c>
      <c r="D854" s="92">
        <f t="shared" si="38"/>
        <v>0</v>
      </c>
      <c r="E854" s="92">
        <f t="shared" si="39"/>
        <v>0</v>
      </c>
      <c r="F854" s="93">
        <f>Invoice!G856</f>
        <v>0</v>
      </c>
      <c r="G854" s="94">
        <f t="shared" si="40"/>
        <v>0</v>
      </c>
    </row>
    <row r="855" spans="1:7" s="91" customFormat="1" hidden="1">
      <c r="A855" s="107" t="str">
        <f>Invoice!F857</f>
        <v>Exchange rate :</v>
      </c>
      <c r="B855" s="86">
        <f>Invoice!C857</f>
        <v>0</v>
      </c>
      <c r="C855" s="87">
        <f>Invoice!B857</f>
        <v>0</v>
      </c>
      <c r="D855" s="92">
        <f t="shared" si="38"/>
        <v>0</v>
      </c>
      <c r="E855" s="92">
        <f t="shared" si="39"/>
        <v>0</v>
      </c>
      <c r="F855" s="93">
        <f>Invoice!G857</f>
        <v>0</v>
      </c>
      <c r="G855" s="94">
        <f t="shared" si="40"/>
        <v>0</v>
      </c>
    </row>
    <row r="856" spans="1:7" s="91" customFormat="1" hidden="1">
      <c r="A856" s="107" t="str">
        <f>Invoice!F858</f>
        <v>Exchange rate :</v>
      </c>
      <c r="B856" s="86">
        <f>Invoice!C858</f>
        <v>0</v>
      </c>
      <c r="C856" s="87">
        <f>Invoice!B858</f>
        <v>0</v>
      </c>
      <c r="D856" s="92">
        <f t="shared" si="38"/>
        <v>0</v>
      </c>
      <c r="E856" s="92">
        <f t="shared" si="39"/>
        <v>0</v>
      </c>
      <c r="F856" s="93">
        <f>Invoice!G858</f>
        <v>0</v>
      </c>
      <c r="G856" s="94">
        <f t="shared" si="40"/>
        <v>0</v>
      </c>
    </row>
    <row r="857" spans="1:7" s="91" customFormat="1" hidden="1">
      <c r="A857" s="107" t="str">
        <f>Invoice!F859</f>
        <v>Exchange rate :</v>
      </c>
      <c r="B857" s="86">
        <f>Invoice!C859</f>
        <v>0</v>
      </c>
      <c r="C857" s="87">
        <f>Invoice!B859</f>
        <v>0</v>
      </c>
      <c r="D857" s="92">
        <f t="shared" si="38"/>
        <v>0</v>
      </c>
      <c r="E857" s="92">
        <f t="shared" si="39"/>
        <v>0</v>
      </c>
      <c r="F857" s="93">
        <f>Invoice!G859</f>
        <v>0</v>
      </c>
      <c r="G857" s="94">
        <f t="shared" si="40"/>
        <v>0</v>
      </c>
    </row>
    <row r="858" spans="1:7" s="91" customFormat="1" hidden="1">
      <c r="A858" s="107" t="str">
        <f>Invoice!F860</f>
        <v>Exchange rate :</v>
      </c>
      <c r="B858" s="86">
        <f>Invoice!C860</f>
        <v>0</v>
      </c>
      <c r="C858" s="87">
        <f>Invoice!B860</f>
        <v>0</v>
      </c>
      <c r="D858" s="92">
        <f t="shared" si="38"/>
        <v>0</v>
      </c>
      <c r="E858" s="92">
        <f t="shared" si="39"/>
        <v>0</v>
      </c>
      <c r="F858" s="93">
        <f>Invoice!G860</f>
        <v>0</v>
      </c>
      <c r="G858" s="94">
        <f t="shared" si="40"/>
        <v>0</v>
      </c>
    </row>
    <row r="859" spans="1:7" s="91" customFormat="1" hidden="1">
      <c r="A859" s="107" t="str">
        <f>Invoice!F861</f>
        <v>Exchange rate :</v>
      </c>
      <c r="B859" s="86">
        <f>Invoice!C861</f>
        <v>0</v>
      </c>
      <c r="C859" s="87">
        <f>Invoice!B861</f>
        <v>0</v>
      </c>
      <c r="D859" s="92">
        <f t="shared" si="38"/>
        <v>0</v>
      </c>
      <c r="E859" s="92">
        <f t="shared" si="39"/>
        <v>0</v>
      </c>
      <c r="F859" s="93">
        <f>Invoice!G861</f>
        <v>0</v>
      </c>
      <c r="G859" s="94">
        <f t="shared" si="40"/>
        <v>0</v>
      </c>
    </row>
    <row r="860" spans="1:7" s="91" customFormat="1" hidden="1">
      <c r="A860" s="107" t="str">
        <f>Invoice!F862</f>
        <v>Exchange rate :</v>
      </c>
      <c r="B860" s="86">
        <f>Invoice!C862</f>
        <v>0</v>
      </c>
      <c r="C860" s="87">
        <f>Invoice!B862</f>
        <v>0</v>
      </c>
      <c r="D860" s="92">
        <f t="shared" si="38"/>
        <v>0</v>
      </c>
      <c r="E860" s="92">
        <f t="shared" si="39"/>
        <v>0</v>
      </c>
      <c r="F860" s="93">
        <f>Invoice!G862</f>
        <v>0</v>
      </c>
      <c r="G860" s="94">
        <f t="shared" si="40"/>
        <v>0</v>
      </c>
    </row>
    <row r="861" spans="1:7" s="91" customFormat="1" hidden="1">
      <c r="A861" s="107" t="str">
        <f>Invoice!F863</f>
        <v>Exchange rate :</v>
      </c>
      <c r="B861" s="86">
        <f>Invoice!C863</f>
        <v>0</v>
      </c>
      <c r="C861" s="87">
        <f>Invoice!B863</f>
        <v>0</v>
      </c>
      <c r="D861" s="92">
        <f t="shared" si="38"/>
        <v>0</v>
      </c>
      <c r="E861" s="92">
        <f t="shared" si="39"/>
        <v>0</v>
      </c>
      <c r="F861" s="93">
        <f>Invoice!G863</f>
        <v>0</v>
      </c>
      <c r="G861" s="94">
        <f t="shared" si="40"/>
        <v>0</v>
      </c>
    </row>
    <row r="862" spans="1:7" s="91" customFormat="1" hidden="1">
      <c r="A862" s="107" t="str">
        <f>Invoice!F864</f>
        <v>Exchange rate :</v>
      </c>
      <c r="B862" s="86">
        <f>Invoice!C864</f>
        <v>0</v>
      </c>
      <c r="C862" s="87">
        <f>Invoice!B864</f>
        <v>0</v>
      </c>
      <c r="D862" s="92">
        <f t="shared" si="38"/>
        <v>0</v>
      </c>
      <c r="E862" s="92">
        <f t="shared" si="39"/>
        <v>0</v>
      </c>
      <c r="F862" s="93">
        <f>Invoice!G864</f>
        <v>0</v>
      </c>
      <c r="G862" s="94">
        <f t="shared" si="40"/>
        <v>0</v>
      </c>
    </row>
    <row r="863" spans="1:7" s="91" customFormat="1" hidden="1">
      <c r="A863" s="107" t="str">
        <f>Invoice!F865</f>
        <v>Exchange rate :</v>
      </c>
      <c r="B863" s="86">
        <f>Invoice!C865</f>
        <v>0</v>
      </c>
      <c r="C863" s="87">
        <f>Invoice!B865</f>
        <v>0</v>
      </c>
      <c r="D863" s="92">
        <f t="shared" si="38"/>
        <v>0</v>
      </c>
      <c r="E863" s="92">
        <f t="shared" si="39"/>
        <v>0</v>
      </c>
      <c r="F863" s="93">
        <f>Invoice!G865</f>
        <v>0</v>
      </c>
      <c r="G863" s="94">
        <f t="shared" si="40"/>
        <v>0</v>
      </c>
    </row>
    <row r="864" spans="1:7" s="91" customFormat="1" hidden="1">
      <c r="A864" s="107" t="str">
        <f>Invoice!F866</f>
        <v>Exchange rate :</v>
      </c>
      <c r="B864" s="86">
        <f>Invoice!C866</f>
        <v>0</v>
      </c>
      <c r="C864" s="87">
        <f>Invoice!B866</f>
        <v>0</v>
      </c>
      <c r="D864" s="92">
        <f t="shared" si="38"/>
        <v>0</v>
      </c>
      <c r="E864" s="92">
        <f t="shared" si="39"/>
        <v>0</v>
      </c>
      <c r="F864" s="93">
        <f>Invoice!G866</f>
        <v>0</v>
      </c>
      <c r="G864" s="94">
        <f t="shared" si="40"/>
        <v>0</v>
      </c>
    </row>
    <row r="865" spans="1:7" s="91" customFormat="1" hidden="1">
      <c r="A865" s="107" t="str">
        <f>Invoice!F867</f>
        <v>Exchange rate :</v>
      </c>
      <c r="B865" s="86">
        <f>Invoice!C867</f>
        <v>0</v>
      </c>
      <c r="C865" s="87">
        <f>Invoice!B867</f>
        <v>0</v>
      </c>
      <c r="D865" s="92">
        <f t="shared" si="38"/>
        <v>0</v>
      </c>
      <c r="E865" s="92">
        <f t="shared" si="39"/>
        <v>0</v>
      </c>
      <c r="F865" s="93">
        <f>Invoice!G867</f>
        <v>0</v>
      </c>
      <c r="G865" s="94">
        <f t="shared" si="40"/>
        <v>0</v>
      </c>
    </row>
    <row r="866" spans="1:7" s="91" customFormat="1" hidden="1">
      <c r="A866" s="107" t="str">
        <f>Invoice!F868</f>
        <v>Exchange rate :</v>
      </c>
      <c r="B866" s="86">
        <f>Invoice!C868</f>
        <v>0</v>
      </c>
      <c r="C866" s="87">
        <f>Invoice!B868</f>
        <v>0</v>
      </c>
      <c r="D866" s="92">
        <f t="shared" si="38"/>
        <v>0</v>
      </c>
      <c r="E866" s="92">
        <f t="shared" si="39"/>
        <v>0</v>
      </c>
      <c r="F866" s="93">
        <f>Invoice!G868</f>
        <v>0</v>
      </c>
      <c r="G866" s="94">
        <f t="shared" si="40"/>
        <v>0</v>
      </c>
    </row>
    <row r="867" spans="1:7" s="91" customFormat="1" hidden="1">
      <c r="A867" s="107" t="str">
        <f>Invoice!F869</f>
        <v>Exchange rate :</v>
      </c>
      <c r="B867" s="86">
        <f>Invoice!C869</f>
        <v>0</v>
      </c>
      <c r="C867" s="87">
        <f>Invoice!B869</f>
        <v>0</v>
      </c>
      <c r="D867" s="92">
        <f t="shared" si="38"/>
        <v>0</v>
      </c>
      <c r="E867" s="92">
        <f t="shared" si="39"/>
        <v>0</v>
      </c>
      <c r="F867" s="93">
        <f>Invoice!G869</f>
        <v>0</v>
      </c>
      <c r="G867" s="94">
        <f t="shared" si="40"/>
        <v>0</v>
      </c>
    </row>
    <row r="868" spans="1:7" s="91" customFormat="1" hidden="1">
      <c r="A868" s="107" t="str">
        <f>Invoice!F870</f>
        <v>Exchange rate :</v>
      </c>
      <c r="B868" s="86">
        <f>Invoice!C870</f>
        <v>0</v>
      </c>
      <c r="C868" s="87">
        <f>Invoice!B870</f>
        <v>0</v>
      </c>
      <c r="D868" s="92">
        <f t="shared" si="38"/>
        <v>0</v>
      </c>
      <c r="E868" s="92">
        <f t="shared" si="39"/>
        <v>0</v>
      </c>
      <c r="F868" s="93">
        <f>Invoice!G870</f>
        <v>0</v>
      </c>
      <c r="G868" s="94">
        <f t="shared" si="40"/>
        <v>0</v>
      </c>
    </row>
    <row r="869" spans="1:7" s="91" customFormat="1" hidden="1">
      <c r="A869" s="107" t="str">
        <f>Invoice!F871</f>
        <v>Exchange rate :</v>
      </c>
      <c r="B869" s="86">
        <f>Invoice!C871</f>
        <v>0</v>
      </c>
      <c r="C869" s="87">
        <f>Invoice!B871</f>
        <v>0</v>
      </c>
      <c r="D869" s="92">
        <f t="shared" si="38"/>
        <v>0</v>
      </c>
      <c r="E869" s="92">
        <f t="shared" si="39"/>
        <v>0</v>
      </c>
      <c r="F869" s="93">
        <f>Invoice!G871</f>
        <v>0</v>
      </c>
      <c r="G869" s="94">
        <f t="shared" si="40"/>
        <v>0</v>
      </c>
    </row>
    <row r="870" spans="1:7" s="91" customFormat="1" hidden="1">
      <c r="A870" s="107" t="str">
        <f>Invoice!F872</f>
        <v>Exchange rate :</v>
      </c>
      <c r="B870" s="86">
        <f>Invoice!C872</f>
        <v>0</v>
      </c>
      <c r="C870" s="87">
        <f>Invoice!B872</f>
        <v>0</v>
      </c>
      <c r="D870" s="92">
        <f t="shared" si="38"/>
        <v>0</v>
      </c>
      <c r="E870" s="92">
        <f t="shared" si="39"/>
        <v>0</v>
      </c>
      <c r="F870" s="93">
        <f>Invoice!G872</f>
        <v>0</v>
      </c>
      <c r="G870" s="94">
        <f t="shared" si="40"/>
        <v>0</v>
      </c>
    </row>
    <row r="871" spans="1:7" s="91" customFormat="1" hidden="1">
      <c r="A871" s="107" t="str">
        <f>Invoice!F873</f>
        <v>Exchange rate :</v>
      </c>
      <c r="B871" s="86">
        <f>Invoice!C873</f>
        <v>0</v>
      </c>
      <c r="C871" s="87">
        <f>Invoice!B873</f>
        <v>0</v>
      </c>
      <c r="D871" s="92">
        <f t="shared" si="38"/>
        <v>0</v>
      </c>
      <c r="E871" s="92">
        <f t="shared" si="39"/>
        <v>0</v>
      </c>
      <c r="F871" s="93">
        <f>Invoice!G873</f>
        <v>0</v>
      </c>
      <c r="G871" s="94">
        <f t="shared" si="40"/>
        <v>0</v>
      </c>
    </row>
    <row r="872" spans="1:7" s="91" customFormat="1" hidden="1">
      <c r="A872" s="107" t="str">
        <f>Invoice!F874</f>
        <v>Exchange rate :</v>
      </c>
      <c r="B872" s="86">
        <f>Invoice!C874</f>
        <v>0</v>
      </c>
      <c r="C872" s="87">
        <f>Invoice!B874</f>
        <v>0</v>
      </c>
      <c r="D872" s="92">
        <f t="shared" si="38"/>
        <v>0</v>
      </c>
      <c r="E872" s="92">
        <f t="shared" si="39"/>
        <v>0</v>
      </c>
      <c r="F872" s="93">
        <f>Invoice!G874</f>
        <v>0</v>
      </c>
      <c r="G872" s="94">
        <f t="shared" si="40"/>
        <v>0</v>
      </c>
    </row>
    <row r="873" spans="1:7" s="91" customFormat="1" hidden="1">
      <c r="A873" s="107" t="str">
        <f>Invoice!F875</f>
        <v>Exchange rate :</v>
      </c>
      <c r="B873" s="86">
        <f>Invoice!C875</f>
        <v>0</v>
      </c>
      <c r="C873" s="87">
        <f>Invoice!B875</f>
        <v>0</v>
      </c>
      <c r="D873" s="92">
        <f t="shared" si="38"/>
        <v>0</v>
      </c>
      <c r="E873" s="92">
        <f t="shared" si="39"/>
        <v>0</v>
      </c>
      <c r="F873" s="93">
        <f>Invoice!G875</f>
        <v>0</v>
      </c>
      <c r="G873" s="94">
        <f t="shared" si="40"/>
        <v>0</v>
      </c>
    </row>
    <row r="874" spans="1:7" s="91" customFormat="1" hidden="1">
      <c r="A874" s="107" t="str">
        <f>Invoice!F876</f>
        <v>Exchange rate :</v>
      </c>
      <c r="B874" s="86">
        <f>Invoice!C876</f>
        <v>0</v>
      </c>
      <c r="C874" s="87">
        <f>Invoice!B876</f>
        <v>0</v>
      </c>
      <c r="D874" s="92">
        <f t="shared" si="38"/>
        <v>0</v>
      </c>
      <c r="E874" s="92">
        <f t="shared" si="39"/>
        <v>0</v>
      </c>
      <c r="F874" s="93">
        <f>Invoice!G876</f>
        <v>0</v>
      </c>
      <c r="G874" s="94">
        <f t="shared" si="40"/>
        <v>0</v>
      </c>
    </row>
    <row r="875" spans="1:7" s="91" customFormat="1" hidden="1">
      <c r="A875" s="107" t="str">
        <f>Invoice!F877</f>
        <v>Exchange rate :</v>
      </c>
      <c r="B875" s="86">
        <f>Invoice!C877</f>
        <v>0</v>
      </c>
      <c r="C875" s="87">
        <f>Invoice!B877</f>
        <v>0</v>
      </c>
      <c r="D875" s="92">
        <f t="shared" si="38"/>
        <v>0</v>
      </c>
      <c r="E875" s="92">
        <f t="shared" si="39"/>
        <v>0</v>
      </c>
      <c r="F875" s="93">
        <f>Invoice!G877</f>
        <v>0</v>
      </c>
      <c r="G875" s="94">
        <f t="shared" si="40"/>
        <v>0</v>
      </c>
    </row>
    <row r="876" spans="1:7" s="91" customFormat="1" hidden="1">
      <c r="A876" s="107" t="str">
        <f>Invoice!F878</f>
        <v>Exchange rate :</v>
      </c>
      <c r="B876" s="86">
        <f>Invoice!C878</f>
        <v>0</v>
      </c>
      <c r="C876" s="87">
        <f>Invoice!B878</f>
        <v>0</v>
      </c>
      <c r="D876" s="92">
        <f t="shared" si="38"/>
        <v>0</v>
      </c>
      <c r="E876" s="92">
        <f t="shared" si="39"/>
        <v>0</v>
      </c>
      <c r="F876" s="93">
        <f>Invoice!G878</f>
        <v>0</v>
      </c>
      <c r="G876" s="94">
        <f t="shared" si="40"/>
        <v>0</v>
      </c>
    </row>
    <row r="877" spans="1:7" s="91" customFormat="1" hidden="1">
      <c r="A877" s="107" t="str">
        <f>Invoice!F879</f>
        <v>Exchange rate :</v>
      </c>
      <c r="B877" s="86">
        <f>Invoice!C879</f>
        <v>0</v>
      </c>
      <c r="C877" s="87">
        <f>Invoice!B879</f>
        <v>0</v>
      </c>
      <c r="D877" s="92">
        <f t="shared" si="38"/>
        <v>0</v>
      </c>
      <c r="E877" s="92">
        <f t="shared" si="39"/>
        <v>0</v>
      </c>
      <c r="F877" s="93">
        <f>Invoice!G879</f>
        <v>0</v>
      </c>
      <c r="G877" s="94">
        <f t="shared" si="40"/>
        <v>0</v>
      </c>
    </row>
    <row r="878" spans="1:7" s="91" customFormat="1" hidden="1">
      <c r="A878" s="107" t="str">
        <f>Invoice!F880</f>
        <v>Exchange rate :</v>
      </c>
      <c r="B878" s="86">
        <f>Invoice!C880</f>
        <v>0</v>
      </c>
      <c r="C878" s="87">
        <f>Invoice!B880</f>
        <v>0</v>
      </c>
      <c r="D878" s="92">
        <f t="shared" si="38"/>
        <v>0</v>
      </c>
      <c r="E878" s="92">
        <f t="shared" si="39"/>
        <v>0</v>
      </c>
      <c r="F878" s="93">
        <f>Invoice!G880</f>
        <v>0</v>
      </c>
      <c r="G878" s="94">
        <f t="shared" si="40"/>
        <v>0</v>
      </c>
    </row>
    <row r="879" spans="1:7" s="91" customFormat="1" hidden="1">
      <c r="A879" s="107" t="str">
        <f>Invoice!F881</f>
        <v>Exchange rate :</v>
      </c>
      <c r="B879" s="86">
        <f>Invoice!C881</f>
        <v>0</v>
      </c>
      <c r="C879" s="87">
        <f>Invoice!B881</f>
        <v>0</v>
      </c>
      <c r="D879" s="92">
        <f t="shared" si="38"/>
        <v>0</v>
      </c>
      <c r="E879" s="92">
        <f t="shared" si="39"/>
        <v>0</v>
      </c>
      <c r="F879" s="93">
        <f>Invoice!G881</f>
        <v>0</v>
      </c>
      <c r="G879" s="94">
        <f t="shared" si="40"/>
        <v>0</v>
      </c>
    </row>
    <row r="880" spans="1:7" s="91" customFormat="1" hidden="1">
      <c r="A880" s="107" t="str">
        <f>Invoice!F882</f>
        <v>Exchange rate :</v>
      </c>
      <c r="B880" s="86">
        <f>Invoice!C882</f>
        <v>0</v>
      </c>
      <c r="C880" s="87">
        <f>Invoice!B882</f>
        <v>0</v>
      </c>
      <c r="D880" s="92">
        <f t="shared" si="38"/>
        <v>0</v>
      </c>
      <c r="E880" s="92">
        <f t="shared" si="39"/>
        <v>0</v>
      </c>
      <c r="F880" s="93">
        <f>Invoice!G882</f>
        <v>0</v>
      </c>
      <c r="G880" s="94">
        <f t="shared" si="40"/>
        <v>0</v>
      </c>
    </row>
    <row r="881" spans="1:7" s="91" customFormat="1" hidden="1">
      <c r="A881" s="107" t="str">
        <f>Invoice!F883</f>
        <v>Exchange rate :</v>
      </c>
      <c r="B881" s="86">
        <f>Invoice!C883</f>
        <v>0</v>
      </c>
      <c r="C881" s="87">
        <f>Invoice!B883</f>
        <v>0</v>
      </c>
      <c r="D881" s="92">
        <f t="shared" si="38"/>
        <v>0</v>
      </c>
      <c r="E881" s="92">
        <f t="shared" si="39"/>
        <v>0</v>
      </c>
      <c r="F881" s="93">
        <f>Invoice!G883</f>
        <v>0</v>
      </c>
      <c r="G881" s="94">
        <f t="shared" si="40"/>
        <v>0</v>
      </c>
    </row>
    <row r="882" spans="1:7" s="91" customFormat="1" hidden="1">
      <c r="A882" s="107" t="str">
        <f>Invoice!F884</f>
        <v>Exchange rate :</v>
      </c>
      <c r="B882" s="86">
        <f>Invoice!C884</f>
        <v>0</v>
      </c>
      <c r="C882" s="87">
        <f>Invoice!B884</f>
        <v>0</v>
      </c>
      <c r="D882" s="92">
        <f t="shared" si="38"/>
        <v>0</v>
      </c>
      <c r="E882" s="92">
        <f t="shared" si="39"/>
        <v>0</v>
      </c>
      <c r="F882" s="93">
        <f>Invoice!G884</f>
        <v>0</v>
      </c>
      <c r="G882" s="94">
        <f t="shared" si="40"/>
        <v>0</v>
      </c>
    </row>
    <row r="883" spans="1:7" s="91" customFormat="1" hidden="1">
      <c r="A883" s="107" t="str">
        <f>Invoice!F885</f>
        <v>Exchange rate :</v>
      </c>
      <c r="B883" s="86">
        <f>Invoice!C885</f>
        <v>0</v>
      </c>
      <c r="C883" s="87">
        <f>Invoice!B885</f>
        <v>0</v>
      </c>
      <c r="D883" s="92">
        <f t="shared" si="38"/>
        <v>0</v>
      </c>
      <c r="E883" s="92">
        <f t="shared" si="39"/>
        <v>0</v>
      </c>
      <c r="F883" s="93">
        <f>Invoice!G885</f>
        <v>0</v>
      </c>
      <c r="G883" s="94">
        <f t="shared" si="40"/>
        <v>0</v>
      </c>
    </row>
    <row r="884" spans="1:7" s="91" customFormat="1" hidden="1">
      <c r="A884" s="107" t="str">
        <f>Invoice!F886</f>
        <v>Exchange rate :</v>
      </c>
      <c r="B884" s="86">
        <f>Invoice!C886</f>
        <v>0</v>
      </c>
      <c r="C884" s="87">
        <f>Invoice!B886</f>
        <v>0</v>
      </c>
      <c r="D884" s="92">
        <f t="shared" si="38"/>
        <v>0</v>
      </c>
      <c r="E884" s="92">
        <f t="shared" si="39"/>
        <v>0</v>
      </c>
      <c r="F884" s="93">
        <f>Invoice!G886</f>
        <v>0</v>
      </c>
      <c r="G884" s="94">
        <f t="shared" si="40"/>
        <v>0</v>
      </c>
    </row>
    <row r="885" spans="1:7" s="91" customFormat="1" hidden="1">
      <c r="A885" s="107" t="str">
        <f>Invoice!F887</f>
        <v>Exchange rate :</v>
      </c>
      <c r="B885" s="86">
        <f>Invoice!C887</f>
        <v>0</v>
      </c>
      <c r="C885" s="87">
        <f>Invoice!B887</f>
        <v>0</v>
      </c>
      <c r="D885" s="92">
        <f t="shared" si="38"/>
        <v>0</v>
      </c>
      <c r="E885" s="92">
        <f t="shared" si="39"/>
        <v>0</v>
      </c>
      <c r="F885" s="93">
        <f>Invoice!G887</f>
        <v>0</v>
      </c>
      <c r="G885" s="94">
        <f t="shared" si="40"/>
        <v>0</v>
      </c>
    </row>
    <row r="886" spans="1:7" s="91" customFormat="1" hidden="1">
      <c r="A886" s="107" t="str">
        <f>Invoice!F888</f>
        <v>Exchange rate :</v>
      </c>
      <c r="B886" s="86">
        <f>Invoice!C888</f>
        <v>0</v>
      </c>
      <c r="C886" s="87">
        <f>Invoice!B888</f>
        <v>0</v>
      </c>
      <c r="D886" s="92">
        <f t="shared" si="38"/>
        <v>0</v>
      </c>
      <c r="E886" s="92">
        <f t="shared" si="39"/>
        <v>0</v>
      </c>
      <c r="F886" s="93">
        <f>Invoice!G888</f>
        <v>0</v>
      </c>
      <c r="G886" s="94">
        <f t="shared" si="40"/>
        <v>0</v>
      </c>
    </row>
    <row r="887" spans="1:7" s="91" customFormat="1" hidden="1">
      <c r="A887" s="107" t="str">
        <f>Invoice!F889</f>
        <v>Exchange rate :</v>
      </c>
      <c r="B887" s="86">
        <f>Invoice!C889</f>
        <v>0</v>
      </c>
      <c r="C887" s="87">
        <f>Invoice!B889</f>
        <v>0</v>
      </c>
      <c r="D887" s="92">
        <f t="shared" si="38"/>
        <v>0</v>
      </c>
      <c r="E887" s="92">
        <f t="shared" si="39"/>
        <v>0</v>
      </c>
      <c r="F887" s="93">
        <f>Invoice!G889</f>
        <v>0</v>
      </c>
      <c r="G887" s="94">
        <f t="shared" si="40"/>
        <v>0</v>
      </c>
    </row>
    <row r="888" spans="1:7" s="91" customFormat="1" hidden="1">
      <c r="A888" s="107" t="str">
        <f>Invoice!F890</f>
        <v>Exchange rate :</v>
      </c>
      <c r="B888" s="86">
        <f>Invoice!C890</f>
        <v>0</v>
      </c>
      <c r="C888" s="87">
        <f>Invoice!B890</f>
        <v>0</v>
      </c>
      <c r="D888" s="92">
        <f t="shared" si="38"/>
        <v>0</v>
      </c>
      <c r="E888" s="92">
        <f t="shared" si="39"/>
        <v>0</v>
      </c>
      <c r="F888" s="93">
        <f>Invoice!G890</f>
        <v>0</v>
      </c>
      <c r="G888" s="94">
        <f t="shared" si="40"/>
        <v>0</v>
      </c>
    </row>
    <row r="889" spans="1:7" s="91" customFormat="1" hidden="1">
      <c r="A889" s="107" t="str">
        <f>Invoice!F891</f>
        <v>Exchange rate :</v>
      </c>
      <c r="B889" s="86">
        <f>Invoice!C891</f>
        <v>0</v>
      </c>
      <c r="C889" s="87">
        <f>Invoice!B891</f>
        <v>0</v>
      </c>
      <c r="D889" s="92">
        <f t="shared" si="38"/>
        <v>0</v>
      </c>
      <c r="E889" s="92">
        <f t="shared" si="39"/>
        <v>0</v>
      </c>
      <c r="F889" s="93">
        <f>Invoice!G891</f>
        <v>0</v>
      </c>
      <c r="G889" s="94">
        <f t="shared" si="40"/>
        <v>0</v>
      </c>
    </row>
    <row r="890" spans="1:7" s="91" customFormat="1" hidden="1">
      <c r="A890" s="107" t="str">
        <f>Invoice!F892</f>
        <v>Exchange rate :</v>
      </c>
      <c r="B890" s="86">
        <f>Invoice!C892</f>
        <v>0</v>
      </c>
      <c r="C890" s="87">
        <f>Invoice!B892</f>
        <v>0</v>
      </c>
      <c r="D890" s="92">
        <f t="shared" si="38"/>
        <v>0</v>
      </c>
      <c r="E890" s="92">
        <f t="shared" si="39"/>
        <v>0</v>
      </c>
      <c r="F890" s="93">
        <f>Invoice!G892</f>
        <v>0</v>
      </c>
      <c r="G890" s="94">
        <f t="shared" si="40"/>
        <v>0</v>
      </c>
    </row>
    <row r="891" spans="1:7" s="91" customFormat="1" hidden="1">
      <c r="A891" s="107" t="str">
        <f>Invoice!F893</f>
        <v>Exchange rate :</v>
      </c>
      <c r="B891" s="86">
        <f>Invoice!C893</f>
        <v>0</v>
      </c>
      <c r="C891" s="87">
        <f>Invoice!B893</f>
        <v>0</v>
      </c>
      <c r="D891" s="92">
        <f t="shared" si="38"/>
        <v>0</v>
      </c>
      <c r="E891" s="92">
        <f t="shared" si="39"/>
        <v>0</v>
      </c>
      <c r="F891" s="93">
        <f>Invoice!G893</f>
        <v>0</v>
      </c>
      <c r="G891" s="94">
        <f t="shared" si="40"/>
        <v>0</v>
      </c>
    </row>
    <row r="892" spans="1:7" s="91" customFormat="1" hidden="1">
      <c r="A892" s="107" t="str">
        <f>Invoice!F894</f>
        <v>Exchange rate :</v>
      </c>
      <c r="B892" s="86">
        <f>Invoice!C894</f>
        <v>0</v>
      </c>
      <c r="C892" s="87">
        <f>Invoice!B894</f>
        <v>0</v>
      </c>
      <c r="D892" s="92">
        <f t="shared" si="38"/>
        <v>0</v>
      </c>
      <c r="E892" s="92">
        <f t="shared" si="39"/>
        <v>0</v>
      </c>
      <c r="F892" s="93">
        <f>Invoice!G894</f>
        <v>0</v>
      </c>
      <c r="G892" s="94">
        <f t="shared" si="40"/>
        <v>0</v>
      </c>
    </row>
    <row r="893" spans="1:7" s="91" customFormat="1" hidden="1">
      <c r="A893" s="107" t="str">
        <f>Invoice!F895</f>
        <v>Exchange rate :</v>
      </c>
      <c r="B893" s="86">
        <f>Invoice!C895</f>
        <v>0</v>
      </c>
      <c r="C893" s="87">
        <f>Invoice!B895</f>
        <v>0</v>
      </c>
      <c r="D893" s="92">
        <f t="shared" si="38"/>
        <v>0</v>
      </c>
      <c r="E893" s="92">
        <f t="shared" si="39"/>
        <v>0</v>
      </c>
      <c r="F893" s="93">
        <f>Invoice!G895</f>
        <v>0</v>
      </c>
      <c r="G893" s="94">
        <f t="shared" si="40"/>
        <v>0</v>
      </c>
    </row>
    <row r="894" spans="1:7" s="91" customFormat="1" hidden="1">
      <c r="A894" s="107" t="str">
        <f>Invoice!F896</f>
        <v>Exchange rate :</v>
      </c>
      <c r="B894" s="86">
        <f>Invoice!C896</f>
        <v>0</v>
      </c>
      <c r="C894" s="87">
        <f>Invoice!B896</f>
        <v>0</v>
      </c>
      <c r="D894" s="92">
        <f t="shared" si="38"/>
        <v>0</v>
      </c>
      <c r="E894" s="92">
        <f t="shared" si="39"/>
        <v>0</v>
      </c>
      <c r="F894" s="93">
        <f>Invoice!G896</f>
        <v>0</v>
      </c>
      <c r="G894" s="94">
        <f t="shared" si="40"/>
        <v>0</v>
      </c>
    </row>
    <row r="895" spans="1:7" s="91" customFormat="1" hidden="1">
      <c r="A895" s="107" t="str">
        <f>Invoice!F897</f>
        <v>Exchange rate :</v>
      </c>
      <c r="B895" s="86">
        <f>Invoice!C897</f>
        <v>0</v>
      </c>
      <c r="C895" s="87">
        <f>Invoice!B897</f>
        <v>0</v>
      </c>
      <c r="D895" s="92">
        <f t="shared" si="38"/>
        <v>0</v>
      </c>
      <c r="E895" s="92">
        <f t="shared" si="39"/>
        <v>0</v>
      </c>
      <c r="F895" s="93">
        <f>Invoice!G897</f>
        <v>0</v>
      </c>
      <c r="G895" s="94">
        <f t="shared" si="40"/>
        <v>0</v>
      </c>
    </row>
    <row r="896" spans="1:7" s="91" customFormat="1" hidden="1">
      <c r="A896" s="107" t="str">
        <f>Invoice!F898</f>
        <v>Exchange rate :</v>
      </c>
      <c r="B896" s="86">
        <f>Invoice!C898</f>
        <v>0</v>
      </c>
      <c r="C896" s="87">
        <f>Invoice!B898</f>
        <v>0</v>
      </c>
      <c r="D896" s="92">
        <f t="shared" si="38"/>
        <v>0</v>
      </c>
      <c r="E896" s="92">
        <f t="shared" si="39"/>
        <v>0</v>
      </c>
      <c r="F896" s="93">
        <f>Invoice!G898</f>
        <v>0</v>
      </c>
      <c r="G896" s="94">
        <f t="shared" si="40"/>
        <v>0</v>
      </c>
    </row>
    <row r="897" spans="1:7" s="91" customFormat="1" hidden="1">
      <c r="A897" s="107" t="str">
        <f>Invoice!F899</f>
        <v>Exchange rate :</v>
      </c>
      <c r="B897" s="86">
        <f>Invoice!C899</f>
        <v>0</v>
      </c>
      <c r="C897" s="87">
        <f>Invoice!B899</f>
        <v>0</v>
      </c>
      <c r="D897" s="92">
        <f t="shared" ref="D897:D960" si="41">F897/$D$14</f>
        <v>0</v>
      </c>
      <c r="E897" s="92">
        <f t="shared" ref="E897:E960" si="42">G897/$D$14</f>
        <v>0</v>
      </c>
      <c r="F897" s="93">
        <f>Invoice!G899</f>
        <v>0</v>
      </c>
      <c r="G897" s="94">
        <f t="shared" ref="G897:G960" si="43">C897*F897</f>
        <v>0</v>
      </c>
    </row>
    <row r="898" spans="1:7" s="91" customFormat="1" hidden="1">
      <c r="A898" s="107" t="str">
        <f>Invoice!F900</f>
        <v>Exchange rate :</v>
      </c>
      <c r="B898" s="86">
        <f>Invoice!C900</f>
        <v>0</v>
      </c>
      <c r="C898" s="87">
        <f>Invoice!B900</f>
        <v>0</v>
      </c>
      <c r="D898" s="92">
        <f t="shared" si="41"/>
        <v>0</v>
      </c>
      <c r="E898" s="92">
        <f t="shared" si="42"/>
        <v>0</v>
      </c>
      <c r="F898" s="93">
        <f>Invoice!G900</f>
        <v>0</v>
      </c>
      <c r="G898" s="94">
        <f t="shared" si="43"/>
        <v>0</v>
      </c>
    </row>
    <row r="899" spans="1:7" s="91" customFormat="1" hidden="1">
      <c r="A899" s="107" t="str">
        <f>Invoice!F901</f>
        <v>Exchange rate :</v>
      </c>
      <c r="B899" s="86">
        <f>Invoice!C901</f>
        <v>0</v>
      </c>
      <c r="C899" s="87">
        <f>Invoice!B901</f>
        <v>0</v>
      </c>
      <c r="D899" s="92">
        <f t="shared" si="41"/>
        <v>0</v>
      </c>
      <c r="E899" s="92">
        <f t="shared" si="42"/>
        <v>0</v>
      </c>
      <c r="F899" s="93">
        <f>Invoice!G901</f>
        <v>0</v>
      </c>
      <c r="G899" s="94">
        <f t="shared" si="43"/>
        <v>0</v>
      </c>
    </row>
    <row r="900" spans="1:7" s="91" customFormat="1" hidden="1">
      <c r="A900" s="107" t="str">
        <f>Invoice!F902</f>
        <v>Exchange rate :</v>
      </c>
      <c r="B900" s="86">
        <f>Invoice!C902</f>
        <v>0</v>
      </c>
      <c r="C900" s="87">
        <f>Invoice!B902</f>
        <v>0</v>
      </c>
      <c r="D900" s="92">
        <f t="shared" si="41"/>
        <v>0</v>
      </c>
      <c r="E900" s="92">
        <f t="shared" si="42"/>
        <v>0</v>
      </c>
      <c r="F900" s="93">
        <f>Invoice!G902</f>
        <v>0</v>
      </c>
      <c r="G900" s="94">
        <f t="shared" si="43"/>
        <v>0</v>
      </c>
    </row>
    <row r="901" spans="1:7" s="91" customFormat="1" hidden="1">
      <c r="A901" s="107" t="str">
        <f>Invoice!F903</f>
        <v>Exchange rate :</v>
      </c>
      <c r="B901" s="86">
        <f>Invoice!C903</f>
        <v>0</v>
      </c>
      <c r="C901" s="87">
        <f>Invoice!B903</f>
        <v>0</v>
      </c>
      <c r="D901" s="92">
        <f t="shared" si="41"/>
        <v>0</v>
      </c>
      <c r="E901" s="92">
        <f t="shared" si="42"/>
        <v>0</v>
      </c>
      <c r="F901" s="93">
        <f>Invoice!G903</f>
        <v>0</v>
      </c>
      <c r="G901" s="94">
        <f t="shared" si="43"/>
        <v>0</v>
      </c>
    </row>
    <row r="902" spans="1:7" s="91" customFormat="1" hidden="1">
      <c r="A902" s="107" t="str">
        <f>Invoice!F904</f>
        <v>Exchange rate :</v>
      </c>
      <c r="B902" s="86">
        <f>Invoice!C904</f>
        <v>0</v>
      </c>
      <c r="C902" s="87">
        <f>Invoice!B904</f>
        <v>0</v>
      </c>
      <c r="D902" s="92">
        <f t="shared" si="41"/>
        <v>0</v>
      </c>
      <c r="E902" s="92">
        <f t="shared" si="42"/>
        <v>0</v>
      </c>
      <c r="F902" s="93">
        <f>Invoice!G904</f>
        <v>0</v>
      </c>
      <c r="G902" s="94">
        <f t="shared" si="43"/>
        <v>0</v>
      </c>
    </row>
    <row r="903" spans="1:7" s="91" customFormat="1" hidden="1">
      <c r="A903" s="107" t="str">
        <f>Invoice!F905</f>
        <v>Exchange rate :</v>
      </c>
      <c r="B903" s="86">
        <f>Invoice!C905</f>
        <v>0</v>
      </c>
      <c r="C903" s="87">
        <f>Invoice!B905</f>
        <v>0</v>
      </c>
      <c r="D903" s="92">
        <f t="shared" si="41"/>
        <v>0</v>
      </c>
      <c r="E903" s="92">
        <f t="shared" si="42"/>
        <v>0</v>
      </c>
      <c r="F903" s="93">
        <f>Invoice!G905</f>
        <v>0</v>
      </c>
      <c r="G903" s="94">
        <f t="shared" si="43"/>
        <v>0</v>
      </c>
    </row>
    <row r="904" spans="1:7" s="91" customFormat="1" hidden="1">
      <c r="A904" s="107" t="str">
        <f>Invoice!F906</f>
        <v>Exchange rate :</v>
      </c>
      <c r="B904" s="86">
        <f>Invoice!C906</f>
        <v>0</v>
      </c>
      <c r="C904" s="87">
        <f>Invoice!B906</f>
        <v>0</v>
      </c>
      <c r="D904" s="92">
        <f t="shared" si="41"/>
        <v>0</v>
      </c>
      <c r="E904" s="92">
        <f t="shared" si="42"/>
        <v>0</v>
      </c>
      <c r="F904" s="93">
        <f>Invoice!G906</f>
        <v>0</v>
      </c>
      <c r="G904" s="94">
        <f t="shared" si="43"/>
        <v>0</v>
      </c>
    </row>
    <row r="905" spans="1:7" s="91" customFormat="1" hidden="1">
      <c r="A905" s="107" t="str">
        <f>Invoice!F907</f>
        <v>Exchange rate :</v>
      </c>
      <c r="B905" s="86">
        <f>Invoice!C907</f>
        <v>0</v>
      </c>
      <c r="C905" s="87">
        <f>Invoice!B907</f>
        <v>0</v>
      </c>
      <c r="D905" s="92">
        <f t="shared" si="41"/>
        <v>0</v>
      </c>
      <c r="E905" s="92">
        <f t="shared" si="42"/>
        <v>0</v>
      </c>
      <c r="F905" s="93">
        <f>Invoice!G907</f>
        <v>0</v>
      </c>
      <c r="G905" s="94">
        <f t="shared" si="43"/>
        <v>0</v>
      </c>
    </row>
    <row r="906" spans="1:7" s="91" customFormat="1" hidden="1">
      <c r="A906" s="107" t="str">
        <f>Invoice!F908</f>
        <v>Exchange rate :</v>
      </c>
      <c r="B906" s="86">
        <f>Invoice!C908</f>
        <v>0</v>
      </c>
      <c r="C906" s="87">
        <f>Invoice!B908</f>
        <v>0</v>
      </c>
      <c r="D906" s="92">
        <f t="shared" si="41"/>
        <v>0</v>
      </c>
      <c r="E906" s="92">
        <f t="shared" si="42"/>
        <v>0</v>
      </c>
      <c r="F906" s="93">
        <f>Invoice!G908</f>
        <v>0</v>
      </c>
      <c r="G906" s="94">
        <f t="shared" si="43"/>
        <v>0</v>
      </c>
    </row>
    <row r="907" spans="1:7" s="91" customFormat="1" hidden="1">
      <c r="A907" s="107" t="str">
        <f>Invoice!F909</f>
        <v>Exchange rate :</v>
      </c>
      <c r="B907" s="86">
        <f>Invoice!C909</f>
        <v>0</v>
      </c>
      <c r="C907" s="87">
        <f>Invoice!B909</f>
        <v>0</v>
      </c>
      <c r="D907" s="92">
        <f t="shared" si="41"/>
        <v>0</v>
      </c>
      <c r="E907" s="92">
        <f t="shared" si="42"/>
        <v>0</v>
      </c>
      <c r="F907" s="93">
        <f>Invoice!G909</f>
        <v>0</v>
      </c>
      <c r="G907" s="94">
        <f t="shared" si="43"/>
        <v>0</v>
      </c>
    </row>
    <row r="908" spans="1:7" s="91" customFormat="1" hidden="1">
      <c r="A908" s="107" t="str">
        <f>Invoice!F910</f>
        <v>Exchange rate :</v>
      </c>
      <c r="B908" s="86">
        <f>Invoice!C910</f>
        <v>0</v>
      </c>
      <c r="C908" s="87">
        <f>Invoice!B910</f>
        <v>0</v>
      </c>
      <c r="D908" s="92">
        <f t="shared" si="41"/>
        <v>0</v>
      </c>
      <c r="E908" s="92">
        <f t="shared" si="42"/>
        <v>0</v>
      </c>
      <c r="F908" s="93">
        <f>Invoice!G910</f>
        <v>0</v>
      </c>
      <c r="G908" s="94">
        <f t="shared" si="43"/>
        <v>0</v>
      </c>
    </row>
    <row r="909" spans="1:7" s="91" customFormat="1" hidden="1">
      <c r="A909" s="107" t="str">
        <f>Invoice!F911</f>
        <v>Exchange rate :</v>
      </c>
      <c r="B909" s="86">
        <f>Invoice!C911</f>
        <v>0</v>
      </c>
      <c r="C909" s="87">
        <f>Invoice!B911</f>
        <v>0</v>
      </c>
      <c r="D909" s="92">
        <f t="shared" si="41"/>
        <v>0</v>
      </c>
      <c r="E909" s="92">
        <f t="shared" si="42"/>
        <v>0</v>
      </c>
      <c r="F909" s="93">
        <f>Invoice!G911</f>
        <v>0</v>
      </c>
      <c r="G909" s="94">
        <f t="shared" si="43"/>
        <v>0</v>
      </c>
    </row>
    <row r="910" spans="1:7" s="91" customFormat="1" hidden="1">
      <c r="A910" s="107" t="str">
        <f>Invoice!F912</f>
        <v>Exchange rate :</v>
      </c>
      <c r="B910" s="86">
        <f>Invoice!C912</f>
        <v>0</v>
      </c>
      <c r="C910" s="87">
        <f>Invoice!B912</f>
        <v>0</v>
      </c>
      <c r="D910" s="92">
        <f t="shared" si="41"/>
        <v>0</v>
      </c>
      <c r="E910" s="92">
        <f t="shared" si="42"/>
        <v>0</v>
      </c>
      <c r="F910" s="93">
        <f>Invoice!G912</f>
        <v>0</v>
      </c>
      <c r="G910" s="94">
        <f t="shared" si="43"/>
        <v>0</v>
      </c>
    </row>
    <row r="911" spans="1:7" s="91" customFormat="1" hidden="1">
      <c r="A911" s="107" t="str">
        <f>Invoice!F913</f>
        <v>Exchange rate :</v>
      </c>
      <c r="B911" s="86">
        <f>Invoice!C913</f>
        <v>0</v>
      </c>
      <c r="C911" s="87">
        <f>Invoice!B913</f>
        <v>0</v>
      </c>
      <c r="D911" s="92">
        <f t="shared" si="41"/>
        <v>0</v>
      </c>
      <c r="E911" s="92">
        <f t="shared" si="42"/>
        <v>0</v>
      </c>
      <c r="F911" s="93">
        <f>Invoice!G913</f>
        <v>0</v>
      </c>
      <c r="G911" s="94">
        <f t="shared" si="43"/>
        <v>0</v>
      </c>
    </row>
    <row r="912" spans="1:7" s="91" customFormat="1" hidden="1">
      <c r="A912" s="107" t="str">
        <f>Invoice!F914</f>
        <v>Exchange rate :</v>
      </c>
      <c r="B912" s="86">
        <f>Invoice!C914</f>
        <v>0</v>
      </c>
      <c r="C912" s="87">
        <f>Invoice!B914</f>
        <v>0</v>
      </c>
      <c r="D912" s="92">
        <f t="shared" si="41"/>
        <v>0</v>
      </c>
      <c r="E912" s="92">
        <f t="shared" si="42"/>
        <v>0</v>
      </c>
      <c r="F912" s="93">
        <f>Invoice!G914</f>
        <v>0</v>
      </c>
      <c r="G912" s="94">
        <f t="shared" si="43"/>
        <v>0</v>
      </c>
    </row>
    <row r="913" spans="1:7" s="91" customFormat="1" hidden="1">
      <c r="A913" s="107" t="str">
        <f>Invoice!F915</f>
        <v>Exchange rate :</v>
      </c>
      <c r="B913" s="86">
        <f>Invoice!C915</f>
        <v>0</v>
      </c>
      <c r="C913" s="87">
        <f>Invoice!B915</f>
        <v>0</v>
      </c>
      <c r="D913" s="92">
        <f t="shared" si="41"/>
        <v>0</v>
      </c>
      <c r="E913" s="92">
        <f t="shared" si="42"/>
        <v>0</v>
      </c>
      <c r="F913" s="93">
        <f>Invoice!G915</f>
        <v>0</v>
      </c>
      <c r="G913" s="94">
        <f t="shared" si="43"/>
        <v>0</v>
      </c>
    </row>
    <row r="914" spans="1:7" s="91" customFormat="1" hidden="1">
      <c r="A914" s="107" t="str">
        <f>Invoice!F916</f>
        <v>Exchange rate :</v>
      </c>
      <c r="B914" s="86">
        <f>Invoice!C916</f>
        <v>0</v>
      </c>
      <c r="C914" s="87">
        <f>Invoice!B916</f>
        <v>0</v>
      </c>
      <c r="D914" s="92">
        <f t="shared" si="41"/>
        <v>0</v>
      </c>
      <c r="E914" s="92">
        <f t="shared" si="42"/>
        <v>0</v>
      </c>
      <c r="F914" s="93">
        <f>Invoice!G916</f>
        <v>0</v>
      </c>
      <c r="G914" s="94">
        <f t="shared" si="43"/>
        <v>0</v>
      </c>
    </row>
    <row r="915" spans="1:7" s="91" customFormat="1" hidden="1">
      <c r="A915" s="107" t="str">
        <f>Invoice!F917</f>
        <v>Exchange rate :</v>
      </c>
      <c r="B915" s="86">
        <f>Invoice!C917</f>
        <v>0</v>
      </c>
      <c r="C915" s="87">
        <f>Invoice!B917</f>
        <v>0</v>
      </c>
      <c r="D915" s="92">
        <f t="shared" si="41"/>
        <v>0</v>
      </c>
      <c r="E915" s="92">
        <f t="shared" si="42"/>
        <v>0</v>
      </c>
      <c r="F915" s="93">
        <f>Invoice!G917</f>
        <v>0</v>
      </c>
      <c r="G915" s="94">
        <f t="shared" si="43"/>
        <v>0</v>
      </c>
    </row>
    <row r="916" spans="1:7" s="91" customFormat="1" hidden="1">
      <c r="A916" s="107" t="str">
        <f>Invoice!F918</f>
        <v>Exchange rate :</v>
      </c>
      <c r="B916" s="86">
        <f>Invoice!C918</f>
        <v>0</v>
      </c>
      <c r="C916" s="87">
        <f>Invoice!B918</f>
        <v>0</v>
      </c>
      <c r="D916" s="92">
        <f t="shared" si="41"/>
        <v>0</v>
      </c>
      <c r="E916" s="92">
        <f t="shared" si="42"/>
        <v>0</v>
      </c>
      <c r="F916" s="93">
        <f>Invoice!G918</f>
        <v>0</v>
      </c>
      <c r="G916" s="94">
        <f t="shared" si="43"/>
        <v>0</v>
      </c>
    </row>
    <row r="917" spans="1:7" s="91" customFormat="1" hidden="1">
      <c r="A917" s="107" t="str">
        <f>Invoice!F919</f>
        <v>Exchange rate :</v>
      </c>
      <c r="B917" s="86">
        <f>Invoice!C919</f>
        <v>0</v>
      </c>
      <c r="C917" s="87">
        <f>Invoice!B919</f>
        <v>0</v>
      </c>
      <c r="D917" s="92">
        <f t="shared" si="41"/>
        <v>0</v>
      </c>
      <c r="E917" s="92">
        <f t="shared" si="42"/>
        <v>0</v>
      </c>
      <c r="F917" s="93">
        <f>Invoice!G919</f>
        <v>0</v>
      </c>
      <c r="G917" s="94">
        <f t="shared" si="43"/>
        <v>0</v>
      </c>
    </row>
    <row r="918" spans="1:7" s="91" customFormat="1" hidden="1">
      <c r="A918" s="107" t="str">
        <f>Invoice!F920</f>
        <v>Exchange rate :</v>
      </c>
      <c r="B918" s="86">
        <f>Invoice!C920</f>
        <v>0</v>
      </c>
      <c r="C918" s="87">
        <f>Invoice!B920</f>
        <v>0</v>
      </c>
      <c r="D918" s="92">
        <f t="shared" si="41"/>
        <v>0</v>
      </c>
      <c r="E918" s="92">
        <f t="shared" si="42"/>
        <v>0</v>
      </c>
      <c r="F918" s="93">
        <f>Invoice!G920</f>
        <v>0</v>
      </c>
      <c r="G918" s="94">
        <f t="shared" si="43"/>
        <v>0</v>
      </c>
    </row>
    <row r="919" spans="1:7" s="91" customFormat="1" hidden="1">
      <c r="A919" s="107" t="str">
        <f>Invoice!F921</f>
        <v>Exchange rate :</v>
      </c>
      <c r="B919" s="86">
        <f>Invoice!C921</f>
        <v>0</v>
      </c>
      <c r="C919" s="87">
        <f>Invoice!B921</f>
        <v>0</v>
      </c>
      <c r="D919" s="92">
        <f t="shared" si="41"/>
        <v>0</v>
      </c>
      <c r="E919" s="92">
        <f t="shared" si="42"/>
        <v>0</v>
      </c>
      <c r="F919" s="93">
        <f>Invoice!G921</f>
        <v>0</v>
      </c>
      <c r="G919" s="94">
        <f t="shared" si="43"/>
        <v>0</v>
      </c>
    </row>
    <row r="920" spans="1:7" s="91" customFormat="1" hidden="1">
      <c r="A920" s="107" t="str">
        <f>Invoice!F922</f>
        <v>Exchange rate :</v>
      </c>
      <c r="B920" s="86">
        <f>Invoice!C922</f>
        <v>0</v>
      </c>
      <c r="C920" s="87">
        <f>Invoice!B922</f>
        <v>0</v>
      </c>
      <c r="D920" s="92">
        <f t="shared" si="41"/>
        <v>0</v>
      </c>
      <c r="E920" s="92">
        <f t="shared" si="42"/>
        <v>0</v>
      </c>
      <c r="F920" s="93">
        <f>Invoice!G922</f>
        <v>0</v>
      </c>
      <c r="G920" s="94">
        <f t="shared" si="43"/>
        <v>0</v>
      </c>
    </row>
    <row r="921" spans="1:7" s="91" customFormat="1" hidden="1">
      <c r="A921" s="107" t="str">
        <f>Invoice!F923</f>
        <v>Exchange rate :</v>
      </c>
      <c r="B921" s="86">
        <f>Invoice!C923</f>
        <v>0</v>
      </c>
      <c r="C921" s="87">
        <f>Invoice!B923</f>
        <v>0</v>
      </c>
      <c r="D921" s="92">
        <f t="shared" si="41"/>
        <v>0</v>
      </c>
      <c r="E921" s="92">
        <f t="shared" si="42"/>
        <v>0</v>
      </c>
      <c r="F921" s="93">
        <f>Invoice!G923</f>
        <v>0</v>
      </c>
      <c r="G921" s="94">
        <f t="shared" si="43"/>
        <v>0</v>
      </c>
    </row>
    <row r="922" spans="1:7" s="91" customFormat="1" hidden="1">
      <c r="A922" s="107" t="str">
        <f>Invoice!F924</f>
        <v>Exchange rate :</v>
      </c>
      <c r="B922" s="86">
        <f>Invoice!C924</f>
        <v>0</v>
      </c>
      <c r="C922" s="87">
        <f>Invoice!B924</f>
        <v>0</v>
      </c>
      <c r="D922" s="92">
        <f t="shared" si="41"/>
        <v>0</v>
      </c>
      <c r="E922" s="92">
        <f t="shared" si="42"/>
        <v>0</v>
      </c>
      <c r="F922" s="93">
        <f>Invoice!G924</f>
        <v>0</v>
      </c>
      <c r="G922" s="94">
        <f t="shared" si="43"/>
        <v>0</v>
      </c>
    </row>
    <row r="923" spans="1:7" s="91" customFormat="1" hidden="1">
      <c r="A923" s="107" t="str">
        <f>Invoice!F925</f>
        <v>Exchange rate :</v>
      </c>
      <c r="B923" s="86">
        <f>Invoice!C925</f>
        <v>0</v>
      </c>
      <c r="C923" s="87">
        <f>Invoice!B925</f>
        <v>0</v>
      </c>
      <c r="D923" s="92">
        <f t="shared" si="41"/>
        <v>0</v>
      </c>
      <c r="E923" s="92">
        <f t="shared" si="42"/>
        <v>0</v>
      </c>
      <c r="F923" s="93">
        <f>Invoice!G925</f>
        <v>0</v>
      </c>
      <c r="G923" s="94">
        <f t="shared" si="43"/>
        <v>0</v>
      </c>
    </row>
    <row r="924" spans="1:7" s="91" customFormat="1" hidden="1">
      <c r="A924" s="107" t="str">
        <f>Invoice!F926</f>
        <v>Exchange rate :</v>
      </c>
      <c r="B924" s="86">
        <f>Invoice!C926</f>
        <v>0</v>
      </c>
      <c r="C924" s="87">
        <f>Invoice!B926</f>
        <v>0</v>
      </c>
      <c r="D924" s="92">
        <f t="shared" si="41"/>
        <v>0</v>
      </c>
      <c r="E924" s="92">
        <f t="shared" si="42"/>
        <v>0</v>
      </c>
      <c r="F924" s="93">
        <f>Invoice!G926</f>
        <v>0</v>
      </c>
      <c r="G924" s="94">
        <f t="shared" si="43"/>
        <v>0</v>
      </c>
    </row>
    <row r="925" spans="1:7" s="91" customFormat="1" hidden="1">
      <c r="A925" s="107" t="str">
        <f>Invoice!F927</f>
        <v>Exchange rate :</v>
      </c>
      <c r="B925" s="86">
        <f>Invoice!C927</f>
        <v>0</v>
      </c>
      <c r="C925" s="87">
        <f>Invoice!B927</f>
        <v>0</v>
      </c>
      <c r="D925" s="92">
        <f t="shared" si="41"/>
        <v>0</v>
      </c>
      <c r="E925" s="92">
        <f t="shared" si="42"/>
        <v>0</v>
      </c>
      <c r="F925" s="93">
        <f>Invoice!G927</f>
        <v>0</v>
      </c>
      <c r="G925" s="94">
        <f t="shared" si="43"/>
        <v>0</v>
      </c>
    </row>
    <row r="926" spans="1:7" s="91" customFormat="1" hidden="1">
      <c r="A926" s="107" t="str">
        <f>Invoice!F928</f>
        <v>Exchange rate :</v>
      </c>
      <c r="B926" s="86">
        <f>Invoice!C928</f>
        <v>0</v>
      </c>
      <c r="C926" s="87">
        <f>Invoice!B928</f>
        <v>0</v>
      </c>
      <c r="D926" s="92">
        <f t="shared" si="41"/>
        <v>0</v>
      </c>
      <c r="E926" s="92">
        <f t="shared" si="42"/>
        <v>0</v>
      </c>
      <c r="F926" s="93">
        <f>Invoice!G928</f>
        <v>0</v>
      </c>
      <c r="G926" s="94">
        <f t="shared" si="43"/>
        <v>0</v>
      </c>
    </row>
    <row r="927" spans="1:7" s="91" customFormat="1" hidden="1">
      <c r="A927" s="107" t="str">
        <f>Invoice!F929</f>
        <v>Exchange rate :</v>
      </c>
      <c r="B927" s="86">
        <f>Invoice!C929</f>
        <v>0</v>
      </c>
      <c r="C927" s="87">
        <f>Invoice!B929</f>
        <v>0</v>
      </c>
      <c r="D927" s="92">
        <f t="shared" si="41"/>
        <v>0</v>
      </c>
      <c r="E927" s="92">
        <f t="shared" si="42"/>
        <v>0</v>
      </c>
      <c r="F927" s="93">
        <f>Invoice!G929</f>
        <v>0</v>
      </c>
      <c r="G927" s="94">
        <f t="shared" si="43"/>
        <v>0</v>
      </c>
    </row>
    <row r="928" spans="1:7" s="91" customFormat="1" hidden="1">
      <c r="A928" s="107" t="str">
        <f>Invoice!F930</f>
        <v>Exchange rate :</v>
      </c>
      <c r="B928" s="86">
        <f>Invoice!C930</f>
        <v>0</v>
      </c>
      <c r="C928" s="87">
        <f>Invoice!B930</f>
        <v>0</v>
      </c>
      <c r="D928" s="92">
        <f t="shared" si="41"/>
        <v>0</v>
      </c>
      <c r="E928" s="92">
        <f t="shared" si="42"/>
        <v>0</v>
      </c>
      <c r="F928" s="93">
        <f>Invoice!G930</f>
        <v>0</v>
      </c>
      <c r="G928" s="94">
        <f t="shared" si="43"/>
        <v>0</v>
      </c>
    </row>
    <row r="929" spans="1:7" s="91" customFormat="1" hidden="1">
      <c r="A929" s="107" t="str">
        <f>Invoice!F931</f>
        <v>Exchange rate :</v>
      </c>
      <c r="B929" s="86">
        <f>Invoice!C931</f>
        <v>0</v>
      </c>
      <c r="C929" s="87">
        <f>Invoice!B931</f>
        <v>0</v>
      </c>
      <c r="D929" s="92">
        <f t="shared" si="41"/>
        <v>0</v>
      </c>
      <c r="E929" s="92">
        <f t="shared" si="42"/>
        <v>0</v>
      </c>
      <c r="F929" s="93">
        <f>Invoice!G931</f>
        <v>0</v>
      </c>
      <c r="G929" s="94">
        <f t="shared" si="43"/>
        <v>0</v>
      </c>
    </row>
    <row r="930" spans="1:7" s="91" customFormat="1" hidden="1">
      <c r="A930" s="107" t="str">
        <f>Invoice!F932</f>
        <v>Exchange rate :</v>
      </c>
      <c r="B930" s="86">
        <f>Invoice!C932</f>
        <v>0</v>
      </c>
      <c r="C930" s="87">
        <f>Invoice!B932</f>
        <v>0</v>
      </c>
      <c r="D930" s="92">
        <f t="shared" si="41"/>
        <v>0</v>
      </c>
      <c r="E930" s="92">
        <f t="shared" si="42"/>
        <v>0</v>
      </c>
      <c r="F930" s="93">
        <f>Invoice!G932</f>
        <v>0</v>
      </c>
      <c r="G930" s="94">
        <f t="shared" si="43"/>
        <v>0</v>
      </c>
    </row>
    <row r="931" spans="1:7" s="91" customFormat="1" hidden="1">
      <c r="A931" s="107" t="str">
        <f>Invoice!F933</f>
        <v>Exchange rate :</v>
      </c>
      <c r="B931" s="86">
        <f>Invoice!C933</f>
        <v>0</v>
      </c>
      <c r="C931" s="87">
        <f>Invoice!B933</f>
        <v>0</v>
      </c>
      <c r="D931" s="92">
        <f t="shared" si="41"/>
        <v>0</v>
      </c>
      <c r="E931" s="92">
        <f t="shared" si="42"/>
        <v>0</v>
      </c>
      <c r="F931" s="93">
        <f>Invoice!G933</f>
        <v>0</v>
      </c>
      <c r="G931" s="94">
        <f t="shared" si="43"/>
        <v>0</v>
      </c>
    </row>
    <row r="932" spans="1:7" s="91" customFormat="1" hidden="1">
      <c r="A932" s="107" t="str">
        <f>Invoice!F934</f>
        <v>Exchange rate :</v>
      </c>
      <c r="B932" s="86">
        <f>Invoice!C934</f>
        <v>0</v>
      </c>
      <c r="C932" s="87">
        <f>Invoice!B934</f>
        <v>0</v>
      </c>
      <c r="D932" s="92">
        <f t="shared" si="41"/>
        <v>0</v>
      </c>
      <c r="E932" s="92">
        <f t="shared" si="42"/>
        <v>0</v>
      </c>
      <c r="F932" s="93">
        <f>Invoice!G934</f>
        <v>0</v>
      </c>
      <c r="G932" s="94">
        <f t="shared" si="43"/>
        <v>0</v>
      </c>
    </row>
    <row r="933" spans="1:7" s="91" customFormat="1" hidden="1">
      <c r="A933" s="107" t="str">
        <f>Invoice!F935</f>
        <v>Exchange rate :</v>
      </c>
      <c r="B933" s="86">
        <f>Invoice!C935</f>
        <v>0</v>
      </c>
      <c r="C933" s="87">
        <f>Invoice!B935</f>
        <v>0</v>
      </c>
      <c r="D933" s="92">
        <f t="shared" si="41"/>
        <v>0</v>
      </c>
      <c r="E933" s="92">
        <f t="shared" si="42"/>
        <v>0</v>
      </c>
      <c r="F933" s="93">
        <f>Invoice!G935</f>
        <v>0</v>
      </c>
      <c r="G933" s="94">
        <f t="shared" si="43"/>
        <v>0</v>
      </c>
    </row>
    <row r="934" spans="1:7" s="91" customFormat="1" hidden="1">
      <c r="A934" s="107" t="str">
        <f>Invoice!F936</f>
        <v>Exchange rate :</v>
      </c>
      <c r="B934" s="86">
        <f>Invoice!C936</f>
        <v>0</v>
      </c>
      <c r="C934" s="87">
        <f>Invoice!B936</f>
        <v>0</v>
      </c>
      <c r="D934" s="92">
        <f t="shared" si="41"/>
        <v>0</v>
      </c>
      <c r="E934" s="92">
        <f t="shared" si="42"/>
        <v>0</v>
      </c>
      <c r="F934" s="93">
        <f>Invoice!G936</f>
        <v>0</v>
      </c>
      <c r="G934" s="94">
        <f t="shared" si="43"/>
        <v>0</v>
      </c>
    </row>
    <row r="935" spans="1:7" s="91" customFormat="1" hidden="1">
      <c r="A935" s="107" t="str">
        <f>Invoice!F937</f>
        <v>Exchange rate :</v>
      </c>
      <c r="B935" s="86">
        <f>Invoice!C937</f>
        <v>0</v>
      </c>
      <c r="C935" s="87">
        <f>Invoice!B937</f>
        <v>0</v>
      </c>
      <c r="D935" s="92">
        <f t="shared" si="41"/>
        <v>0</v>
      </c>
      <c r="E935" s="92">
        <f t="shared" si="42"/>
        <v>0</v>
      </c>
      <c r="F935" s="93">
        <f>Invoice!G937</f>
        <v>0</v>
      </c>
      <c r="G935" s="94">
        <f t="shared" si="43"/>
        <v>0</v>
      </c>
    </row>
    <row r="936" spans="1:7" s="91" customFormat="1" hidden="1">
      <c r="A936" s="107" t="str">
        <f>Invoice!F938</f>
        <v>Exchange rate :</v>
      </c>
      <c r="B936" s="86">
        <f>Invoice!C938</f>
        <v>0</v>
      </c>
      <c r="C936" s="87">
        <f>Invoice!B938</f>
        <v>0</v>
      </c>
      <c r="D936" s="92">
        <f t="shared" si="41"/>
        <v>0</v>
      </c>
      <c r="E936" s="92">
        <f t="shared" si="42"/>
        <v>0</v>
      </c>
      <c r="F936" s="93">
        <f>Invoice!G938</f>
        <v>0</v>
      </c>
      <c r="G936" s="94">
        <f t="shared" si="43"/>
        <v>0</v>
      </c>
    </row>
    <row r="937" spans="1:7" s="91" customFormat="1" hidden="1">
      <c r="A937" s="107" t="str">
        <f>Invoice!F939</f>
        <v>Exchange rate :</v>
      </c>
      <c r="B937" s="86">
        <f>Invoice!C939</f>
        <v>0</v>
      </c>
      <c r="C937" s="87">
        <f>Invoice!B939</f>
        <v>0</v>
      </c>
      <c r="D937" s="92">
        <f t="shared" si="41"/>
        <v>0</v>
      </c>
      <c r="E937" s="92">
        <f t="shared" si="42"/>
        <v>0</v>
      </c>
      <c r="F937" s="93">
        <f>Invoice!G939</f>
        <v>0</v>
      </c>
      <c r="G937" s="94">
        <f t="shared" si="43"/>
        <v>0</v>
      </c>
    </row>
    <row r="938" spans="1:7" s="91" customFormat="1" hidden="1">
      <c r="A938" s="107" t="str">
        <f>Invoice!F940</f>
        <v>Exchange rate :</v>
      </c>
      <c r="B938" s="86">
        <f>Invoice!C940</f>
        <v>0</v>
      </c>
      <c r="C938" s="87">
        <f>Invoice!B940</f>
        <v>0</v>
      </c>
      <c r="D938" s="92">
        <f t="shared" si="41"/>
        <v>0</v>
      </c>
      <c r="E938" s="92">
        <f t="shared" si="42"/>
        <v>0</v>
      </c>
      <c r="F938" s="93">
        <f>Invoice!G940</f>
        <v>0</v>
      </c>
      <c r="G938" s="94">
        <f t="shared" si="43"/>
        <v>0</v>
      </c>
    </row>
    <row r="939" spans="1:7" s="91" customFormat="1" hidden="1">
      <c r="A939" s="107" t="str">
        <f>Invoice!F941</f>
        <v>Exchange rate :</v>
      </c>
      <c r="B939" s="86">
        <f>Invoice!C941</f>
        <v>0</v>
      </c>
      <c r="C939" s="87">
        <f>Invoice!B941</f>
        <v>0</v>
      </c>
      <c r="D939" s="92">
        <f t="shared" si="41"/>
        <v>0</v>
      </c>
      <c r="E939" s="92">
        <f t="shared" si="42"/>
        <v>0</v>
      </c>
      <c r="F939" s="93">
        <f>Invoice!G941</f>
        <v>0</v>
      </c>
      <c r="G939" s="94">
        <f t="shared" si="43"/>
        <v>0</v>
      </c>
    </row>
    <row r="940" spans="1:7" s="91" customFormat="1" hidden="1">
      <c r="A940" s="107" t="str">
        <f>Invoice!F942</f>
        <v>Exchange rate :</v>
      </c>
      <c r="B940" s="86">
        <f>Invoice!C942</f>
        <v>0</v>
      </c>
      <c r="C940" s="87">
        <f>Invoice!B942</f>
        <v>0</v>
      </c>
      <c r="D940" s="92">
        <f t="shared" si="41"/>
        <v>0</v>
      </c>
      <c r="E940" s="92">
        <f t="shared" si="42"/>
        <v>0</v>
      </c>
      <c r="F940" s="93">
        <f>Invoice!G942</f>
        <v>0</v>
      </c>
      <c r="G940" s="94">
        <f t="shared" si="43"/>
        <v>0</v>
      </c>
    </row>
    <row r="941" spans="1:7" s="91" customFormat="1" hidden="1">
      <c r="A941" s="107" t="str">
        <f>Invoice!F943</f>
        <v>Exchange rate :</v>
      </c>
      <c r="B941" s="86">
        <f>Invoice!C943</f>
        <v>0</v>
      </c>
      <c r="C941" s="87">
        <f>Invoice!B943</f>
        <v>0</v>
      </c>
      <c r="D941" s="92">
        <f t="shared" si="41"/>
        <v>0</v>
      </c>
      <c r="E941" s="92">
        <f t="shared" si="42"/>
        <v>0</v>
      </c>
      <c r="F941" s="93">
        <f>Invoice!G943</f>
        <v>0</v>
      </c>
      <c r="G941" s="94">
        <f t="shared" si="43"/>
        <v>0</v>
      </c>
    </row>
    <row r="942" spans="1:7" s="91" customFormat="1" hidden="1">
      <c r="A942" s="107" t="str">
        <f>Invoice!F944</f>
        <v>Exchange rate :</v>
      </c>
      <c r="B942" s="86">
        <f>Invoice!C944</f>
        <v>0</v>
      </c>
      <c r="C942" s="87">
        <f>Invoice!B944</f>
        <v>0</v>
      </c>
      <c r="D942" s="92">
        <f t="shared" si="41"/>
        <v>0</v>
      </c>
      <c r="E942" s="92">
        <f t="shared" si="42"/>
        <v>0</v>
      </c>
      <c r="F942" s="93">
        <f>Invoice!G944</f>
        <v>0</v>
      </c>
      <c r="G942" s="94">
        <f t="shared" si="43"/>
        <v>0</v>
      </c>
    </row>
    <row r="943" spans="1:7" s="91" customFormat="1" hidden="1">
      <c r="A943" s="107" t="str">
        <f>Invoice!F945</f>
        <v>Exchange rate :</v>
      </c>
      <c r="B943" s="86">
        <f>Invoice!C945</f>
        <v>0</v>
      </c>
      <c r="C943" s="87">
        <f>Invoice!B945</f>
        <v>0</v>
      </c>
      <c r="D943" s="92">
        <f t="shared" si="41"/>
        <v>0</v>
      </c>
      <c r="E943" s="92">
        <f t="shared" si="42"/>
        <v>0</v>
      </c>
      <c r="F943" s="93">
        <f>Invoice!G945</f>
        <v>0</v>
      </c>
      <c r="G943" s="94">
        <f t="shared" si="43"/>
        <v>0</v>
      </c>
    </row>
    <row r="944" spans="1:7" s="91" customFormat="1" hidden="1">
      <c r="A944" s="107" t="str">
        <f>Invoice!F946</f>
        <v>Exchange rate :</v>
      </c>
      <c r="B944" s="86">
        <f>Invoice!C946</f>
        <v>0</v>
      </c>
      <c r="C944" s="87">
        <f>Invoice!B946</f>
        <v>0</v>
      </c>
      <c r="D944" s="92">
        <f t="shared" si="41"/>
        <v>0</v>
      </c>
      <c r="E944" s="92">
        <f t="shared" si="42"/>
        <v>0</v>
      </c>
      <c r="F944" s="93">
        <f>Invoice!G946</f>
        <v>0</v>
      </c>
      <c r="G944" s="94">
        <f t="shared" si="43"/>
        <v>0</v>
      </c>
    </row>
    <row r="945" spans="1:7" s="91" customFormat="1" hidden="1">
      <c r="A945" s="107" t="str">
        <f>Invoice!F947</f>
        <v>Exchange rate :</v>
      </c>
      <c r="B945" s="86">
        <f>Invoice!C947</f>
        <v>0</v>
      </c>
      <c r="C945" s="87">
        <f>Invoice!B947</f>
        <v>0</v>
      </c>
      <c r="D945" s="92">
        <f t="shared" si="41"/>
        <v>0</v>
      </c>
      <c r="E945" s="92">
        <f t="shared" si="42"/>
        <v>0</v>
      </c>
      <c r="F945" s="93">
        <f>Invoice!G947</f>
        <v>0</v>
      </c>
      <c r="G945" s="94">
        <f t="shared" si="43"/>
        <v>0</v>
      </c>
    </row>
    <row r="946" spans="1:7" s="91" customFormat="1" hidden="1">
      <c r="A946" s="107" t="str">
        <f>Invoice!F948</f>
        <v>Exchange rate :</v>
      </c>
      <c r="B946" s="86">
        <f>Invoice!C948</f>
        <v>0</v>
      </c>
      <c r="C946" s="87">
        <f>Invoice!B948</f>
        <v>0</v>
      </c>
      <c r="D946" s="92">
        <f t="shared" si="41"/>
        <v>0</v>
      </c>
      <c r="E946" s="92">
        <f t="shared" si="42"/>
        <v>0</v>
      </c>
      <c r="F946" s="93">
        <f>Invoice!G948</f>
        <v>0</v>
      </c>
      <c r="G946" s="94">
        <f t="shared" si="43"/>
        <v>0</v>
      </c>
    </row>
    <row r="947" spans="1:7" s="91" customFormat="1" hidden="1">
      <c r="A947" s="107" t="str">
        <f>Invoice!F949</f>
        <v>Exchange rate :</v>
      </c>
      <c r="B947" s="86">
        <f>Invoice!C949</f>
        <v>0</v>
      </c>
      <c r="C947" s="87">
        <f>Invoice!B949</f>
        <v>0</v>
      </c>
      <c r="D947" s="92">
        <f t="shared" si="41"/>
        <v>0</v>
      </c>
      <c r="E947" s="92">
        <f t="shared" si="42"/>
        <v>0</v>
      </c>
      <c r="F947" s="93">
        <f>Invoice!G949</f>
        <v>0</v>
      </c>
      <c r="G947" s="94">
        <f t="shared" si="43"/>
        <v>0</v>
      </c>
    </row>
    <row r="948" spans="1:7" s="91" customFormat="1" hidden="1">
      <c r="A948" s="107" t="str">
        <f>Invoice!F950</f>
        <v>Exchange rate :</v>
      </c>
      <c r="B948" s="86">
        <f>Invoice!C950</f>
        <v>0</v>
      </c>
      <c r="C948" s="87">
        <f>Invoice!B950</f>
        <v>0</v>
      </c>
      <c r="D948" s="92">
        <f t="shared" si="41"/>
        <v>0</v>
      </c>
      <c r="E948" s="92">
        <f t="shared" si="42"/>
        <v>0</v>
      </c>
      <c r="F948" s="93">
        <f>Invoice!G950</f>
        <v>0</v>
      </c>
      <c r="G948" s="94">
        <f t="shared" si="43"/>
        <v>0</v>
      </c>
    </row>
    <row r="949" spans="1:7" s="91" customFormat="1" hidden="1">
      <c r="A949" s="107" t="str">
        <f>Invoice!F951</f>
        <v>Exchange rate :</v>
      </c>
      <c r="B949" s="86">
        <f>Invoice!C951</f>
        <v>0</v>
      </c>
      <c r="C949" s="87">
        <f>Invoice!B951</f>
        <v>0</v>
      </c>
      <c r="D949" s="92">
        <f t="shared" si="41"/>
        <v>0</v>
      </c>
      <c r="E949" s="92">
        <f t="shared" si="42"/>
        <v>0</v>
      </c>
      <c r="F949" s="93">
        <f>Invoice!G951</f>
        <v>0</v>
      </c>
      <c r="G949" s="94">
        <f t="shared" si="43"/>
        <v>0</v>
      </c>
    </row>
    <row r="950" spans="1:7" s="91" customFormat="1" hidden="1">
      <c r="A950" s="107" t="str">
        <f>Invoice!F952</f>
        <v>Exchange rate :</v>
      </c>
      <c r="B950" s="86">
        <f>Invoice!C952</f>
        <v>0</v>
      </c>
      <c r="C950" s="87">
        <f>Invoice!B952</f>
        <v>0</v>
      </c>
      <c r="D950" s="92">
        <f t="shared" si="41"/>
        <v>0</v>
      </c>
      <c r="E950" s="92">
        <f t="shared" si="42"/>
        <v>0</v>
      </c>
      <c r="F950" s="93">
        <f>Invoice!G952</f>
        <v>0</v>
      </c>
      <c r="G950" s="94">
        <f t="shared" si="43"/>
        <v>0</v>
      </c>
    </row>
    <row r="951" spans="1:7" s="91" customFormat="1" hidden="1">
      <c r="A951" s="107" t="str">
        <f>Invoice!F953</f>
        <v>Exchange rate :</v>
      </c>
      <c r="B951" s="86">
        <f>Invoice!C953</f>
        <v>0</v>
      </c>
      <c r="C951" s="87">
        <f>Invoice!B953</f>
        <v>0</v>
      </c>
      <c r="D951" s="92">
        <f t="shared" si="41"/>
        <v>0</v>
      </c>
      <c r="E951" s="92">
        <f t="shared" si="42"/>
        <v>0</v>
      </c>
      <c r="F951" s="93">
        <f>Invoice!G953</f>
        <v>0</v>
      </c>
      <c r="G951" s="94">
        <f t="shared" si="43"/>
        <v>0</v>
      </c>
    </row>
    <row r="952" spans="1:7" s="91" customFormat="1" hidden="1">
      <c r="A952" s="107" t="str">
        <f>Invoice!F954</f>
        <v>Exchange rate :</v>
      </c>
      <c r="B952" s="86">
        <f>Invoice!C954</f>
        <v>0</v>
      </c>
      <c r="C952" s="87">
        <f>Invoice!B954</f>
        <v>0</v>
      </c>
      <c r="D952" s="92">
        <f t="shared" si="41"/>
        <v>0</v>
      </c>
      <c r="E952" s="92">
        <f t="shared" si="42"/>
        <v>0</v>
      </c>
      <c r="F952" s="93">
        <f>Invoice!G954</f>
        <v>0</v>
      </c>
      <c r="G952" s="94">
        <f t="shared" si="43"/>
        <v>0</v>
      </c>
    </row>
    <row r="953" spans="1:7" s="91" customFormat="1" hidden="1">
      <c r="A953" s="107" t="str">
        <f>Invoice!F955</f>
        <v>Exchange rate :</v>
      </c>
      <c r="B953" s="86">
        <f>Invoice!C955</f>
        <v>0</v>
      </c>
      <c r="C953" s="87">
        <f>Invoice!B955</f>
        <v>0</v>
      </c>
      <c r="D953" s="92">
        <f t="shared" si="41"/>
        <v>0</v>
      </c>
      <c r="E953" s="92">
        <f t="shared" si="42"/>
        <v>0</v>
      </c>
      <c r="F953" s="93">
        <f>Invoice!G955</f>
        <v>0</v>
      </c>
      <c r="G953" s="94">
        <f t="shared" si="43"/>
        <v>0</v>
      </c>
    </row>
    <row r="954" spans="1:7" s="91" customFormat="1" hidden="1">
      <c r="A954" s="107" t="str">
        <f>Invoice!F956</f>
        <v>Exchange rate :</v>
      </c>
      <c r="B954" s="86">
        <f>Invoice!C956</f>
        <v>0</v>
      </c>
      <c r="C954" s="87">
        <f>Invoice!B956</f>
        <v>0</v>
      </c>
      <c r="D954" s="92">
        <f t="shared" si="41"/>
        <v>0</v>
      </c>
      <c r="E954" s="92">
        <f t="shared" si="42"/>
        <v>0</v>
      </c>
      <c r="F954" s="93">
        <f>Invoice!G956</f>
        <v>0</v>
      </c>
      <c r="G954" s="94">
        <f t="shared" si="43"/>
        <v>0</v>
      </c>
    </row>
    <row r="955" spans="1:7" s="91" customFormat="1" hidden="1">
      <c r="A955" s="107" t="str">
        <f>Invoice!F957</f>
        <v>Exchange rate :</v>
      </c>
      <c r="B955" s="86">
        <f>Invoice!C957</f>
        <v>0</v>
      </c>
      <c r="C955" s="87">
        <f>Invoice!B957</f>
        <v>0</v>
      </c>
      <c r="D955" s="92">
        <f t="shared" si="41"/>
        <v>0</v>
      </c>
      <c r="E955" s="92">
        <f t="shared" si="42"/>
        <v>0</v>
      </c>
      <c r="F955" s="93">
        <f>Invoice!G957</f>
        <v>0</v>
      </c>
      <c r="G955" s="94">
        <f t="shared" si="43"/>
        <v>0</v>
      </c>
    </row>
    <row r="956" spans="1:7" s="91" customFormat="1" hidden="1">
      <c r="A956" s="107" t="str">
        <f>Invoice!F958</f>
        <v>Exchange rate :</v>
      </c>
      <c r="B956" s="86">
        <f>Invoice!C958</f>
        <v>0</v>
      </c>
      <c r="C956" s="87">
        <f>Invoice!B958</f>
        <v>0</v>
      </c>
      <c r="D956" s="92">
        <f t="shared" si="41"/>
        <v>0</v>
      </c>
      <c r="E956" s="92">
        <f t="shared" si="42"/>
        <v>0</v>
      </c>
      <c r="F956" s="93">
        <f>Invoice!G958</f>
        <v>0</v>
      </c>
      <c r="G956" s="94">
        <f t="shared" si="43"/>
        <v>0</v>
      </c>
    </row>
    <row r="957" spans="1:7" s="91" customFormat="1" hidden="1">
      <c r="A957" s="107" t="str">
        <f>Invoice!F959</f>
        <v>Exchange rate :</v>
      </c>
      <c r="B957" s="86">
        <f>Invoice!C959</f>
        <v>0</v>
      </c>
      <c r="C957" s="87">
        <f>Invoice!B959</f>
        <v>0</v>
      </c>
      <c r="D957" s="92">
        <f t="shared" si="41"/>
        <v>0</v>
      </c>
      <c r="E957" s="92">
        <f t="shared" si="42"/>
        <v>0</v>
      </c>
      <c r="F957" s="93">
        <f>Invoice!G959</f>
        <v>0</v>
      </c>
      <c r="G957" s="94">
        <f t="shared" si="43"/>
        <v>0</v>
      </c>
    </row>
    <row r="958" spans="1:7" s="91" customFormat="1" hidden="1">
      <c r="A958" s="107" t="str">
        <f>Invoice!F960</f>
        <v>Exchange rate :</v>
      </c>
      <c r="B958" s="86">
        <f>Invoice!C960</f>
        <v>0</v>
      </c>
      <c r="C958" s="87">
        <f>Invoice!B960</f>
        <v>0</v>
      </c>
      <c r="D958" s="92">
        <f t="shared" si="41"/>
        <v>0</v>
      </c>
      <c r="E958" s="92">
        <f t="shared" si="42"/>
        <v>0</v>
      </c>
      <c r="F958" s="93">
        <f>Invoice!G960</f>
        <v>0</v>
      </c>
      <c r="G958" s="94">
        <f t="shared" si="43"/>
        <v>0</v>
      </c>
    </row>
    <row r="959" spans="1:7" s="91" customFormat="1" hidden="1">
      <c r="A959" s="107" t="str">
        <f>Invoice!F961</f>
        <v>Exchange rate :</v>
      </c>
      <c r="B959" s="86">
        <f>Invoice!C961</f>
        <v>0</v>
      </c>
      <c r="C959" s="87">
        <f>Invoice!B961</f>
        <v>0</v>
      </c>
      <c r="D959" s="92">
        <f t="shared" si="41"/>
        <v>0</v>
      </c>
      <c r="E959" s="92">
        <f t="shared" si="42"/>
        <v>0</v>
      </c>
      <c r="F959" s="93">
        <f>Invoice!G961</f>
        <v>0</v>
      </c>
      <c r="G959" s="94">
        <f t="shared" si="43"/>
        <v>0</v>
      </c>
    </row>
    <row r="960" spans="1:7" s="91" customFormat="1" hidden="1">
      <c r="A960" s="107" t="str">
        <f>Invoice!F962</f>
        <v>Exchange rate :</v>
      </c>
      <c r="B960" s="86">
        <f>Invoice!C962</f>
        <v>0</v>
      </c>
      <c r="C960" s="87">
        <f>Invoice!B962</f>
        <v>0</v>
      </c>
      <c r="D960" s="92">
        <f t="shared" si="41"/>
        <v>0</v>
      </c>
      <c r="E960" s="92">
        <f t="shared" si="42"/>
        <v>0</v>
      </c>
      <c r="F960" s="93">
        <f>Invoice!G962</f>
        <v>0</v>
      </c>
      <c r="G960" s="94">
        <f t="shared" si="43"/>
        <v>0</v>
      </c>
    </row>
    <row r="961" spans="1:7" s="91" customFormat="1" hidden="1">
      <c r="A961" s="107" t="str">
        <f>Invoice!F963</f>
        <v>Exchange rate :</v>
      </c>
      <c r="B961" s="86">
        <f>Invoice!C963</f>
        <v>0</v>
      </c>
      <c r="C961" s="87">
        <f>Invoice!B963</f>
        <v>0</v>
      </c>
      <c r="D961" s="92">
        <f t="shared" ref="D961:D998" si="44">F961/$D$14</f>
        <v>0</v>
      </c>
      <c r="E961" s="92">
        <f t="shared" ref="E961:E998" si="45">G961/$D$14</f>
        <v>0</v>
      </c>
      <c r="F961" s="93">
        <f>Invoice!G963</f>
        <v>0</v>
      </c>
      <c r="G961" s="94">
        <f t="shared" ref="G961:G998" si="46">C961*F961</f>
        <v>0</v>
      </c>
    </row>
    <row r="962" spans="1:7" s="91" customFormat="1" hidden="1">
      <c r="A962" s="107" t="str">
        <f>Invoice!F964</f>
        <v>Exchange rate :</v>
      </c>
      <c r="B962" s="86">
        <f>Invoice!C964</f>
        <v>0</v>
      </c>
      <c r="C962" s="87">
        <f>Invoice!B964</f>
        <v>0</v>
      </c>
      <c r="D962" s="92">
        <f t="shared" si="44"/>
        <v>0</v>
      </c>
      <c r="E962" s="92">
        <f t="shared" si="45"/>
        <v>0</v>
      </c>
      <c r="F962" s="93">
        <f>Invoice!G964</f>
        <v>0</v>
      </c>
      <c r="G962" s="94">
        <f t="shared" si="46"/>
        <v>0</v>
      </c>
    </row>
    <row r="963" spans="1:7" s="91" customFormat="1" hidden="1">
      <c r="A963" s="107" t="str">
        <f>Invoice!F965</f>
        <v>Exchange rate :</v>
      </c>
      <c r="B963" s="86">
        <f>Invoice!C965</f>
        <v>0</v>
      </c>
      <c r="C963" s="87">
        <f>Invoice!B965</f>
        <v>0</v>
      </c>
      <c r="D963" s="92">
        <f t="shared" si="44"/>
        <v>0</v>
      </c>
      <c r="E963" s="92">
        <f t="shared" si="45"/>
        <v>0</v>
      </c>
      <c r="F963" s="93">
        <f>Invoice!G965</f>
        <v>0</v>
      </c>
      <c r="G963" s="94">
        <f t="shared" si="46"/>
        <v>0</v>
      </c>
    </row>
    <row r="964" spans="1:7" s="91" customFormat="1" hidden="1">
      <c r="A964" s="107" t="str">
        <f>Invoice!F966</f>
        <v>Exchange rate :</v>
      </c>
      <c r="B964" s="86">
        <f>Invoice!C966</f>
        <v>0</v>
      </c>
      <c r="C964" s="87">
        <f>Invoice!B966</f>
        <v>0</v>
      </c>
      <c r="D964" s="92">
        <f t="shared" si="44"/>
        <v>0</v>
      </c>
      <c r="E964" s="92">
        <f t="shared" si="45"/>
        <v>0</v>
      </c>
      <c r="F964" s="93">
        <f>Invoice!G966</f>
        <v>0</v>
      </c>
      <c r="G964" s="94">
        <f t="shared" si="46"/>
        <v>0</v>
      </c>
    </row>
    <row r="965" spans="1:7" s="91" customFormat="1" hidden="1">
      <c r="A965" s="107" t="str">
        <f>Invoice!F967</f>
        <v>Exchange rate :</v>
      </c>
      <c r="B965" s="86">
        <f>Invoice!C967</f>
        <v>0</v>
      </c>
      <c r="C965" s="87">
        <f>Invoice!B967</f>
        <v>0</v>
      </c>
      <c r="D965" s="92">
        <f t="shared" si="44"/>
        <v>0</v>
      </c>
      <c r="E965" s="92">
        <f t="shared" si="45"/>
        <v>0</v>
      </c>
      <c r="F965" s="93">
        <f>Invoice!G967</f>
        <v>0</v>
      </c>
      <c r="G965" s="94">
        <f t="shared" si="46"/>
        <v>0</v>
      </c>
    </row>
    <row r="966" spans="1:7" s="91" customFormat="1" hidden="1">
      <c r="A966" s="107" t="str">
        <f>Invoice!F968</f>
        <v>Exchange rate :</v>
      </c>
      <c r="B966" s="86">
        <f>Invoice!C968</f>
        <v>0</v>
      </c>
      <c r="C966" s="87">
        <f>Invoice!B968</f>
        <v>0</v>
      </c>
      <c r="D966" s="92">
        <f t="shared" si="44"/>
        <v>0</v>
      </c>
      <c r="E966" s="92">
        <f t="shared" si="45"/>
        <v>0</v>
      </c>
      <c r="F966" s="93">
        <f>Invoice!G968</f>
        <v>0</v>
      </c>
      <c r="G966" s="94">
        <f t="shared" si="46"/>
        <v>0</v>
      </c>
    </row>
    <row r="967" spans="1:7" s="91" customFormat="1" hidden="1">
      <c r="A967" s="107" t="str">
        <f>Invoice!F969</f>
        <v>Exchange rate :</v>
      </c>
      <c r="B967" s="86">
        <f>Invoice!C969</f>
        <v>0</v>
      </c>
      <c r="C967" s="87">
        <f>Invoice!B969</f>
        <v>0</v>
      </c>
      <c r="D967" s="92">
        <f t="shared" si="44"/>
        <v>0</v>
      </c>
      <c r="E967" s="92">
        <f t="shared" si="45"/>
        <v>0</v>
      </c>
      <c r="F967" s="93">
        <f>Invoice!G969</f>
        <v>0</v>
      </c>
      <c r="G967" s="94">
        <f t="shared" si="46"/>
        <v>0</v>
      </c>
    </row>
    <row r="968" spans="1:7" s="91" customFormat="1" hidden="1">
      <c r="A968" s="107" t="str">
        <f>Invoice!F970</f>
        <v>Exchange rate :</v>
      </c>
      <c r="B968" s="86">
        <f>Invoice!C970</f>
        <v>0</v>
      </c>
      <c r="C968" s="87">
        <f>Invoice!B970</f>
        <v>0</v>
      </c>
      <c r="D968" s="92">
        <f t="shared" si="44"/>
        <v>0</v>
      </c>
      <c r="E968" s="92">
        <f t="shared" si="45"/>
        <v>0</v>
      </c>
      <c r="F968" s="93">
        <f>Invoice!G970</f>
        <v>0</v>
      </c>
      <c r="G968" s="94">
        <f t="shared" si="46"/>
        <v>0</v>
      </c>
    </row>
    <row r="969" spans="1:7" s="91" customFormat="1" hidden="1">
      <c r="A969" s="107" t="str">
        <f>Invoice!F971</f>
        <v>Exchange rate :</v>
      </c>
      <c r="B969" s="86">
        <f>Invoice!C971</f>
        <v>0</v>
      </c>
      <c r="C969" s="87">
        <f>Invoice!B971</f>
        <v>0</v>
      </c>
      <c r="D969" s="92">
        <f t="shared" si="44"/>
        <v>0</v>
      </c>
      <c r="E969" s="92">
        <f t="shared" si="45"/>
        <v>0</v>
      </c>
      <c r="F969" s="93">
        <f>Invoice!G971</f>
        <v>0</v>
      </c>
      <c r="G969" s="94">
        <f t="shared" si="46"/>
        <v>0</v>
      </c>
    </row>
    <row r="970" spans="1:7" s="91" customFormat="1" hidden="1">
      <c r="A970" s="107" t="str">
        <f>Invoice!F972</f>
        <v>Exchange rate :</v>
      </c>
      <c r="B970" s="86">
        <f>Invoice!C972</f>
        <v>0</v>
      </c>
      <c r="C970" s="87">
        <f>Invoice!B972</f>
        <v>0</v>
      </c>
      <c r="D970" s="92">
        <f t="shared" si="44"/>
        <v>0</v>
      </c>
      <c r="E970" s="92">
        <f t="shared" si="45"/>
        <v>0</v>
      </c>
      <c r="F970" s="93">
        <f>Invoice!G972</f>
        <v>0</v>
      </c>
      <c r="G970" s="94">
        <f t="shared" si="46"/>
        <v>0</v>
      </c>
    </row>
    <row r="971" spans="1:7" s="91" customFormat="1" hidden="1">
      <c r="A971" s="107" t="str">
        <f>Invoice!F973</f>
        <v>Exchange rate :</v>
      </c>
      <c r="B971" s="86">
        <f>Invoice!C973</f>
        <v>0</v>
      </c>
      <c r="C971" s="87">
        <f>Invoice!B973</f>
        <v>0</v>
      </c>
      <c r="D971" s="92">
        <f t="shared" si="44"/>
        <v>0</v>
      </c>
      <c r="E971" s="92">
        <f t="shared" si="45"/>
        <v>0</v>
      </c>
      <c r="F971" s="93">
        <f>Invoice!G973</f>
        <v>0</v>
      </c>
      <c r="G971" s="94">
        <f t="shared" si="46"/>
        <v>0</v>
      </c>
    </row>
    <row r="972" spans="1:7" s="91" customFormat="1" hidden="1">
      <c r="A972" s="107" t="str">
        <f>Invoice!F974</f>
        <v>Exchange rate :</v>
      </c>
      <c r="B972" s="86">
        <f>Invoice!C974</f>
        <v>0</v>
      </c>
      <c r="C972" s="87">
        <f>Invoice!B974</f>
        <v>0</v>
      </c>
      <c r="D972" s="92">
        <f t="shared" si="44"/>
        <v>0</v>
      </c>
      <c r="E972" s="92">
        <f t="shared" si="45"/>
        <v>0</v>
      </c>
      <c r="F972" s="93">
        <f>Invoice!G974</f>
        <v>0</v>
      </c>
      <c r="G972" s="94">
        <f t="shared" si="46"/>
        <v>0</v>
      </c>
    </row>
    <row r="973" spans="1:7" s="91" customFormat="1" hidden="1">
      <c r="A973" s="107" t="str">
        <f>Invoice!F975</f>
        <v>Exchange rate :</v>
      </c>
      <c r="B973" s="86">
        <f>Invoice!C975</f>
        <v>0</v>
      </c>
      <c r="C973" s="87">
        <f>Invoice!B975</f>
        <v>0</v>
      </c>
      <c r="D973" s="92">
        <f t="shared" si="44"/>
        <v>0</v>
      </c>
      <c r="E973" s="92">
        <f t="shared" si="45"/>
        <v>0</v>
      </c>
      <c r="F973" s="93">
        <f>Invoice!G975</f>
        <v>0</v>
      </c>
      <c r="G973" s="94">
        <f t="shared" si="46"/>
        <v>0</v>
      </c>
    </row>
    <row r="974" spans="1:7" s="91" customFormat="1" hidden="1">
      <c r="A974" s="107" t="str">
        <f>Invoice!F976</f>
        <v>Exchange rate :</v>
      </c>
      <c r="B974" s="86">
        <f>Invoice!C976</f>
        <v>0</v>
      </c>
      <c r="C974" s="87">
        <f>Invoice!B976</f>
        <v>0</v>
      </c>
      <c r="D974" s="92">
        <f t="shared" si="44"/>
        <v>0</v>
      </c>
      <c r="E974" s="92">
        <f t="shared" si="45"/>
        <v>0</v>
      </c>
      <c r="F974" s="93">
        <f>Invoice!G976</f>
        <v>0</v>
      </c>
      <c r="G974" s="94">
        <f t="shared" si="46"/>
        <v>0</v>
      </c>
    </row>
    <row r="975" spans="1:7" s="91" customFormat="1" hidden="1">
      <c r="A975" s="107" t="str">
        <f>Invoice!F977</f>
        <v>Exchange rate :</v>
      </c>
      <c r="B975" s="86">
        <f>Invoice!C977</f>
        <v>0</v>
      </c>
      <c r="C975" s="87">
        <f>Invoice!B977</f>
        <v>0</v>
      </c>
      <c r="D975" s="92">
        <f t="shared" si="44"/>
        <v>0</v>
      </c>
      <c r="E975" s="92">
        <f t="shared" si="45"/>
        <v>0</v>
      </c>
      <c r="F975" s="93">
        <f>Invoice!G977</f>
        <v>0</v>
      </c>
      <c r="G975" s="94">
        <f t="shared" si="46"/>
        <v>0</v>
      </c>
    </row>
    <row r="976" spans="1:7" s="91" customFormat="1" hidden="1">
      <c r="A976" s="107" t="str">
        <f>Invoice!F978</f>
        <v>Exchange rate :</v>
      </c>
      <c r="B976" s="86">
        <f>Invoice!C978</f>
        <v>0</v>
      </c>
      <c r="C976" s="87">
        <f>Invoice!B978</f>
        <v>0</v>
      </c>
      <c r="D976" s="92">
        <f t="shared" si="44"/>
        <v>0</v>
      </c>
      <c r="E976" s="92">
        <f t="shared" si="45"/>
        <v>0</v>
      </c>
      <c r="F976" s="93">
        <f>Invoice!G978</f>
        <v>0</v>
      </c>
      <c r="G976" s="94">
        <f t="shared" si="46"/>
        <v>0</v>
      </c>
    </row>
    <row r="977" spans="1:7" s="91" customFormat="1" hidden="1">
      <c r="A977" s="107" t="str">
        <f>Invoice!F979</f>
        <v>Exchange rate :</v>
      </c>
      <c r="B977" s="86">
        <f>Invoice!C979</f>
        <v>0</v>
      </c>
      <c r="C977" s="87">
        <f>Invoice!B979</f>
        <v>0</v>
      </c>
      <c r="D977" s="92">
        <f t="shared" si="44"/>
        <v>0</v>
      </c>
      <c r="E977" s="92">
        <f t="shared" si="45"/>
        <v>0</v>
      </c>
      <c r="F977" s="93">
        <f>Invoice!G979</f>
        <v>0</v>
      </c>
      <c r="G977" s="94">
        <f t="shared" si="46"/>
        <v>0</v>
      </c>
    </row>
    <row r="978" spans="1:7" s="91" customFormat="1" hidden="1">
      <c r="A978" s="107" t="str">
        <f>Invoice!F980</f>
        <v>Exchange rate :</v>
      </c>
      <c r="B978" s="86">
        <f>Invoice!C980</f>
        <v>0</v>
      </c>
      <c r="C978" s="87">
        <f>Invoice!B980</f>
        <v>0</v>
      </c>
      <c r="D978" s="92">
        <f t="shared" si="44"/>
        <v>0</v>
      </c>
      <c r="E978" s="92">
        <f t="shared" si="45"/>
        <v>0</v>
      </c>
      <c r="F978" s="93">
        <f>Invoice!G980</f>
        <v>0</v>
      </c>
      <c r="G978" s="94">
        <f t="shared" si="46"/>
        <v>0</v>
      </c>
    </row>
    <row r="979" spans="1:7" s="91" customFormat="1" hidden="1">
      <c r="A979" s="107" t="str">
        <f>Invoice!F981</f>
        <v>Exchange rate :</v>
      </c>
      <c r="B979" s="86">
        <f>Invoice!C981</f>
        <v>0</v>
      </c>
      <c r="C979" s="87">
        <f>Invoice!B981</f>
        <v>0</v>
      </c>
      <c r="D979" s="92">
        <f t="shared" si="44"/>
        <v>0</v>
      </c>
      <c r="E979" s="92">
        <f t="shared" si="45"/>
        <v>0</v>
      </c>
      <c r="F979" s="93">
        <f>Invoice!G981</f>
        <v>0</v>
      </c>
      <c r="G979" s="94">
        <f t="shared" si="46"/>
        <v>0</v>
      </c>
    </row>
    <row r="980" spans="1:7" s="91" customFormat="1" hidden="1">
      <c r="A980" s="107" t="str">
        <f>Invoice!F982</f>
        <v>Exchange rate :</v>
      </c>
      <c r="B980" s="86">
        <f>Invoice!C982</f>
        <v>0</v>
      </c>
      <c r="C980" s="87">
        <f>Invoice!B982</f>
        <v>0</v>
      </c>
      <c r="D980" s="92">
        <f t="shared" si="44"/>
        <v>0</v>
      </c>
      <c r="E980" s="92">
        <f t="shared" si="45"/>
        <v>0</v>
      </c>
      <c r="F980" s="93">
        <f>Invoice!G982</f>
        <v>0</v>
      </c>
      <c r="G980" s="94">
        <f t="shared" si="46"/>
        <v>0</v>
      </c>
    </row>
    <row r="981" spans="1:7" s="91" customFormat="1" hidden="1">
      <c r="A981" s="107" t="str">
        <f>Invoice!F983</f>
        <v>Exchange rate :</v>
      </c>
      <c r="B981" s="86">
        <f>Invoice!C983</f>
        <v>0</v>
      </c>
      <c r="C981" s="87">
        <f>Invoice!B983</f>
        <v>0</v>
      </c>
      <c r="D981" s="92">
        <f t="shared" si="44"/>
        <v>0</v>
      </c>
      <c r="E981" s="92">
        <f t="shared" si="45"/>
        <v>0</v>
      </c>
      <c r="F981" s="93">
        <f>Invoice!G983</f>
        <v>0</v>
      </c>
      <c r="G981" s="94">
        <f t="shared" si="46"/>
        <v>0</v>
      </c>
    </row>
    <row r="982" spans="1:7" s="91" customFormat="1" hidden="1">
      <c r="A982" s="107" t="str">
        <f>Invoice!F984</f>
        <v>Exchange rate :</v>
      </c>
      <c r="B982" s="86">
        <f>Invoice!C984</f>
        <v>0</v>
      </c>
      <c r="C982" s="87">
        <f>Invoice!B984</f>
        <v>0</v>
      </c>
      <c r="D982" s="92">
        <f t="shared" si="44"/>
        <v>0</v>
      </c>
      <c r="E982" s="92">
        <f t="shared" si="45"/>
        <v>0</v>
      </c>
      <c r="F982" s="93">
        <f>Invoice!G984</f>
        <v>0</v>
      </c>
      <c r="G982" s="94">
        <f t="shared" si="46"/>
        <v>0</v>
      </c>
    </row>
    <row r="983" spans="1:7" s="91" customFormat="1" hidden="1">
      <c r="A983" s="107" t="str">
        <f>Invoice!F985</f>
        <v>Exchange rate :</v>
      </c>
      <c r="B983" s="86">
        <f>Invoice!C985</f>
        <v>0</v>
      </c>
      <c r="C983" s="87">
        <f>Invoice!B985</f>
        <v>0</v>
      </c>
      <c r="D983" s="92">
        <f t="shared" si="44"/>
        <v>0</v>
      </c>
      <c r="E983" s="92">
        <f t="shared" si="45"/>
        <v>0</v>
      </c>
      <c r="F983" s="93">
        <f>Invoice!G985</f>
        <v>0</v>
      </c>
      <c r="G983" s="94">
        <f t="shared" si="46"/>
        <v>0</v>
      </c>
    </row>
    <row r="984" spans="1:7" s="91" customFormat="1" hidden="1">
      <c r="A984" s="107" t="str">
        <f>Invoice!F986</f>
        <v>Exchange rate :</v>
      </c>
      <c r="B984" s="86">
        <f>Invoice!C986</f>
        <v>0</v>
      </c>
      <c r="C984" s="87">
        <f>Invoice!B986</f>
        <v>0</v>
      </c>
      <c r="D984" s="92">
        <f t="shared" si="44"/>
        <v>0</v>
      </c>
      <c r="E984" s="92">
        <f t="shared" si="45"/>
        <v>0</v>
      </c>
      <c r="F984" s="93">
        <f>Invoice!G986</f>
        <v>0</v>
      </c>
      <c r="G984" s="94">
        <f t="shared" si="46"/>
        <v>0</v>
      </c>
    </row>
    <row r="985" spans="1:7" s="91" customFormat="1" hidden="1">
      <c r="A985" s="107" t="str">
        <f>Invoice!F987</f>
        <v>Exchange rate :</v>
      </c>
      <c r="B985" s="86">
        <f>Invoice!C987</f>
        <v>0</v>
      </c>
      <c r="C985" s="87">
        <f>Invoice!B987</f>
        <v>0</v>
      </c>
      <c r="D985" s="92">
        <f t="shared" si="44"/>
        <v>0</v>
      </c>
      <c r="E985" s="92">
        <f t="shared" si="45"/>
        <v>0</v>
      </c>
      <c r="F985" s="93">
        <f>Invoice!G987</f>
        <v>0</v>
      </c>
      <c r="G985" s="94">
        <f t="shared" si="46"/>
        <v>0</v>
      </c>
    </row>
    <row r="986" spans="1:7" s="91" customFormat="1" hidden="1">
      <c r="A986" s="107" t="str">
        <f>Invoice!F988</f>
        <v>Exchange rate :</v>
      </c>
      <c r="B986" s="86">
        <f>Invoice!C988</f>
        <v>0</v>
      </c>
      <c r="C986" s="87">
        <f>Invoice!B988</f>
        <v>0</v>
      </c>
      <c r="D986" s="92">
        <f t="shared" si="44"/>
        <v>0</v>
      </c>
      <c r="E986" s="92">
        <f t="shared" si="45"/>
        <v>0</v>
      </c>
      <c r="F986" s="93">
        <f>Invoice!G988</f>
        <v>0</v>
      </c>
      <c r="G986" s="94">
        <f t="shared" si="46"/>
        <v>0</v>
      </c>
    </row>
    <row r="987" spans="1:7" s="91" customFormat="1" hidden="1">
      <c r="A987" s="107" t="str">
        <f>Invoice!F989</f>
        <v>Exchange rate :</v>
      </c>
      <c r="B987" s="86">
        <f>Invoice!C989</f>
        <v>0</v>
      </c>
      <c r="C987" s="87">
        <f>Invoice!B989</f>
        <v>0</v>
      </c>
      <c r="D987" s="92">
        <f t="shared" si="44"/>
        <v>0</v>
      </c>
      <c r="E987" s="92">
        <f t="shared" si="45"/>
        <v>0</v>
      </c>
      <c r="F987" s="93">
        <f>Invoice!G989</f>
        <v>0</v>
      </c>
      <c r="G987" s="94">
        <f t="shared" si="46"/>
        <v>0</v>
      </c>
    </row>
    <row r="988" spans="1:7" s="91" customFormat="1" hidden="1">
      <c r="A988" s="107" t="str">
        <f>Invoice!F990</f>
        <v>Exchange rate :</v>
      </c>
      <c r="B988" s="86">
        <f>Invoice!C990</f>
        <v>0</v>
      </c>
      <c r="C988" s="87">
        <f>Invoice!B990</f>
        <v>0</v>
      </c>
      <c r="D988" s="92">
        <f t="shared" si="44"/>
        <v>0</v>
      </c>
      <c r="E988" s="92">
        <f t="shared" si="45"/>
        <v>0</v>
      </c>
      <c r="F988" s="93">
        <f>Invoice!G990</f>
        <v>0</v>
      </c>
      <c r="G988" s="94">
        <f t="shared" si="46"/>
        <v>0</v>
      </c>
    </row>
    <row r="989" spans="1:7" s="91" customFormat="1" hidden="1">
      <c r="A989" s="107" t="str">
        <f>Invoice!F991</f>
        <v>Exchange rate :</v>
      </c>
      <c r="B989" s="86">
        <f>Invoice!C991</f>
        <v>0</v>
      </c>
      <c r="C989" s="87">
        <f>Invoice!B991</f>
        <v>0</v>
      </c>
      <c r="D989" s="92">
        <f t="shared" si="44"/>
        <v>0</v>
      </c>
      <c r="E989" s="92">
        <f t="shared" si="45"/>
        <v>0</v>
      </c>
      <c r="F989" s="93">
        <f>Invoice!G991</f>
        <v>0</v>
      </c>
      <c r="G989" s="94">
        <f t="shared" si="46"/>
        <v>0</v>
      </c>
    </row>
    <row r="990" spans="1:7" s="91" customFormat="1" hidden="1">
      <c r="A990" s="107" t="str">
        <f>Invoice!F992</f>
        <v>Exchange rate :</v>
      </c>
      <c r="B990" s="86">
        <f>Invoice!C992</f>
        <v>0</v>
      </c>
      <c r="C990" s="87">
        <f>Invoice!B992</f>
        <v>0</v>
      </c>
      <c r="D990" s="92">
        <f t="shared" si="44"/>
        <v>0</v>
      </c>
      <c r="E990" s="92">
        <f t="shared" si="45"/>
        <v>0</v>
      </c>
      <c r="F990" s="93">
        <f>Invoice!G992</f>
        <v>0</v>
      </c>
      <c r="G990" s="94">
        <f t="shared" si="46"/>
        <v>0</v>
      </c>
    </row>
    <row r="991" spans="1:7" s="91" customFormat="1" hidden="1">
      <c r="A991" s="107" t="str">
        <f>Invoice!F993</f>
        <v>Exchange rate :</v>
      </c>
      <c r="B991" s="86">
        <f>Invoice!C993</f>
        <v>0</v>
      </c>
      <c r="C991" s="87">
        <f>Invoice!B993</f>
        <v>0</v>
      </c>
      <c r="D991" s="92">
        <f t="shared" si="44"/>
        <v>0</v>
      </c>
      <c r="E991" s="92">
        <f t="shared" si="45"/>
        <v>0</v>
      </c>
      <c r="F991" s="93">
        <f>Invoice!G993</f>
        <v>0</v>
      </c>
      <c r="G991" s="94">
        <f t="shared" si="46"/>
        <v>0</v>
      </c>
    </row>
    <row r="992" spans="1:7" s="91" customFormat="1" hidden="1">
      <c r="A992" s="107" t="str">
        <f>Invoice!F994</f>
        <v>Exchange rate :</v>
      </c>
      <c r="B992" s="86">
        <f>Invoice!C994</f>
        <v>0</v>
      </c>
      <c r="C992" s="87">
        <f>Invoice!B994</f>
        <v>0</v>
      </c>
      <c r="D992" s="92">
        <f t="shared" si="44"/>
        <v>0</v>
      </c>
      <c r="E992" s="92">
        <f t="shared" si="45"/>
        <v>0</v>
      </c>
      <c r="F992" s="93">
        <f>Invoice!G994</f>
        <v>0</v>
      </c>
      <c r="G992" s="94">
        <f t="shared" si="46"/>
        <v>0</v>
      </c>
    </row>
    <row r="993" spans="1:7" s="91" customFormat="1" hidden="1">
      <c r="A993" s="107" t="str">
        <f>Invoice!F995</f>
        <v>Exchange rate :</v>
      </c>
      <c r="B993" s="86">
        <f>Invoice!C995</f>
        <v>0</v>
      </c>
      <c r="C993" s="87">
        <f>Invoice!B995</f>
        <v>0</v>
      </c>
      <c r="D993" s="92">
        <f t="shared" si="44"/>
        <v>0</v>
      </c>
      <c r="E993" s="92">
        <f t="shared" si="45"/>
        <v>0</v>
      </c>
      <c r="F993" s="93">
        <f>Invoice!G995</f>
        <v>0</v>
      </c>
      <c r="G993" s="94">
        <f t="shared" si="46"/>
        <v>0</v>
      </c>
    </row>
    <row r="994" spans="1:7" s="91" customFormat="1" hidden="1">
      <c r="A994" s="107" t="str">
        <f>Invoice!F996</f>
        <v>Exchange rate :</v>
      </c>
      <c r="B994" s="86">
        <f>Invoice!C996</f>
        <v>0</v>
      </c>
      <c r="C994" s="87">
        <f>Invoice!B996</f>
        <v>0</v>
      </c>
      <c r="D994" s="92">
        <f t="shared" si="44"/>
        <v>0</v>
      </c>
      <c r="E994" s="92">
        <f t="shared" si="45"/>
        <v>0</v>
      </c>
      <c r="F994" s="93">
        <f>Invoice!G996</f>
        <v>0</v>
      </c>
      <c r="G994" s="94">
        <f t="shared" si="46"/>
        <v>0</v>
      </c>
    </row>
    <row r="995" spans="1:7" s="91" customFormat="1" hidden="1">
      <c r="A995" s="107" t="str">
        <f>Invoice!F997</f>
        <v>Exchange rate :</v>
      </c>
      <c r="B995" s="86">
        <f>Invoice!C997</f>
        <v>0</v>
      </c>
      <c r="C995" s="87">
        <f>Invoice!B997</f>
        <v>0</v>
      </c>
      <c r="D995" s="92">
        <f t="shared" si="44"/>
        <v>0</v>
      </c>
      <c r="E995" s="92">
        <f t="shared" si="45"/>
        <v>0</v>
      </c>
      <c r="F995" s="93">
        <f>Invoice!G997</f>
        <v>0</v>
      </c>
      <c r="G995" s="94">
        <f t="shared" si="46"/>
        <v>0</v>
      </c>
    </row>
    <row r="996" spans="1:7" s="91" customFormat="1" hidden="1">
      <c r="A996" s="107" t="str">
        <f>Invoice!F998</f>
        <v>Exchange rate :</v>
      </c>
      <c r="B996" s="86">
        <f>Invoice!C998</f>
        <v>0</v>
      </c>
      <c r="C996" s="87">
        <f>Invoice!B998</f>
        <v>0</v>
      </c>
      <c r="D996" s="92">
        <f t="shared" si="44"/>
        <v>0</v>
      </c>
      <c r="E996" s="92">
        <f t="shared" si="45"/>
        <v>0</v>
      </c>
      <c r="F996" s="93">
        <f>Invoice!G998</f>
        <v>0</v>
      </c>
      <c r="G996" s="94">
        <f t="shared" si="46"/>
        <v>0</v>
      </c>
    </row>
    <row r="997" spans="1:7" s="91" customFormat="1" hidden="1">
      <c r="A997" s="107" t="str">
        <f>Invoice!F999</f>
        <v>Exchange rate :</v>
      </c>
      <c r="B997" s="86">
        <f>Invoice!C999</f>
        <v>0</v>
      </c>
      <c r="C997" s="87">
        <f>Invoice!B999</f>
        <v>0</v>
      </c>
      <c r="D997" s="92">
        <f t="shared" si="44"/>
        <v>0</v>
      </c>
      <c r="E997" s="92">
        <f t="shared" si="45"/>
        <v>0</v>
      </c>
      <c r="F997" s="93">
        <f>Invoice!G999</f>
        <v>0</v>
      </c>
      <c r="G997" s="94">
        <f t="shared" si="46"/>
        <v>0</v>
      </c>
    </row>
    <row r="998" spans="1:7" s="91" customFormat="1" hidden="1">
      <c r="A998" s="107" t="str">
        <f>Invoice!F1000</f>
        <v>Exchange rate :</v>
      </c>
      <c r="B998" s="86">
        <f>Invoice!C1000</f>
        <v>0</v>
      </c>
      <c r="C998" s="87">
        <f>Invoice!B1000</f>
        <v>0</v>
      </c>
      <c r="D998" s="92">
        <f t="shared" si="44"/>
        <v>0</v>
      </c>
      <c r="E998" s="92">
        <f t="shared" si="45"/>
        <v>0</v>
      </c>
      <c r="F998" s="93">
        <f>Invoice!G1000</f>
        <v>0</v>
      </c>
      <c r="G998" s="94">
        <f t="shared" si="46"/>
        <v>0</v>
      </c>
    </row>
    <row r="999" spans="1:7" s="91" customFormat="1">
      <c r="A999" s="107"/>
      <c r="B999" s="86"/>
      <c r="C999" s="87"/>
      <c r="D999" s="92"/>
      <c r="E999" s="92"/>
      <c r="F999" s="93"/>
      <c r="G999" s="94"/>
    </row>
    <row r="1000" spans="1:7" s="91" customFormat="1" ht="24">
      <c r="A1000" s="107" t="str">
        <f>Invoice!F1002</f>
        <v>Discount Offered to Customer
(Complaint Exchange Rate Difference last INV #52604)</v>
      </c>
      <c r="B1000" s="86"/>
      <c r="C1000" s="87"/>
      <c r="D1000" s="92">
        <f>F1000/$D$14</f>
        <v>-1001.76</v>
      </c>
      <c r="E1000" s="92">
        <f>G1000/$D$14</f>
        <v>-1001.76</v>
      </c>
      <c r="F1000" s="93">
        <f>Invoice!G1002</f>
        <v>-1001.76</v>
      </c>
      <c r="G1000" s="94">
        <f>F1000</f>
        <v>-1001.76</v>
      </c>
    </row>
    <row r="1001" spans="1:7" s="91" customFormat="1" ht="13.5" thickBot="1">
      <c r="A1001" s="95"/>
      <c r="B1001" s="96"/>
      <c r="C1001" s="97"/>
      <c r="D1001" s="98"/>
      <c r="E1001" s="98"/>
      <c r="F1001" s="99"/>
      <c r="G1001" s="100"/>
    </row>
    <row r="1002" spans="1:7" s="58" customFormat="1">
      <c r="D1002" s="58" t="s">
        <v>37</v>
      </c>
      <c r="G1002" s="101">
        <f>SUM(G18:G999)</f>
        <v>1541.7599999999995</v>
      </c>
    </row>
    <row r="1003" spans="1:7" s="58" customFormat="1">
      <c r="A1003" s="59"/>
      <c r="D1003" s="58" t="s">
        <v>38</v>
      </c>
      <c r="G1003" s="102">
        <f>G1002+G1000</f>
        <v>539.99999999999955</v>
      </c>
    </row>
    <row r="1004" spans="1:7" s="58" customFormat="1">
      <c r="D1004" s="58" t="s">
        <v>39</v>
      </c>
      <c r="G1004" s="103">
        <f>G1003-G1005</f>
        <v>504.67289719626126</v>
      </c>
    </row>
    <row r="1005" spans="1:7" s="58" customFormat="1">
      <c r="D1005" s="58" t="s">
        <v>40</v>
      </c>
      <c r="G1005" s="103">
        <f>(G1003*7)/107</f>
        <v>35.327102803738285</v>
      </c>
    </row>
    <row r="1006" spans="1:7" s="58" customFormat="1">
      <c r="D1006" s="59" t="s">
        <v>41</v>
      </c>
      <c r="G1006" s="104">
        <f>SUM(G1004:G1005)</f>
        <v>539.99999999999955</v>
      </c>
    </row>
    <row r="1007" spans="1:7" s="58" customFormat="1"/>
    <row r="1008" spans="1:7" s="58" customFormat="1" ht="8.25" customHeight="1"/>
    <row r="1009" spans="1:1" s="58" customFormat="1" ht="11.25" customHeight="1"/>
    <row r="1010" spans="1:1" s="58" customFormat="1" ht="8.25" customHeight="1"/>
    <row r="1011" spans="1:1" s="58" customFormat="1"/>
    <row r="1012" spans="1:1" s="58" customFormat="1" ht="10.5" customHeight="1">
      <c r="A1012" s="59"/>
    </row>
    <row r="1013" spans="1:1" s="58" customFormat="1" ht="9" customHeight="1"/>
    <row r="1014" spans="1:1" s="58" customFormat="1" ht="13.5" customHeight="1">
      <c r="A1014" s="59"/>
    </row>
    <row r="1015" spans="1:1" s="58" customFormat="1" ht="9.75" customHeight="1">
      <c r="A1015" s="106"/>
    </row>
    <row r="1016" spans="1:1" s="58" customFormat="1"/>
    <row r="1017" spans="1:1" s="58" customFormat="1"/>
    <row r="1018" spans="1:1" s="58" customFormat="1"/>
    <row r="1019" spans="1:1" s="58" customFormat="1"/>
    <row r="1020" spans="1:1" s="58" customFormat="1"/>
    <row r="1021" spans="1:1" s="58" customFormat="1"/>
    <row r="1022" spans="1:1" s="58" customFormat="1"/>
    <row r="1023" spans="1:1" s="58" customFormat="1"/>
    <row r="1024" spans="1:1" s="58" customFormat="1"/>
    <row r="1025" s="58" customFormat="1"/>
    <row r="1026" s="58" customFormat="1"/>
    <row r="1027" s="58" customFormat="1"/>
    <row r="1028" s="58" customFormat="1"/>
    <row r="1029" s="58" customFormat="1"/>
    <row r="1030" s="58" customFormat="1"/>
    <row r="1031" s="58" customFormat="1"/>
    <row r="1032" s="58" customFormat="1"/>
    <row r="1033" s="58" customFormat="1"/>
    <row r="1034" s="58" customFormat="1"/>
    <row r="1035" s="58" customFormat="1"/>
    <row r="1036" s="58" customFormat="1"/>
    <row r="1037" s="58" customFormat="1"/>
    <row r="1038" s="58" customFormat="1"/>
    <row r="1039" s="58" customFormat="1"/>
    <row r="1040" s="58" customFormat="1"/>
    <row r="1041" s="58" customFormat="1"/>
    <row r="1042" s="58" customFormat="1"/>
    <row r="1043" s="58" customFormat="1"/>
    <row r="1044" s="58" customFormat="1"/>
    <row r="1045" s="58" customFormat="1"/>
    <row r="1046" s="58" customFormat="1"/>
    <row r="1047" s="58" customFormat="1"/>
    <row r="1048" s="58" customFormat="1"/>
    <row r="1049" s="58" customFormat="1"/>
    <row r="1050" s="58" customFormat="1"/>
    <row r="1051" s="58" customFormat="1"/>
    <row r="1052" s="58" customFormat="1"/>
    <row r="1053" s="58" customFormat="1"/>
    <row r="1054" s="58" customFormat="1"/>
    <row r="1055" s="58" customFormat="1"/>
    <row r="1056" s="58" customFormat="1"/>
    <row r="1057" s="58" customFormat="1"/>
    <row r="1058" s="58" customFormat="1"/>
    <row r="1059" s="58" customFormat="1"/>
    <row r="1060" s="58" customFormat="1"/>
    <row r="1061" s="58" customFormat="1"/>
    <row r="1062" s="58" customFormat="1"/>
    <row r="1063" s="58" customFormat="1"/>
    <row r="1064" s="58" customFormat="1"/>
    <row r="1065" s="58" customFormat="1"/>
    <row r="1066" s="58" customFormat="1"/>
    <row r="1067" s="58" customFormat="1"/>
    <row r="1068" s="58" customFormat="1"/>
    <row r="1069" s="58" customFormat="1"/>
    <row r="1070" s="58" customFormat="1"/>
    <row r="1071" s="58" customFormat="1"/>
    <row r="1072" s="58" customFormat="1"/>
    <row r="1073" s="58" customFormat="1"/>
    <row r="1074" s="58" customFormat="1"/>
    <row r="1075" s="58" customFormat="1"/>
    <row r="1076" s="58" customFormat="1"/>
    <row r="1077" s="58" customFormat="1"/>
    <row r="1078" s="58" customFormat="1"/>
    <row r="1079" s="58" customFormat="1"/>
    <row r="1080" s="58" customFormat="1"/>
    <row r="1081" s="58" customFormat="1"/>
    <row r="1082" s="58" customFormat="1"/>
    <row r="1083" s="58" customFormat="1"/>
    <row r="1084" s="58" customFormat="1"/>
    <row r="1085" s="58" customFormat="1"/>
    <row r="1086" s="58" customFormat="1"/>
    <row r="1087" s="58" customFormat="1"/>
    <row r="1088" s="58" customFormat="1"/>
    <row r="1089" s="58" customFormat="1"/>
    <row r="1090" s="58" customFormat="1"/>
    <row r="1091" s="58" customFormat="1"/>
    <row r="1092" s="58" customFormat="1"/>
    <row r="1093" s="58" customFormat="1"/>
    <row r="1094" s="58" customFormat="1"/>
    <row r="1095" s="58" customFormat="1"/>
    <row r="1096" s="58" customFormat="1"/>
    <row r="1097" s="58" customFormat="1"/>
    <row r="1098" s="58" customFormat="1"/>
    <row r="1099" s="58" customFormat="1"/>
    <row r="1100" s="58" customFormat="1"/>
    <row r="1101" s="58" customFormat="1"/>
    <row r="1102" s="58" customFormat="1"/>
    <row r="1103" s="58" customFormat="1"/>
    <row r="1104" s="58" customFormat="1"/>
    <row r="1105" s="58" customFormat="1"/>
    <row r="1106" s="58" customFormat="1"/>
    <row r="1107" s="58" customFormat="1"/>
    <row r="1108" s="58" customFormat="1"/>
    <row r="1109" s="58" customFormat="1"/>
    <row r="1110" s="58" customFormat="1"/>
    <row r="1111" s="58" customFormat="1"/>
    <row r="1112" s="58" customFormat="1"/>
    <row r="1113" s="58" customFormat="1"/>
    <row r="1114" s="58" customFormat="1"/>
    <row r="1115" s="58" customFormat="1"/>
    <row r="1116" s="58" customFormat="1"/>
    <row r="1117" s="58" customFormat="1"/>
    <row r="1118" s="58" customFormat="1"/>
    <row r="1119" s="58" customFormat="1"/>
    <row r="1120" s="58" customFormat="1"/>
    <row r="1121" s="58" customFormat="1"/>
    <row r="1122" s="58" customFormat="1"/>
    <row r="1123" s="58" customFormat="1"/>
    <row r="1124" s="58" customFormat="1"/>
    <row r="1125" s="58" customFormat="1"/>
    <row r="1126" s="58" customFormat="1"/>
    <row r="1127" s="58" customFormat="1"/>
    <row r="1128" s="58" customFormat="1"/>
    <row r="1129" s="58" customFormat="1"/>
    <row r="1130" s="58" customFormat="1"/>
    <row r="1131" s="58" customFormat="1"/>
    <row r="1132" s="58" customFormat="1"/>
    <row r="1133" s="58" customFormat="1"/>
    <row r="1134" s="58" customFormat="1"/>
    <row r="1135" s="58" customFormat="1"/>
    <row r="1136" s="58" customFormat="1"/>
    <row r="1137" s="58" customFormat="1"/>
    <row r="1138" s="58" customFormat="1"/>
    <row r="1139" s="58" customFormat="1"/>
    <row r="1140" s="58" customFormat="1"/>
    <row r="1141" s="58" customFormat="1"/>
    <row r="1142" s="58" customFormat="1"/>
    <row r="1143" s="58" customFormat="1"/>
    <row r="1144" s="58" customFormat="1"/>
    <row r="1145" s="58" customFormat="1"/>
    <row r="1146" s="58" customFormat="1"/>
    <row r="1147" s="58" customFormat="1"/>
    <row r="1148" s="58" customFormat="1"/>
    <row r="1149" s="58" customFormat="1"/>
    <row r="1150" s="58" customFormat="1"/>
    <row r="1151" s="58" customFormat="1"/>
    <row r="1152" s="58" customFormat="1"/>
    <row r="1153" s="58" customFormat="1"/>
    <row r="1154" s="58" customFormat="1"/>
    <row r="1155" s="58" customFormat="1"/>
    <row r="1156" s="58" customFormat="1"/>
    <row r="1157" s="58" customFormat="1"/>
    <row r="1158" s="58" customFormat="1"/>
    <row r="1159" s="58" customFormat="1"/>
    <row r="1160" s="58" customFormat="1"/>
    <row r="1161" s="58" customFormat="1"/>
    <row r="1162" s="58" customFormat="1"/>
    <row r="1163" s="58" customFormat="1"/>
    <row r="1164" s="58" customFormat="1"/>
    <row r="1165" s="58" customFormat="1"/>
    <row r="1166" s="58" customFormat="1"/>
    <row r="1167" s="58" customFormat="1"/>
    <row r="1168" s="58" customFormat="1"/>
    <row r="1169" s="58" customFormat="1"/>
    <row r="1170" s="58" customFormat="1"/>
    <row r="1171" s="58" customFormat="1"/>
    <row r="1172" s="58" customFormat="1"/>
    <row r="1173" s="58" customFormat="1"/>
    <row r="1174" s="58" customFormat="1"/>
    <row r="1175" s="58" customFormat="1"/>
    <row r="1176" s="58" customFormat="1"/>
    <row r="1177" s="58" customFormat="1"/>
    <row r="1178" s="58" customFormat="1"/>
    <row r="1179" s="58" customFormat="1"/>
    <row r="1180" s="58" customFormat="1"/>
    <row r="1181" s="58" customFormat="1"/>
    <row r="1182" s="58" customFormat="1"/>
    <row r="1183" s="58" customFormat="1"/>
    <row r="1184" s="58" customFormat="1"/>
    <row r="1185" s="58" customFormat="1"/>
    <row r="1186" s="58" customFormat="1"/>
    <row r="1187" s="58" customFormat="1"/>
    <row r="1188" s="58" customFormat="1"/>
    <row r="1189" s="58" customFormat="1"/>
    <row r="1190" s="58" customFormat="1"/>
    <row r="1191" s="58" customFormat="1"/>
    <row r="1192" s="58" customFormat="1"/>
    <row r="1193" s="58" customFormat="1"/>
    <row r="1194" s="58" customFormat="1"/>
    <row r="1195" s="58" customFormat="1"/>
    <row r="1196" s="58" customFormat="1"/>
    <row r="1197" s="58" customFormat="1"/>
    <row r="1198" s="58" customFormat="1"/>
    <row r="1199" s="58" customFormat="1"/>
    <row r="1200" s="58" customFormat="1"/>
    <row r="1201" s="58" customFormat="1"/>
    <row r="1202" s="58" customFormat="1"/>
    <row r="1203" s="58" customFormat="1"/>
    <row r="1204" s="58" customFormat="1"/>
    <row r="1205" s="58" customFormat="1"/>
    <row r="1206" s="58" customFormat="1"/>
    <row r="1207" s="58" customFormat="1"/>
    <row r="1208" s="58" customFormat="1"/>
    <row r="1209" s="58" customFormat="1"/>
    <row r="1210" s="58" customFormat="1"/>
    <row r="1211" s="58" customFormat="1"/>
    <row r="1212" s="58" customFormat="1"/>
    <row r="1213" s="58" customFormat="1"/>
    <row r="1214" s="58" customFormat="1"/>
    <row r="1215" s="58" customFormat="1"/>
    <row r="1216" s="58" customFormat="1"/>
    <row r="1217" s="58" customFormat="1"/>
    <row r="1218" s="58" customFormat="1"/>
    <row r="1219" s="58" customFormat="1"/>
    <row r="1220" s="58" customFormat="1"/>
    <row r="1221" s="58" customFormat="1"/>
    <row r="1222" s="58" customFormat="1"/>
    <row r="1223" s="58" customFormat="1"/>
    <row r="1224" s="58" customFormat="1"/>
    <row r="1225" s="58" customFormat="1"/>
    <row r="1226" s="58" customFormat="1"/>
    <row r="1227" s="58" customFormat="1"/>
    <row r="1228" s="58" customFormat="1"/>
    <row r="1229" s="58" customFormat="1"/>
    <row r="1230" s="58" customFormat="1"/>
    <row r="1231" s="58" customFormat="1"/>
    <row r="1232" s="58" customFormat="1"/>
    <row r="1233" s="58" customFormat="1"/>
    <row r="1234" s="58" customFormat="1"/>
    <row r="1235" s="58" customFormat="1"/>
    <row r="1236" s="58" customFormat="1"/>
    <row r="1237" s="58" customFormat="1"/>
    <row r="1238" s="58" customFormat="1"/>
    <row r="1239" s="58" customFormat="1"/>
    <row r="1240" s="58" customFormat="1"/>
    <row r="1241" s="58" customFormat="1"/>
    <row r="1242" s="58" customFormat="1"/>
    <row r="1243" s="58" customFormat="1"/>
    <row r="1244" s="58" customFormat="1"/>
    <row r="1245" s="58" customFormat="1"/>
    <row r="1246" s="58" customFormat="1"/>
    <row r="1247" s="58" customFormat="1"/>
    <row r="1248" s="58" customFormat="1"/>
    <row r="1249" spans="1:7" s="58" customFormat="1"/>
    <row r="1250" spans="1:7" s="58" customFormat="1"/>
    <row r="1251" spans="1:7" s="58" customFormat="1"/>
    <row r="1252" spans="1:7" s="58" customFormat="1"/>
    <row r="1253" spans="1:7" s="58" customFormat="1"/>
    <row r="1254" spans="1:7" s="58" customFormat="1"/>
    <row r="1255" spans="1:7" s="58" customFormat="1"/>
    <row r="1256" spans="1:7" s="58" customFormat="1"/>
    <row r="1257" spans="1:7" s="58" customFormat="1"/>
    <row r="1258" spans="1:7" s="58" customFormat="1"/>
    <row r="1259" spans="1:7" s="58" customFormat="1"/>
    <row r="1260" spans="1:7" s="58" customFormat="1"/>
    <row r="1261" spans="1:7" s="58" customFormat="1"/>
    <row r="1262" spans="1:7" s="58" customFormat="1"/>
    <row r="1263" spans="1:7" s="58" customFormat="1"/>
    <row r="1264" spans="1:7" s="58" customFormat="1">
      <c r="A1264" s="105"/>
      <c r="B1264" s="105"/>
      <c r="C1264" s="105"/>
      <c r="D1264" s="105"/>
      <c r="E1264" s="105"/>
      <c r="F1264" s="105"/>
      <c r="G1264" s="105"/>
    </row>
    <row r="1265" spans="1:7" s="58" customFormat="1">
      <c r="A1265" s="105"/>
      <c r="B1265" s="105"/>
      <c r="C1265" s="105"/>
      <c r="D1265" s="105"/>
      <c r="E1265" s="105"/>
      <c r="F1265" s="105"/>
      <c r="G1265" s="105"/>
    </row>
    <row r="1266" spans="1:7" s="58" customFormat="1">
      <c r="A1266" s="105"/>
      <c r="B1266" s="105"/>
      <c r="C1266" s="105"/>
      <c r="D1266" s="105"/>
      <c r="E1266" s="105"/>
      <c r="F1266" s="105"/>
      <c r="G1266" s="105"/>
    </row>
    <row r="1267" spans="1:7" s="58" customFormat="1">
      <c r="A1267" s="105"/>
      <c r="B1267" s="105"/>
      <c r="C1267" s="105"/>
      <c r="D1267" s="105"/>
      <c r="E1267" s="105"/>
      <c r="F1267" s="105"/>
      <c r="G1267" s="105"/>
    </row>
    <row r="1268" spans="1:7" s="58" customFormat="1">
      <c r="A1268" s="105"/>
      <c r="B1268" s="105"/>
      <c r="C1268" s="105"/>
      <c r="D1268" s="105"/>
      <c r="E1268" s="105"/>
      <c r="F1268" s="105"/>
      <c r="G1268" s="105"/>
    </row>
    <row r="1269" spans="1:7" s="58" customFormat="1">
      <c r="A1269" s="105"/>
      <c r="B1269" s="105"/>
      <c r="C1269" s="105"/>
      <c r="D1269" s="105"/>
      <c r="E1269" s="105"/>
      <c r="F1269" s="105"/>
      <c r="G1269" s="105"/>
    </row>
    <row r="1270" spans="1:7" s="58" customFormat="1">
      <c r="A1270" s="105"/>
      <c r="B1270" s="105"/>
      <c r="C1270" s="105"/>
      <c r="D1270" s="105"/>
      <c r="E1270" s="105"/>
      <c r="F1270" s="105"/>
      <c r="G1270" s="105"/>
    </row>
    <row r="1271" spans="1:7" s="58" customFormat="1">
      <c r="A1271" s="105"/>
      <c r="B1271" s="105"/>
      <c r="C1271" s="105"/>
      <c r="D1271" s="105"/>
      <c r="E1271" s="105"/>
      <c r="F1271" s="105"/>
      <c r="G1271" s="105"/>
    </row>
    <row r="1272" spans="1:7" s="58" customFormat="1">
      <c r="A1272" s="105"/>
      <c r="B1272" s="105"/>
      <c r="C1272" s="105"/>
      <c r="D1272" s="105"/>
      <c r="E1272" s="105"/>
      <c r="F1272" s="105"/>
      <c r="G1272" s="105"/>
    </row>
    <row r="1273" spans="1:7" s="58" customFormat="1">
      <c r="A1273" s="105"/>
      <c r="B1273" s="105"/>
      <c r="C1273" s="105"/>
      <c r="D1273" s="105"/>
      <c r="E1273" s="105"/>
      <c r="F1273" s="105"/>
      <c r="G1273" s="105"/>
    </row>
    <row r="1274" spans="1:7" s="58" customFormat="1">
      <c r="A1274" s="105"/>
      <c r="B1274" s="105"/>
      <c r="C1274" s="105"/>
      <c r="D1274" s="105"/>
      <c r="E1274" s="105"/>
      <c r="F1274" s="105"/>
      <c r="G1274" s="105"/>
    </row>
    <row r="1275" spans="1:7" s="58" customFormat="1">
      <c r="A1275" s="105"/>
      <c r="B1275" s="105"/>
      <c r="C1275" s="105"/>
      <c r="D1275" s="105"/>
      <c r="E1275" s="105"/>
      <c r="F1275" s="105"/>
      <c r="G1275" s="105"/>
    </row>
    <row r="1276" spans="1:7" s="58" customFormat="1">
      <c r="A1276" s="105"/>
      <c r="B1276" s="105"/>
      <c r="C1276" s="105"/>
      <c r="D1276" s="105"/>
      <c r="E1276" s="105"/>
      <c r="F1276" s="105"/>
      <c r="G1276" s="105"/>
    </row>
    <row r="1277" spans="1:7" s="58" customFormat="1">
      <c r="A1277" s="105"/>
      <c r="B1277" s="105"/>
      <c r="C1277" s="105"/>
      <c r="D1277" s="105"/>
      <c r="E1277" s="105"/>
      <c r="F1277" s="105"/>
      <c r="G1277" s="105"/>
    </row>
    <row r="1278" spans="1:7" s="58" customFormat="1">
      <c r="A1278" s="105"/>
      <c r="B1278" s="105"/>
      <c r="C1278" s="105"/>
      <c r="D1278" s="105"/>
      <c r="E1278" s="105"/>
      <c r="F1278" s="105"/>
      <c r="G1278" s="105"/>
    </row>
    <row r="1279" spans="1:7" s="58" customFormat="1">
      <c r="A1279" s="105"/>
      <c r="B1279" s="105"/>
      <c r="C1279" s="105"/>
      <c r="D1279" s="105"/>
      <c r="E1279" s="105"/>
      <c r="F1279" s="105"/>
      <c r="G1279" s="105"/>
    </row>
    <row r="1280" spans="1:7" s="58" customFormat="1">
      <c r="A1280" s="105"/>
      <c r="B1280" s="105"/>
      <c r="C1280" s="105"/>
      <c r="D1280" s="105"/>
      <c r="E1280" s="105"/>
      <c r="F1280" s="105"/>
      <c r="G1280" s="105"/>
    </row>
    <row r="1281" spans="1:7" s="58" customFormat="1">
      <c r="A1281" s="105"/>
      <c r="B1281" s="105"/>
      <c r="C1281" s="105"/>
      <c r="D1281" s="105"/>
      <c r="E1281" s="105"/>
      <c r="F1281" s="105"/>
      <c r="G1281" s="105"/>
    </row>
    <row r="1282" spans="1:7" s="58" customFormat="1">
      <c r="A1282" s="105"/>
      <c r="B1282" s="105"/>
      <c r="C1282" s="105"/>
      <c r="D1282" s="105"/>
      <c r="E1282" s="105"/>
      <c r="F1282" s="105"/>
      <c r="G1282" s="105"/>
    </row>
    <row r="1283" spans="1:7" s="58" customFormat="1">
      <c r="A1283" s="105"/>
      <c r="B1283" s="105"/>
      <c r="C1283" s="105"/>
      <c r="D1283" s="105"/>
      <c r="E1283" s="105"/>
      <c r="F1283" s="105"/>
      <c r="G1283" s="105"/>
    </row>
    <row r="1284" spans="1:7" s="58" customFormat="1">
      <c r="A1284" s="105"/>
      <c r="B1284" s="105"/>
      <c r="C1284" s="105"/>
      <c r="D1284" s="105"/>
      <c r="E1284" s="105"/>
      <c r="F1284" s="105"/>
      <c r="G1284" s="105"/>
    </row>
    <row r="1285" spans="1:7" s="58" customFormat="1">
      <c r="A1285" s="105"/>
      <c r="B1285" s="105"/>
      <c r="C1285" s="105"/>
      <c r="D1285" s="105"/>
      <c r="E1285" s="105"/>
      <c r="F1285" s="105"/>
      <c r="G1285" s="105"/>
    </row>
    <row r="1286" spans="1:7" s="58" customFormat="1">
      <c r="A1286" s="105"/>
      <c r="B1286" s="105"/>
      <c r="C1286" s="105"/>
      <c r="D1286" s="105"/>
      <c r="E1286" s="105"/>
      <c r="F1286" s="105"/>
      <c r="G1286" s="105"/>
    </row>
    <row r="1287" spans="1:7" s="58" customFormat="1">
      <c r="A1287" s="105"/>
      <c r="B1287" s="105"/>
      <c r="C1287" s="105"/>
      <c r="D1287" s="105"/>
      <c r="E1287" s="105"/>
      <c r="F1287" s="105"/>
      <c r="G1287" s="105"/>
    </row>
    <row r="1288" spans="1:7" s="58" customFormat="1">
      <c r="A1288" s="105"/>
      <c r="B1288" s="105"/>
      <c r="C1288" s="105"/>
      <c r="D1288" s="105"/>
      <c r="E1288" s="105"/>
      <c r="F1288" s="105"/>
      <c r="G1288" s="105"/>
    </row>
    <row r="1289" spans="1:7" s="58" customFormat="1">
      <c r="A1289" s="105"/>
      <c r="B1289" s="105"/>
      <c r="C1289" s="105"/>
      <c r="D1289" s="105"/>
      <c r="E1289" s="105"/>
      <c r="F1289" s="105"/>
      <c r="G1289" s="105"/>
    </row>
    <row r="1290" spans="1:7" s="58" customFormat="1">
      <c r="A1290" s="105"/>
      <c r="B1290" s="105"/>
      <c r="C1290" s="105"/>
      <c r="D1290" s="105"/>
      <c r="E1290" s="105"/>
      <c r="F1290" s="105"/>
      <c r="G1290" s="105"/>
    </row>
    <row r="1291" spans="1:7" s="58" customFormat="1">
      <c r="A1291" s="105"/>
      <c r="B1291" s="105"/>
      <c r="C1291" s="105"/>
      <c r="D1291" s="105"/>
      <c r="E1291" s="105"/>
      <c r="F1291" s="105"/>
      <c r="G1291" s="105"/>
    </row>
    <row r="1292" spans="1:7" s="58" customFormat="1">
      <c r="A1292" s="105"/>
      <c r="B1292" s="105"/>
      <c r="C1292" s="105"/>
      <c r="D1292" s="105"/>
      <c r="E1292" s="105"/>
      <c r="F1292" s="105"/>
      <c r="G1292" s="105"/>
    </row>
    <row r="1293" spans="1:7" s="58" customFormat="1">
      <c r="A1293" s="105"/>
      <c r="B1293" s="105"/>
      <c r="C1293" s="105"/>
      <c r="D1293" s="105"/>
      <c r="E1293" s="105"/>
      <c r="F1293" s="105"/>
      <c r="G1293" s="105"/>
    </row>
    <row r="1294" spans="1:7" s="58" customFormat="1">
      <c r="A1294" s="105"/>
      <c r="B1294" s="105"/>
      <c r="C1294" s="105"/>
      <c r="D1294" s="105"/>
      <c r="E1294" s="105"/>
      <c r="F1294" s="105"/>
      <c r="G1294" s="105"/>
    </row>
    <row r="1295" spans="1:7" s="58" customFormat="1">
      <c r="A1295" s="105"/>
      <c r="B1295" s="105"/>
      <c r="C1295" s="105"/>
      <c r="D1295" s="105"/>
      <c r="E1295" s="105"/>
      <c r="F1295" s="105"/>
      <c r="G1295" s="105"/>
    </row>
    <row r="1296" spans="1:7" s="58" customFormat="1">
      <c r="A1296" s="105"/>
      <c r="B1296" s="105"/>
      <c r="C1296" s="105"/>
      <c r="D1296" s="105"/>
      <c r="E1296" s="105"/>
      <c r="F1296" s="105"/>
      <c r="G1296" s="105"/>
    </row>
    <row r="1297" spans="1:7" s="58" customFormat="1">
      <c r="A1297" s="105"/>
      <c r="B1297" s="105"/>
      <c r="C1297" s="105"/>
      <c r="D1297" s="105"/>
      <c r="E1297" s="105"/>
      <c r="F1297" s="105"/>
      <c r="G1297" s="105"/>
    </row>
    <row r="1298" spans="1:7" s="58" customFormat="1">
      <c r="A1298" s="105"/>
      <c r="B1298" s="105"/>
      <c r="C1298" s="105"/>
      <c r="D1298" s="105"/>
      <c r="E1298" s="105"/>
      <c r="F1298" s="105"/>
      <c r="G1298" s="105"/>
    </row>
    <row r="1299" spans="1:7" s="58" customFormat="1">
      <c r="A1299" s="105"/>
      <c r="B1299" s="105"/>
      <c r="C1299" s="105"/>
      <c r="D1299" s="105"/>
      <c r="E1299" s="105"/>
      <c r="F1299" s="105"/>
      <c r="G1299" s="105"/>
    </row>
    <row r="1300" spans="1:7" s="58" customFormat="1">
      <c r="A1300" s="105"/>
      <c r="B1300" s="105"/>
      <c r="C1300" s="105"/>
      <c r="D1300" s="105"/>
      <c r="E1300" s="105"/>
      <c r="F1300" s="105"/>
      <c r="G1300" s="105"/>
    </row>
    <row r="1301" spans="1:7" s="58" customFormat="1">
      <c r="A1301" s="105"/>
      <c r="B1301" s="105"/>
      <c r="C1301" s="105"/>
      <c r="D1301" s="105"/>
      <c r="E1301" s="105"/>
      <c r="F1301" s="105"/>
      <c r="G1301" s="105"/>
    </row>
    <row r="1302" spans="1:7" s="58" customFormat="1">
      <c r="A1302" s="105"/>
      <c r="B1302" s="105"/>
      <c r="C1302" s="105"/>
      <c r="D1302" s="105"/>
      <c r="E1302" s="105"/>
      <c r="F1302" s="105"/>
      <c r="G1302" s="105"/>
    </row>
    <row r="1303" spans="1:7" s="58" customFormat="1">
      <c r="A1303" s="105"/>
      <c r="B1303" s="105"/>
      <c r="C1303" s="105"/>
      <c r="D1303" s="105"/>
      <c r="E1303" s="105"/>
      <c r="F1303" s="105"/>
      <c r="G1303" s="105"/>
    </row>
    <row r="1304" spans="1:7" s="58" customFormat="1">
      <c r="A1304" s="105"/>
      <c r="B1304" s="105"/>
      <c r="C1304" s="105"/>
      <c r="D1304" s="105"/>
      <c r="E1304" s="105"/>
      <c r="F1304" s="105"/>
      <c r="G1304" s="105"/>
    </row>
    <row r="1305" spans="1:7" s="58" customFormat="1">
      <c r="A1305" s="105"/>
      <c r="B1305" s="105"/>
      <c r="C1305" s="105"/>
      <c r="D1305" s="105"/>
      <c r="E1305" s="105"/>
      <c r="F1305" s="105"/>
      <c r="G1305" s="105"/>
    </row>
    <row r="1306" spans="1:7" s="58" customFormat="1">
      <c r="A1306" s="105"/>
      <c r="B1306" s="105"/>
      <c r="C1306" s="105"/>
      <c r="D1306" s="105"/>
      <c r="E1306" s="105"/>
      <c r="F1306" s="105"/>
      <c r="G1306" s="105"/>
    </row>
    <row r="1307" spans="1:7" s="58" customFormat="1">
      <c r="A1307" s="105"/>
      <c r="B1307" s="105"/>
      <c r="C1307" s="105"/>
      <c r="D1307" s="105"/>
      <c r="E1307" s="105"/>
      <c r="F1307" s="105"/>
      <c r="G1307" s="105"/>
    </row>
    <row r="1308" spans="1:7" s="58" customFormat="1">
      <c r="A1308" s="105"/>
      <c r="B1308" s="105"/>
      <c r="C1308" s="105"/>
      <c r="D1308" s="105"/>
      <c r="E1308" s="105"/>
      <c r="F1308" s="105"/>
      <c r="G1308" s="105"/>
    </row>
    <row r="1309" spans="1:7" s="58" customFormat="1">
      <c r="A1309" s="105"/>
      <c r="B1309" s="105"/>
      <c r="C1309" s="105"/>
      <c r="D1309" s="105"/>
      <c r="E1309" s="105"/>
      <c r="F1309" s="105"/>
      <c r="G1309" s="105"/>
    </row>
    <row r="1310" spans="1:7" s="58" customFormat="1">
      <c r="A1310" s="105"/>
      <c r="B1310" s="105"/>
      <c r="C1310" s="105"/>
      <c r="D1310" s="105"/>
      <c r="E1310" s="105"/>
      <c r="F1310" s="105"/>
      <c r="G1310" s="105"/>
    </row>
    <row r="1311" spans="1:7" s="58" customFormat="1">
      <c r="A1311" s="105"/>
      <c r="B1311" s="105"/>
      <c r="C1311" s="105"/>
      <c r="D1311" s="105"/>
      <c r="E1311" s="105"/>
      <c r="F1311" s="105"/>
      <c r="G1311" s="105"/>
    </row>
    <row r="1312" spans="1:7" s="58" customFormat="1">
      <c r="A1312" s="105"/>
      <c r="B1312" s="105"/>
      <c r="C1312" s="105"/>
      <c r="D1312" s="105"/>
      <c r="E1312" s="105"/>
      <c r="F1312" s="105"/>
      <c r="G1312" s="105"/>
    </row>
    <row r="1313" spans="1:7" s="58" customFormat="1">
      <c r="A1313" s="105"/>
      <c r="B1313" s="105"/>
      <c r="C1313" s="105"/>
      <c r="D1313" s="105"/>
      <c r="E1313" s="105"/>
      <c r="F1313" s="105"/>
      <c r="G1313" s="105"/>
    </row>
    <row r="1314" spans="1:7" s="58" customFormat="1">
      <c r="A1314" s="105"/>
      <c r="B1314" s="105"/>
      <c r="C1314" s="105"/>
      <c r="D1314" s="105"/>
      <c r="E1314" s="105"/>
      <c r="F1314" s="105"/>
      <c r="G1314" s="105"/>
    </row>
    <row r="1315" spans="1:7" s="58" customFormat="1">
      <c r="A1315" s="105"/>
      <c r="B1315" s="105"/>
      <c r="C1315" s="105"/>
      <c r="D1315" s="105"/>
      <c r="E1315" s="105"/>
      <c r="F1315" s="105"/>
      <c r="G1315" s="105"/>
    </row>
    <row r="1316" spans="1:7" s="58" customFormat="1">
      <c r="A1316" s="105"/>
      <c r="B1316" s="105"/>
      <c r="C1316" s="105"/>
      <c r="D1316" s="105"/>
      <c r="E1316" s="105"/>
      <c r="F1316" s="105"/>
      <c r="G1316" s="105"/>
    </row>
    <row r="1317" spans="1:7" s="58" customFormat="1">
      <c r="A1317" s="105"/>
      <c r="B1317" s="105"/>
      <c r="C1317" s="105"/>
      <c r="D1317" s="105"/>
      <c r="E1317" s="105"/>
      <c r="F1317" s="105"/>
      <c r="G1317" s="105"/>
    </row>
    <row r="1318" spans="1:7" s="58" customFormat="1">
      <c r="A1318" s="105"/>
      <c r="B1318" s="105"/>
      <c r="C1318" s="105"/>
      <c r="D1318" s="105"/>
      <c r="E1318" s="105"/>
      <c r="F1318" s="105"/>
      <c r="G1318" s="105"/>
    </row>
    <row r="1319" spans="1:7" s="58" customFormat="1">
      <c r="A1319" s="105"/>
      <c r="B1319" s="105"/>
      <c r="C1319" s="105"/>
      <c r="D1319" s="105"/>
      <c r="E1319" s="105"/>
      <c r="F1319" s="105"/>
      <c r="G1319" s="105"/>
    </row>
    <row r="1320" spans="1:7" s="58" customFormat="1">
      <c r="A1320" s="105"/>
      <c r="B1320" s="105"/>
      <c r="C1320" s="105"/>
      <c r="D1320" s="105"/>
      <c r="E1320" s="105"/>
      <c r="F1320" s="105"/>
      <c r="G1320" s="105"/>
    </row>
    <row r="1321" spans="1:7" s="58" customFormat="1">
      <c r="A1321" s="105"/>
      <c r="B1321" s="105"/>
      <c r="C1321" s="105"/>
      <c r="D1321" s="105"/>
      <c r="E1321" s="105"/>
      <c r="F1321" s="105"/>
      <c r="G1321" s="105"/>
    </row>
    <row r="1322" spans="1:7" s="58" customFormat="1">
      <c r="A1322" s="105"/>
      <c r="B1322" s="105"/>
      <c r="C1322" s="105"/>
      <c r="D1322" s="105"/>
      <c r="E1322" s="105"/>
      <c r="F1322" s="105"/>
      <c r="G1322" s="105"/>
    </row>
    <row r="1323" spans="1:7" s="58" customFormat="1">
      <c r="A1323" s="105"/>
      <c r="B1323" s="105"/>
      <c r="C1323" s="105"/>
      <c r="D1323" s="105"/>
      <c r="E1323" s="105"/>
      <c r="F1323" s="105"/>
      <c r="G1323" s="105"/>
    </row>
    <row r="1324" spans="1:7" s="58" customFormat="1">
      <c r="A1324" s="105"/>
      <c r="B1324" s="105"/>
      <c r="C1324" s="105"/>
      <c r="D1324" s="105"/>
      <c r="E1324" s="105"/>
      <c r="F1324" s="105"/>
      <c r="G1324" s="105"/>
    </row>
    <row r="1325" spans="1:7" s="58" customFormat="1">
      <c r="A1325" s="105"/>
      <c r="B1325" s="105"/>
      <c r="C1325" s="105"/>
      <c r="D1325" s="105"/>
      <c r="E1325" s="105"/>
      <c r="F1325" s="105"/>
      <c r="G1325" s="105"/>
    </row>
    <row r="1326" spans="1:7" s="58" customFormat="1">
      <c r="A1326" s="105"/>
      <c r="B1326" s="105"/>
      <c r="C1326" s="105"/>
      <c r="D1326" s="105"/>
      <c r="E1326" s="105"/>
      <c r="F1326" s="105"/>
      <c r="G1326" s="105"/>
    </row>
    <row r="1327" spans="1:7" s="58" customFormat="1">
      <c r="A1327" s="105"/>
      <c r="B1327" s="105"/>
      <c r="C1327" s="105"/>
      <c r="D1327" s="105"/>
      <c r="E1327" s="105"/>
      <c r="F1327" s="105"/>
      <c r="G1327" s="105"/>
    </row>
    <row r="1328" spans="1:7" s="58" customFormat="1">
      <c r="A1328" s="105"/>
      <c r="B1328" s="105"/>
      <c r="C1328" s="105"/>
      <c r="D1328" s="105"/>
      <c r="E1328" s="105"/>
      <c r="F1328" s="105"/>
      <c r="G1328" s="105"/>
    </row>
    <row r="1329" spans="1:7" s="58" customFormat="1">
      <c r="A1329" s="105"/>
      <c r="B1329" s="105"/>
      <c r="C1329" s="105"/>
      <c r="D1329" s="105"/>
      <c r="E1329" s="105"/>
      <c r="F1329" s="105"/>
      <c r="G1329" s="105"/>
    </row>
    <row r="1330" spans="1:7" s="58" customFormat="1">
      <c r="A1330" s="105"/>
      <c r="B1330" s="105"/>
      <c r="C1330" s="105"/>
      <c r="D1330" s="105"/>
      <c r="E1330" s="105"/>
      <c r="F1330" s="105"/>
      <c r="G1330" s="105"/>
    </row>
    <row r="1331" spans="1:7" s="58" customFormat="1">
      <c r="A1331" s="105"/>
      <c r="B1331" s="105"/>
      <c r="C1331" s="105"/>
      <c r="D1331" s="105"/>
      <c r="E1331" s="105"/>
      <c r="F1331" s="105"/>
      <c r="G1331" s="105"/>
    </row>
    <row r="1332" spans="1:7" s="58" customFormat="1">
      <c r="A1332" s="105"/>
      <c r="B1332" s="105"/>
      <c r="C1332" s="105"/>
      <c r="D1332" s="105"/>
      <c r="E1332" s="105"/>
      <c r="F1332" s="105"/>
      <c r="G1332" s="105"/>
    </row>
    <row r="1333" spans="1:7" s="58" customFormat="1">
      <c r="A1333" s="105"/>
      <c r="B1333" s="105"/>
      <c r="C1333" s="105"/>
      <c r="D1333" s="105"/>
      <c r="E1333" s="105"/>
      <c r="F1333" s="105"/>
      <c r="G1333" s="105"/>
    </row>
    <row r="1334" spans="1:7" s="58" customFormat="1">
      <c r="A1334" s="105"/>
      <c r="B1334" s="105"/>
      <c r="C1334" s="105"/>
      <c r="D1334" s="105"/>
      <c r="E1334" s="105"/>
      <c r="F1334" s="105"/>
      <c r="G1334" s="105"/>
    </row>
    <row r="1335" spans="1:7" s="58" customFormat="1">
      <c r="A1335" s="105"/>
      <c r="B1335" s="105"/>
      <c r="C1335" s="105"/>
      <c r="D1335" s="105"/>
      <c r="E1335" s="105"/>
      <c r="F1335" s="105"/>
      <c r="G1335" s="105"/>
    </row>
    <row r="1336" spans="1:7" s="58" customFormat="1">
      <c r="A1336" s="105"/>
      <c r="B1336" s="105"/>
      <c r="C1336" s="105"/>
      <c r="D1336" s="105"/>
      <c r="E1336" s="105"/>
      <c r="F1336" s="105"/>
      <c r="G1336" s="105"/>
    </row>
    <row r="1337" spans="1:7" s="58" customFormat="1">
      <c r="A1337" s="105"/>
      <c r="B1337" s="105"/>
      <c r="C1337" s="105"/>
      <c r="D1337" s="105"/>
      <c r="E1337" s="105"/>
      <c r="F1337" s="105"/>
      <c r="G1337" s="105"/>
    </row>
    <row r="1338" spans="1:7" s="58" customFormat="1">
      <c r="A1338" s="105"/>
      <c r="B1338" s="105"/>
      <c r="C1338" s="105"/>
      <c r="D1338" s="105"/>
      <c r="E1338" s="105"/>
      <c r="F1338" s="105"/>
      <c r="G1338" s="105"/>
    </row>
    <row r="1339" spans="1:7" s="58" customFormat="1">
      <c r="A1339" s="105"/>
      <c r="B1339" s="105"/>
      <c r="C1339" s="105"/>
      <c r="D1339" s="105"/>
      <c r="E1339" s="105"/>
      <c r="F1339" s="105"/>
      <c r="G1339" s="105"/>
    </row>
    <row r="1340" spans="1:7" s="58" customFormat="1">
      <c r="A1340" s="105"/>
      <c r="B1340" s="105"/>
      <c r="C1340" s="105"/>
      <c r="D1340" s="105"/>
      <c r="E1340" s="105"/>
      <c r="F1340" s="105"/>
      <c r="G1340" s="105"/>
    </row>
    <row r="1341" spans="1:7" s="58" customFormat="1">
      <c r="A1341" s="105"/>
      <c r="B1341" s="105"/>
      <c r="C1341" s="105"/>
      <c r="D1341" s="105"/>
      <c r="E1341" s="105"/>
      <c r="F1341" s="105"/>
      <c r="G1341" s="105"/>
    </row>
    <row r="1342" spans="1:7" s="58" customFormat="1">
      <c r="A1342" s="105"/>
      <c r="B1342" s="105"/>
      <c r="C1342" s="105"/>
      <c r="D1342" s="105"/>
      <c r="E1342" s="105"/>
      <c r="F1342" s="105"/>
      <c r="G1342" s="105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2024-03-02T08:31:47Z</cp:lastPrinted>
  <dcterms:created xsi:type="dcterms:W3CDTF">2006-01-06T19:59:33Z</dcterms:created>
  <dcterms:modified xsi:type="dcterms:W3CDTF">2024-03-02T08:31:47Z</dcterms:modified>
</cp:coreProperties>
</file>