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fileSharing readOnlyRecommended="1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9FAC1657-3C47-4D2D-97C4-77B8AFE25C34}" xr6:coauthVersionLast="47" xr6:coauthVersionMax="47" xr10:uidLastSave="{00000000-0000-0000-0000-000000000000}"/>
  <bookViews>
    <workbookView xWindow="28680" yWindow="-240" windowWidth="29040" windowHeight="15840" tabRatio="629" xr2:uid="{00000000-000D-0000-FFFF-FFFF00000000}"/>
  </bookViews>
  <sheets>
    <sheet name="Invoice" sheetId="1" r:id="rId1"/>
    <sheet name="Invoice (2)" sheetId="3" r:id="rId2"/>
    <sheet name="Tax Invoice" sheetId="2" r:id="rId3"/>
  </sheets>
  <externalReferences>
    <externalReference r:id="rId4"/>
    <externalReference r:id="rId5"/>
    <externalReference r:id="rId6"/>
  </externalReferences>
  <definedNames>
    <definedName name="_xlnm.Print_Area" localSheetId="0">Invoice!$A$1:$I$1010</definedName>
    <definedName name="_xlnm.Print_Area" localSheetId="1">'Invoice (2)'!$A$1:$I$1010</definedName>
    <definedName name="_xlnm.Print_Area" localSheetId="2">'Tax Invoice'!$A$1:$G$1015</definedName>
    <definedName name="_xlnm.Print_Titles" localSheetId="0">Invoice!$1:$20</definedName>
    <definedName name="_xlnm.Print_Titles" localSheetId="1">'Invoice (2)'!$1:$20</definedName>
    <definedName name="_xlnm.Print_Titles" localSheetId="2">'Tax Invoice'!$1:$17</definedName>
    <definedName name="RMBrate" localSheetId="1">'Invoice (2)'!#REF!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9" i="1" l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4" i="1" l="1"/>
  <c r="F998" i="2"/>
  <c r="F1001" i="1"/>
  <c r="A998" i="2" s="1"/>
  <c r="F1000" i="1"/>
  <c r="A997" i="2" s="1"/>
  <c r="F999" i="1"/>
  <c r="A996" i="2" s="1"/>
  <c r="F995" i="2"/>
  <c r="F998" i="1"/>
  <c r="A995" i="2" s="1"/>
  <c r="F994" i="2"/>
  <c r="F997" i="1"/>
  <c r="A994" i="2" s="1"/>
  <c r="F993" i="2"/>
  <c r="F996" i="1"/>
  <c r="A993" i="2" s="1"/>
  <c r="F992" i="2"/>
  <c r="F995" i="1"/>
  <c r="A992" i="2" s="1"/>
  <c r="F991" i="2"/>
  <c r="F994" i="1"/>
  <c r="A991" i="2" s="1"/>
  <c r="F990" i="2"/>
  <c r="F993" i="1"/>
  <c r="A990" i="2" s="1"/>
  <c r="F989" i="2"/>
  <c r="F992" i="1"/>
  <c r="A989" i="2" s="1"/>
  <c r="F988" i="2"/>
  <c r="F991" i="1"/>
  <c r="A988" i="2" s="1"/>
  <c r="F987" i="2"/>
  <c r="F990" i="1"/>
  <c r="A987" i="2" s="1"/>
  <c r="F986" i="2"/>
  <c r="F989" i="1"/>
  <c r="A986" i="2" s="1"/>
  <c r="F985" i="2"/>
  <c r="F988" i="1"/>
  <c r="A985" i="2" s="1"/>
  <c r="F984" i="2"/>
  <c r="F987" i="1"/>
  <c r="A984" i="2" s="1"/>
  <c r="F983" i="2"/>
  <c r="F986" i="1"/>
  <c r="A983" i="2" s="1"/>
  <c r="F982" i="2"/>
  <c r="F985" i="1"/>
  <c r="A982" i="2" s="1"/>
  <c r="F981" i="2"/>
  <c r="F984" i="1"/>
  <c r="A981" i="2" s="1"/>
  <c r="F980" i="2"/>
  <c r="F983" i="1"/>
  <c r="F979" i="2"/>
  <c r="F982" i="1"/>
  <c r="A979" i="2" s="1"/>
  <c r="F978" i="2"/>
  <c r="F981" i="1"/>
  <c r="A978" i="2" s="1"/>
  <c r="F977" i="2"/>
  <c r="F980" i="1"/>
  <c r="F979" i="1"/>
  <c r="A976" i="2" s="1"/>
  <c r="F975" i="2"/>
  <c r="F978" i="1"/>
  <c r="A975" i="2" s="1"/>
  <c r="F974" i="2"/>
  <c r="F977" i="1"/>
  <c r="A974" i="2" s="1"/>
  <c r="F973" i="2"/>
  <c r="F976" i="1"/>
  <c r="A973" i="2" s="1"/>
  <c r="F972" i="2"/>
  <c r="F975" i="1"/>
  <c r="A972" i="2" s="1"/>
  <c r="F971" i="2"/>
  <c r="F974" i="1"/>
  <c r="A971" i="2" s="1"/>
  <c r="F970" i="2"/>
  <c r="F973" i="1"/>
  <c r="A970" i="2" s="1"/>
  <c r="F969" i="2"/>
  <c r="F972" i="1"/>
  <c r="A969" i="2" s="1"/>
  <c r="F968" i="2"/>
  <c r="F971" i="1"/>
  <c r="A968" i="2" s="1"/>
  <c r="F967" i="2"/>
  <c r="F970" i="1"/>
  <c r="F966" i="2"/>
  <c r="F969" i="1"/>
  <c r="A966" i="2" s="1"/>
  <c r="F965" i="2"/>
  <c r="F968" i="1"/>
  <c r="A965" i="2" s="1"/>
  <c r="F964" i="2"/>
  <c r="F967" i="1"/>
  <c r="A964" i="2" s="1"/>
  <c r="F963" i="2"/>
  <c r="F966" i="1"/>
  <c r="A963" i="2" s="1"/>
  <c r="F962" i="2"/>
  <c r="F965" i="1"/>
  <c r="A962" i="2" s="1"/>
  <c r="F961" i="2"/>
  <c r="F964" i="1"/>
  <c r="F960" i="2"/>
  <c r="F963" i="1"/>
  <c r="A960" i="2" s="1"/>
  <c r="F959" i="2"/>
  <c r="F962" i="1"/>
  <c r="A959" i="2" s="1"/>
  <c r="F958" i="2"/>
  <c r="F961" i="1"/>
  <c r="A958" i="2" s="1"/>
  <c r="F957" i="2"/>
  <c r="F960" i="1"/>
  <c r="A957" i="2" s="1"/>
  <c r="F956" i="2"/>
  <c r="F959" i="1"/>
  <c r="A956" i="2" s="1"/>
  <c r="F955" i="2"/>
  <c r="F958" i="1"/>
  <c r="A955" i="2" s="1"/>
  <c r="F954" i="2"/>
  <c r="F957" i="1"/>
  <c r="A954" i="2" s="1"/>
  <c r="F953" i="2"/>
  <c r="F956" i="1"/>
  <c r="A953" i="2" s="1"/>
  <c r="F952" i="2"/>
  <c r="F955" i="1"/>
  <c r="F951" i="2"/>
  <c r="F954" i="1"/>
  <c r="A951" i="2" s="1"/>
  <c r="F950" i="2"/>
  <c r="F953" i="1"/>
  <c r="A950" i="2" s="1"/>
  <c r="F949" i="2"/>
  <c r="F952" i="1"/>
  <c r="A949" i="2" s="1"/>
  <c r="F948" i="2"/>
  <c r="F951" i="1"/>
  <c r="A948" i="2" s="1"/>
  <c r="F947" i="2"/>
  <c r="F950" i="1"/>
  <c r="A947" i="2" s="1"/>
  <c r="F946" i="2"/>
  <c r="F949" i="1"/>
  <c r="A946" i="2" s="1"/>
  <c r="F945" i="2"/>
  <c r="F948" i="1"/>
  <c r="A945" i="2" s="1"/>
  <c r="F944" i="2"/>
  <c r="F947" i="1"/>
  <c r="A944" i="2" s="1"/>
  <c r="F943" i="2"/>
  <c r="F946" i="1"/>
  <c r="A943" i="2" s="1"/>
  <c r="F942" i="2"/>
  <c r="F945" i="1"/>
  <c r="A942" i="2" s="1"/>
  <c r="F941" i="2"/>
  <c r="F944" i="1"/>
  <c r="A941" i="2" s="1"/>
  <c r="F943" i="1"/>
  <c r="F939" i="2"/>
  <c r="F942" i="1"/>
  <c r="A939" i="2" s="1"/>
  <c r="F938" i="2"/>
  <c r="F941" i="1"/>
  <c r="A938" i="2" s="1"/>
  <c r="F937" i="2"/>
  <c r="F940" i="1"/>
  <c r="A937" i="2" s="1"/>
  <c r="F936" i="2"/>
  <c r="F939" i="1"/>
  <c r="A936" i="2" s="1"/>
  <c r="F935" i="2"/>
  <c r="F938" i="1"/>
  <c r="A935" i="2" s="1"/>
  <c r="F934" i="2"/>
  <c r="F937" i="1"/>
  <c r="A934" i="2" s="1"/>
  <c r="F933" i="2"/>
  <c r="F936" i="1"/>
  <c r="A933" i="2" s="1"/>
  <c r="F932" i="2"/>
  <c r="F935" i="1"/>
  <c r="A932" i="2" s="1"/>
  <c r="F931" i="2"/>
  <c r="F934" i="1"/>
  <c r="A931" i="2" s="1"/>
  <c r="F933" i="1"/>
  <c r="A930" i="2" s="1"/>
  <c r="F929" i="2"/>
  <c r="F932" i="1"/>
  <c r="A929" i="2" s="1"/>
  <c r="F928" i="2"/>
  <c r="F931" i="1"/>
  <c r="A928" i="2" s="1"/>
  <c r="F927" i="2"/>
  <c r="F930" i="1"/>
  <c r="F926" i="2"/>
  <c r="F929" i="1"/>
  <c r="A926" i="2" s="1"/>
  <c r="F925" i="2"/>
  <c r="F928" i="1"/>
  <c r="A925" i="2" s="1"/>
  <c r="F924" i="2"/>
  <c r="F927" i="1"/>
  <c r="A924" i="2" s="1"/>
  <c r="F923" i="2"/>
  <c r="F926" i="1"/>
  <c r="A923" i="2" s="1"/>
  <c r="F922" i="2"/>
  <c r="F925" i="1"/>
  <c r="A922" i="2" s="1"/>
  <c r="F921" i="2"/>
  <c r="F924" i="1"/>
  <c r="A921" i="2" s="1"/>
  <c r="F920" i="2"/>
  <c r="F923" i="1"/>
  <c r="F919" i="2"/>
  <c r="F922" i="1"/>
  <c r="A919" i="2" s="1"/>
  <c r="F918" i="2"/>
  <c r="F921" i="1"/>
  <c r="A918" i="2" s="1"/>
  <c r="F917" i="2"/>
  <c r="F920" i="1"/>
  <c r="A917" i="2" s="1"/>
  <c r="F916" i="2"/>
  <c r="F919" i="1"/>
  <c r="A916" i="2" s="1"/>
  <c r="F915" i="2"/>
  <c r="F918" i="1"/>
  <c r="A915" i="2" s="1"/>
  <c r="F914" i="2"/>
  <c r="F917" i="1"/>
  <c r="A914" i="2" s="1"/>
  <c r="F913" i="2"/>
  <c r="F916" i="1"/>
  <c r="A913" i="2" s="1"/>
  <c r="F912" i="2"/>
  <c r="F915" i="1"/>
  <c r="A912" i="2" s="1"/>
  <c r="F911" i="2"/>
  <c r="F914" i="1"/>
  <c r="A911" i="2" s="1"/>
  <c r="F910" i="2"/>
  <c r="F913" i="1"/>
  <c r="A910" i="2" s="1"/>
  <c r="F909" i="2"/>
  <c r="F912" i="1"/>
  <c r="A909" i="2" s="1"/>
  <c r="F908" i="2"/>
  <c r="F911" i="1"/>
  <c r="A908" i="2" s="1"/>
  <c r="F907" i="2"/>
  <c r="F910" i="1"/>
  <c r="A907" i="2" s="1"/>
  <c r="F906" i="2"/>
  <c r="F909" i="1"/>
  <c r="A906" i="2" s="1"/>
  <c r="F905" i="2"/>
  <c r="F908" i="1"/>
  <c r="A905" i="2" s="1"/>
  <c r="F904" i="2"/>
  <c r="F907" i="1"/>
  <c r="A904" i="2" s="1"/>
  <c r="F903" i="2"/>
  <c r="F906" i="1"/>
  <c r="A903" i="2" s="1"/>
  <c r="F902" i="2"/>
  <c r="F905" i="1"/>
  <c r="A902" i="2" s="1"/>
  <c r="F901" i="2"/>
  <c r="F904" i="1"/>
  <c r="A901" i="2" s="1"/>
  <c r="F900" i="2"/>
  <c r="F903" i="1"/>
  <c r="A900" i="2" s="1"/>
  <c r="F899" i="2"/>
  <c r="F902" i="1"/>
  <c r="A899" i="2" s="1"/>
  <c r="F898" i="2"/>
  <c r="F901" i="1"/>
  <c r="A898" i="2" s="1"/>
  <c r="F897" i="2"/>
  <c r="F900" i="1"/>
  <c r="A897" i="2" s="1"/>
  <c r="F896" i="2"/>
  <c r="F899" i="1"/>
  <c r="A896" i="2" s="1"/>
  <c r="F895" i="2"/>
  <c r="F898" i="1"/>
  <c r="A895" i="2" s="1"/>
  <c r="F894" i="2"/>
  <c r="F897" i="1"/>
  <c r="A894" i="2" s="1"/>
  <c r="F896" i="1"/>
  <c r="A893" i="2" s="1"/>
  <c r="F892" i="2"/>
  <c r="F895" i="1"/>
  <c r="A892" i="2" s="1"/>
  <c r="F891" i="2"/>
  <c r="F894" i="1"/>
  <c r="A891" i="2" s="1"/>
  <c r="F890" i="2"/>
  <c r="F893" i="1"/>
  <c r="A890" i="2" s="1"/>
  <c r="F889" i="2"/>
  <c r="F892" i="1"/>
  <c r="A889" i="2" s="1"/>
  <c r="F888" i="2"/>
  <c r="F891" i="1"/>
  <c r="A888" i="2" s="1"/>
  <c r="F887" i="2"/>
  <c r="F890" i="1"/>
  <c r="A887" i="2" s="1"/>
  <c r="F886" i="2"/>
  <c r="F889" i="1"/>
  <c r="A886" i="2" s="1"/>
  <c r="F885" i="2"/>
  <c r="F888" i="1"/>
  <c r="A885" i="2" s="1"/>
  <c r="F884" i="2"/>
  <c r="F887" i="1"/>
  <c r="A884" i="2" s="1"/>
  <c r="F886" i="1"/>
  <c r="A883" i="2" s="1"/>
  <c r="F882" i="2"/>
  <c r="F885" i="1"/>
  <c r="A882" i="2" s="1"/>
  <c r="F881" i="2"/>
  <c r="F884" i="1"/>
  <c r="A881" i="2" s="1"/>
  <c r="F883" i="1"/>
  <c r="A880" i="2" s="1"/>
  <c r="F879" i="2"/>
  <c r="F882" i="1"/>
  <c r="A879" i="2" s="1"/>
  <c r="F878" i="2"/>
  <c r="F881" i="1"/>
  <c r="A878" i="2" s="1"/>
  <c r="F877" i="2"/>
  <c r="F880" i="1"/>
  <c r="A877" i="2" s="1"/>
  <c r="F876" i="2"/>
  <c r="F879" i="1"/>
  <c r="A876" i="2" s="1"/>
  <c r="F875" i="2"/>
  <c r="F878" i="1"/>
  <c r="A875" i="2" s="1"/>
  <c r="F874" i="2"/>
  <c r="F877" i="1"/>
  <c r="A874" i="2" s="1"/>
  <c r="F873" i="2"/>
  <c r="F876" i="1"/>
  <c r="A873" i="2" s="1"/>
  <c r="F872" i="2"/>
  <c r="F875" i="1"/>
  <c r="A872" i="2" s="1"/>
  <c r="F874" i="1"/>
  <c r="F870" i="2"/>
  <c r="F873" i="1"/>
  <c r="A870" i="2" s="1"/>
  <c r="F869" i="2"/>
  <c r="F872" i="1"/>
  <c r="A869" i="2" s="1"/>
  <c r="F871" i="1"/>
  <c r="A868" i="2" s="1"/>
  <c r="F867" i="2"/>
  <c r="F870" i="1"/>
  <c r="A867" i="2" s="1"/>
  <c r="F866" i="2"/>
  <c r="F869" i="1"/>
  <c r="A866" i="2" s="1"/>
  <c r="F865" i="2"/>
  <c r="F868" i="1"/>
  <c r="A865" i="2" s="1"/>
  <c r="F864" i="2"/>
  <c r="F867" i="1"/>
  <c r="A864" i="2" s="1"/>
  <c r="F863" i="2"/>
  <c r="F866" i="1"/>
  <c r="A863" i="2" s="1"/>
  <c r="F862" i="2"/>
  <c r="F865" i="1"/>
  <c r="A862" i="2" s="1"/>
  <c r="F861" i="2"/>
  <c r="F864" i="1"/>
  <c r="F860" i="2"/>
  <c r="F863" i="1"/>
  <c r="A860" i="2" s="1"/>
  <c r="F859" i="2"/>
  <c r="F862" i="1"/>
  <c r="A859" i="2" s="1"/>
  <c r="F858" i="2"/>
  <c r="F861" i="1"/>
  <c r="A858" i="2" s="1"/>
  <c r="F857" i="2"/>
  <c r="F860" i="1"/>
  <c r="A857" i="2" s="1"/>
  <c r="F856" i="2"/>
  <c r="F859" i="1"/>
  <c r="A856" i="2" s="1"/>
  <c r="F858" i="1"/>
  <c r="A855" i="2" s="1"/>
  <c r="F854" i="2"/>
  <c r="F857" i="1"/>
  <c r="A854" i="2" s="1"/>
  <c r="F853" i="2"/>
  <c r="F856" i="1"/>
  <c r="A853" i="2" s="1"/>
  <c r="F852" i="2"/>
  <c r="F855" i="1"/>
  <c r="A852" i="2" s="1"/>
  <c r="F851" i="2"/>
  <c r="F854" i="1"/>
  <c r="A851" i="2" s="1"/>
  <c r="F850" i="2"/>
  <c r="F853" i="1"/>
  <c r="A850" i="2" s="1"/>
  <c r="F852" i="1"/>
  <c r="A849" i="2" s="1"/>
  <c r="F851" i="1"/>
  <c r="F847" i="2"/>
  <c r="F850" i="1"/>
  <c r="A847" i="2" s="1"/>
  <c r="F849" i="1"/>
  <c r="A846" i="2" s="1"/>
  <c r="F845" i="2"/>
  <c r="F848" i="1"/>
  <c r="A845" i="2" s="1"/>
  <c r="F844" i="2"/>
  <c r="F847" i="1"/>
  <c r="A844" i="2" s="1"/>
  <c r="F843" i="2"/>
  <c r="F846" i="1"/>
  <c r="A843" i="2" s="1"/>
  <c r="F842" i="2"/>
  <c r="F845" i="1"/>
  <c r="A842" i="2" s="1"/>
  <c r="F841" i="2"/>
  <c r="F844" i="1"/>
  <c r="A841" i="2" s="1"/>
  <c r="F840" i="2"/>
  <c r="F843" i="1"/>
  <c r="A840" i="2" s="1"/>
  <c r="F839" i="2"/>
  <c r="F842" i="1"/>
  <c r="A839" i="2" s="1"/>
  <c r="F838" i="2"/>
  <c r="F841" i="1"/>
  <c r="A838" i="2" s="1"/>
  <c r="F837" i="2"/>
  <c r="F840" i="1"/>
  <c r="A837" i="2" s="1"/>
  <c r="F836" i="2"/>
  <c r="F839" i="1"/>
  <c r="F835" i="2"/>
  <c r="F838" i="1"/>
  <c r="A835" i="2" s="1"/>
  <c r="F834" i="2"/>
  <c r="F837" i="1"/>
  <c r="A834" i="2" s="1"/>
  <c r="F833" i="2"/>
  <c r="F836" i="1"/>
  <c r="A833" i="2" s="1"/>
  <c r="F832" i="2"/>
  <c r="F835" i="1"/>
  <c r="A832" i="2" s="1"/>
  <c r="F831" i="2"/>
  <c r="F834" i="1"/>
  <c r="F833" i="1"/>
  <c r="A830" i="2" s="1"/>
  <c r="F829" i="2"/>
  <c r="F832" i="1"/>
  <c r="A829" i="2" s="1"/>
  <c r="F828" i="2"/>
  <c r="F831" i="1"/>
  <c r="A828" i="2" s="1"/>
  <c r="F827" i="2"/>
  <c r="F830" i="1"/>
  <c r="A827" i="2" s="1"/>
  <c r="F826" i="2"/>
  <c r="F829" i="1"/>
  <c r="A826" i="2" s="1"/>
  <c r="F825" i="2"/>
  <c r="F828" i="1"/>
  <c r="A825" i="2" s="1"/>
  <c r="F824" i="2"/>
  <c r="F827" i="1"/>
  <c r="A824" i="2" s="1"/>
  <c r="F823" i="2"/>
  <c r="F826" i="1"/>
  <c r="A823" i="2" s="1"/>
  <c r="F822" i="2"/>
  <c r="F825" i="1"/>
  <c r="A822" i="2" s="1"/>
  <c r="F821" i="2"/>
  <c r="F824" i="1"/>
  <c r="A821" i="2" s="1"/>
  <c r="F820" i="2"/>
  <c r="F823" i="1"/>
  <c r="A820" i="2" s="1"/>
  <c r="F819" i="2"/>
  <c r="F822" i="1"/>
  <c r="A819" i="2" s="1"/>
  <c r="F818" i="2"/>
  <c r="F821" i="1"/>
  <c r="A818" i="2" s="1"/>
  <c r="F817" i="2"/>
  <c r="F820" i="1"/>
  <c r="A817" i="2" s="1"/>
  <c r="F816" i="2"/>
  <c r="F819" i="1"/>
  <c r="A816" i="2" s="1"/>
  <c r="F815" i="2"/>
  <c r="F818" i="1"/>
  <c r="A815" i="2" s="1"/>
  <c r="F814" i="2"/>
  <c r="F817" i="1"/>
  <c r="A814" i="2" s="1"/>
  <c r="F813" i="2"/>
  <c r="F816" i="1"/>
  <c r="A813" i="2" s="1"/>
  <c r="F812" i="2"/>
  <c r="F815" i="1"/>
  <c r="A812" i="2" s="1"/>
  <c r="F811" i="2"/>
  <c r="F814" i="1"/>
  <c r="A811" i="2" s="1"/>
  <c r="F810" i="2"/>
  <c r="F813" i="1"/>
  <c r="A810" i="2" s="1"/>
  <c r="F809" i="2"/>
  <c r="F812" i="1"/>
  <c r="A809" i="2" s="1"/>
  <c r="F808" i="2"/>
  <c r="F811" i="1"/>
  <c r="A808" i="2" s="1"/>
  <c r="F807" i="2"/>
  <c r="F810" i="1"/>
  <c r="F806" i="2"/>
  <c r="F809" i="1"/>
  <c r="A806" i="2" s="1"/>
  <c r="F805" i="2"/>
  <c r="F808" i="1"/>
  <c r="A805" i="2" s="1"/>
  <c r="F807" i="1"/>
  <c r="A804" i="2" s="1"/>
  <c r="F803" i="2"/>
  <c r="F806" i="1"/>
  <c r="A803" i="2" s="1"/>
  <c r="F802" i="2"/>
  <c r="F805" i="1"/>
  <c r="A802" i="2" s="1"/>
  <c r="F804" i="1"/>
  <c r="A801" i="2" s="1"/>
  <c r="F803" i="1"/>
  <c r="A800" i="2" s="1"/>
  <c r="F799" i="2"/>
  <c r="F802" i="1"/>
  <c r="A799" i="2" s="1"/>
  <c r="F798" i="2"/>
  <c r="F801" i="1"/>
  <c r="A798" i="2" s="1"/>
  <c r="F797" i="2"/>
  <c r="F800" i="1"/>
  <c r="A797" i="2" s="1"/>
  <c r="F796" i="2"/>
  <c r="F799" i="1"/>
  <c r="A796" i="2" s="1"/>
  <c r="F795" i="2"/>
  <c r="F798" i="1"/>
  <c r="A795" i="2" s="1"/>
  <c r="F794" i="2"/>
  <c r="F797" i="1"/>
  <c r="A794" i="2" s="1"/>
  <c r="F793" i="2"/>
  <c r="F796" i="1"/>
  <c r="A793" i="2" s="1"/>
  <c r="F792" i="2"/>
  <c r="F795" i="1"/>
  <c r="A792" i="2" s="1"/>
  <c r="F791" i="2"/>
  <c r="F794" i="1"/>
  <c r="A791" i="2" s="1"/>
  <c r="F790" i="2"/>
  <c r="F793" i="1"/>
  <c r="A790" i="2" s="1"/>
  <c r="F789" i="2"/>
  <c r="F792" i="1"/>
  <c r="A789" i="2" s="1"/>
  <c r="F788" i="2"/>
  <c r="F791" i="1"/>
  <c r="A788" i="2" s="1"/>
  <c r="F787" i="2"/>
  <c r="F790" i="1"/>
  <c r="A787" i="2" s="1"/>
  <c r="F786" i="2"/>
  <c r="F789" i="1"/>
  <c r="A786" i="2" s="1"/>
  <c r="F785" i="2"/>
  <c r="F788" i="1"/>
  <c r="A785" i="2" s="1"/>
  <c r="F784" i="2"/>
  <c r="F787" i="1"/>
  <c r="A784" i="2" s="1"/>
  <c r="F783" i="2"/>
  <c r="F786" i="1"/>
  <c r="A783" i="2" s="1"/>
  <c r="F782" i="2"/>
  <c r="F785" i="1"/>
  <c r="A782" i="2" s="1"/>
  <c r="F781" i="2"/>
  <c r="F784" i="1"/>
  <c r="A781" i="2" s="1"/>
  <c r="F780" i="2"/>
  <c r="F783" i="1"/>
  <c r="F779" i="2"/>
  <c r="F782" i="1"/>
  <c r="A779" i="2" s="1"/>
  <c r="F778" i="2"/>
  <c r="F781" i="1"/>
  <c r="A778" i="2" s="1"/>
  <c r="F780" i="1"/>
  <c r="A777" i="2" s="1"/>
  <c r="F779" i="1"/>
  <c r="A776" i="2" s="1"/>
  <c r="F775" i="2"/>
  <c r="F778" i="1"/>
  <c r="A775" i="2" s="1"/>
  <c r="F774" i="2"/>
  <c r="F777" i="1"/>
  <c r="A774" i="2" s="1"/>
  <c r="F773" i="2"/>
  <c r="F776" i="1"/>
  <c r="A773" i="2" s="1"/>
  <c r="F772" i="2"/>
  <c r="F775" i="1"/>
  <c r="A772" i="2" s="1"/>
  <c r="F771" i="2"/>
  <c r="F774" i="1"/>
  <c r="A771" i="2" s="1"/>
  <c r="F770" i="2"/>
  <c r="F773" i="1"/>
  <c r="A770" i="2" s="1"/>
  <c r="F772" i="1"/>
  <c r="A769" i="2" s="1"/>
  <c r="F768" i="2"/>
  <c r="F771" i="1"/>
  <c r="A768" i="2" s="1"/>
  <c r="F767" i="2"/>
  <c r="F770" i="1"/>
  <c r="A767" i="2" s="1"/>
  <c r="F766" i="2"/>
  <c r="F769" i="1"/>
  <c r="A766" i="2" s="1"/>
  <c r="F765" i="2"/>
  <c r="F768" i="1"/>
  <c r="A765" i="2" s="1"/>
  <c r="F764" i="2"/>
  <c r="F767" i="1"/>
  <c r="A764" i="2" s="1"/>
  <c r="F763" i="2"/>
  <c r="F766" i="1"/>
  <c r="A763" i="2" s="1"/>
  <c r="F762" i="2"/>
  <c r="F765" i="1"/>
  <c r="A762" i="2" s="1"/>
  <c r="F761" i="2"/>
  <c r="F764" i="1"/>
  <c r="A761" i="2" s="1"/>
  <c r="F760" i="2"/>
  <c r="F763" i="1"/>
  <c r="A760" i="2" s="1"/>
  <c r="F759" i="2"/>
  <c r="F762" i="1"/>
  <c r="A759" i="2" s="1"/>
  <c r="F758" i="2"/>
  <c r="F761" i="1"/>
  <c r="A758" i="2" s="1"/>
  <c r="F757" i="2"/>
  <c r="F760" i="1"/>
  <c r="A757" i="2" s="1"/>
  <c r="F756" i="2"/>
  <c r="F759" i="1"/>
  <c r="A756" i="2" s="1"/>
  <c r="F755" i="2"/>
  <c r="F758" i="1"/>
  <c r="A755" i="2" s="1"/>
  <c r="F754" i="2"/>
  <c r="F757" i="1"/>
  <c r="A754" i="2" s="1"/>
  <c r="F753" i="2"/>
  <c r="F756" i="1"/>
  <c r="A753" i="2" s="1"/>
  <c r="F752" i="2"/>
  <c r="F755" i="1"/>
  <c r="A752" i="2" s="1"/>
  <c r="F751" i="2"/>
  <c r="F754" i="1"/>
  <c r="A751" i="2" s="1"/>
  <c r="F750" i="2"/>
  <c r="F753" i="1"/>
  <c r="A750" i="2" s="1"/>
  <c r="F749" i="2"/>
  <c r="F752" i="1"/>
  <c r="A749" i="2" s="1"/>
  <c r="F748" i="2"/>
  <c r="F751" i="1"/>
  <c r="A748" i="2" s="1"/>
  <c r="F747" i="2"/>
  <c r="F750" i="1"/>
  <c r="A747" i="2" s="1"/>
  <c r="F746" i="2"/>
  <c r="F749" i="1"/>
  <c r="A746" i="2" s="1"/>
  <c r="F745" i="2"/>
  <c r="F748" i="1"/>
  <c r="A745" i="2" s="1"/>
  <c r="F744" i="2"/>
  <c r="F747" i="1"/>
  <c r="A744" i="2" s="1"/>
  <c r="F743" i="2"/>
  <c r="F746" i="1"/>
  <c r="A743" i="2" s="1"/>
  <c r="F742" i="2"/>
  <c r="F745" i="1"/>
  <c r="A742" i="2" s="1"/>
  <c r="F741" i="2"/>
  <c r="F744" i="1"/>
  <c r="A741" i="2" s="1"/>
  <c r="F743" i="1"/>
  <c r="A740" i="2" s="1"/>
  <c r="F739" i="2"/>
  <c r="F742" i="1"/>
  <c r="A739" i="2" s="1"/>
  <c r="F738" i="2"/>
  <c r="F741" i="1"/>
  <c r="A738" i="2" s="1"/>
  <c r="F737" i="2"/>
  <c r="F740" i="1"/>
  <c r="A737" i="2" s="1"/>
  <c r="F736" i="2"/>
  <c r="F739" i="1"/>
  <c r="F735" i="2"/>
  <c r="F738" i="1"/>
  <c r="A735" i="2" s="1"/>
  <c r="F734" i="2"/>
  <c r="F737" i="1"/>
  <c r="A734" i="2" s="1"/>
  <c r="F733" i="2"/>
  <c r="F736" i="1"/>
  <c r="A733" i="2" s="1"/>
  <c r="F732" i="2"/>
  <c r="F735" i="1"/>
  <c r="A732" i="2" s="1"/>
  <c r="F731" i="2"/>
  <c r="F734" i="1"/>
  <c r="A731" i="2" s="1"/>
  <c r="F730" i="2"/>
  <c r="F733" i="1"/>
  <c r="A730" i="2" s="1"/>
  <c r="F732" i="1"/>
  <c r="A729" i="2" s="1"/>
  <c r="F728" i="2"/>
  <c r="F731" i="1"/>
  <c r="A728" i="2" s="1"/>
  <c r="F727" i="2"/>
  <c r="F730" i="1"/>
  <c r="A727" i="2" s="1"/>
  <c r="F726" i="2"/>
  <c r="F729" i="1"/>
  <c r="A726" i="2" s="1"/>
  <c r="F725" i="2"/>
  <c r="F728" i="1"/>
  <c r="A725" i="2" s="1"/>
  <c r="F724" i="2"/>
  <c r="F727" i="1"/>
  <c r="A724" i="2" s="1"/>
  <c r="F723" i="2"/>
  <c r="F726" i="1"/>
  <c r="A723" i="2" s="1"/>
  <c r="F722" i="2"/>
  <c r="F725" i="1"/>
  <c r="A722" i="2" s="1"/>
  <c r="F721" i="2"/>
  <c r="F724" i="1"/>
  <c r="A721" i="2" s="1"/>
  <c r="F720" i="2"/>
  <c r="F723" i="1"/>
  <c r="A720" i="2" s="1"/>
  <c r="F719" i="2"/>
  <c r="F722" i="1"/>
  <c r="A719" i="2" s="1"/>
  <c r="F721" i="1"/>
  <c r="A718" i="2" s="1"/>
  <c r="F717" i="2"/>
  <c r="F720" i="1"/>
  <c r="A717" i="2" s="1"/>
  <c r="F716" i="2"/>
  <c r="F719" i="1"/>
  <c r="A716" i="2" s="1"/>
  <c r="F718" i="1"/>
  <c r="A715" i="2" s="1"/>
  <c r="F714" i="2"/>
  <c r="F717" i="1"/>
  <c r="A714" i="2" s="1"/>
  <c r="F713" i="2"/>
  <c r="F716" i="1"/>
  <c r="A713" i="2" s="1"/>
  <c r="F712" i="2"/>
  <c r="F715" i="1"/>
  <c r="A712" i="2" s="1"/>
  <c r="F711" i="2"/>
  <c r="F714" i="1"/>
  <c r="A711" i="2" s="1"/>
  <c r="F713" i="1"/>
  <c r="A710" i="2" s="1"/>
  <c r="F709" i="2"/>
  <c r="F712" i="1"/>
  <c r="A709" i="2" s="1"/>
  <c r="F708" i="2"/>
  <c r="F711" i="1"/>
  <c r="A708" i="2" s="1"/>
  <c r="F707" i="2"/>
  <c r="F710" i="1"/>
  <c r="A707" i="2" s="1"/>
  <c r="F706" i="2"/>
  <c r="F709" i="1"/>
  <c r="A706" i="2" s="1"/>
  <c r="F708" i="1"/>
  <c r="A705" i="2" s="1"/>
  <c r="F704" i="2"/>
  <c r="F707" i="1"/>
  <c r="A704" i="2" s="1"/>
  <c r="F703" i="2"/>
  <c r="F706" i="1"/>
  <c r="A703" i="2" s="1"/>
  <c r="F702" i="2"/>
  <c r="F705" i="1"/>
  <c r="A702" i="2" s="1"/>
  <c r="F701" i="2"/>
  <c r="F704" i="1"/>
  <c r="A701" i="2" s="1"/>
  <c r="F700" i="2"/>
  <c r="F703" i="1"/>
  <c r="A700" i="2" s="1"/>
  <c r="F699" i="2"/>
  <c r="F702" i="1"/>
  <c r="A699" i="2" s="1"/>
  <c r="F698" i="2"/>
  <c r="F701" i="1"/>
  <c r="A698" i="2" s="1"/>
  <c r="F697" i="2"/>
  <c r="F700" i="1"/>
  <c r="A697" i="2" s="1"/>
  <c r="F696" i="2"/>
  <c r="F699" i="1"/>
  <c r="A696" i="2" s="1"/>
  <c r="F695" i="2"/>
  <c r="F698" i="1"/>
  <c r="A695" i="2" s="1"/>
  <c r="F694" i="2"/>
  <c r="F697" i="1"/>
  <c r="A694" i="2" s="1"/>
  <c r="F693" i="2"/>
  <c r="F696" i="1"/>
  <c r="A693" i="2" s="1"/>
  <c r="F692" i="2"/>
  <c r="F695" i="1"/>
  <c r="A692" i="2" s="1"/>
  <c r="F691" i="2"/>
  <c r="F694" i="1"/>
  <c r="A691" i="2" s="1"/>
  <c r="F690" i="2"/>
  <c r="F693" i="1"/>
  <c r="A690" i="2" s="1"/>
  <c r="F689" i="2"/>
  <c r="F692" i="1"/>
  <c r="A689" i="2" s="1"/>
  <c r="F688" i="2"/>
  <c r="F691" i="1"/>
  <c r="F687" i="2"/>
  <c r="F690" i="1"/>
  <c r="A687" i="2" s="1"/>
  <c r="F686" i="2"/>
  <c r="F689" i="1"/>
  <c r="A686" i="2" s="1"/>
  <c r="F685" i="2"/>
  <c r="F688" i="1"/>
  <c r="A685" i="2" s="1"/>
  <c r="F684" i="2"/>
  <c r="F687" i="1"/>
  <c r="A684" i="2" s="1"/>
  <c r="F683" i="2"/>
  <c r="F686" i="1"/>
  <c r="A683" i="2" s="1"/>
  <c r="F682" i="2"/>
  <c r="F685" i="1"/>
  <c r="A682" i="2" s="1"/>
  <c r="F681" i="2"/>
  <c r="F684" i="1"/>
  <c r="A681" i="2" s="1"/>
  <c r="F680" i="2"/>
  <c r="F683" i="1"/>
  <c r="A680" i="2" s="1"/>
  <c r="F679" i="2"/>
  <c r="F682" i="1"/>
  <c r="A679" i="2" s="1"/>
  <c r="F678" i="2"/>
  <c r="F681" i="1"/>
  <c r="A678" i="2" s="1"/>
  <c r="F677" i="2"/>
  <c r="F680" i="1"/>
  <c r="A677" i="2" s="1"/>
  <c r="F679" i="1"/>
  <c r="A676" i="2" s="1"/>
  <c r="F678" i="1"/>
  <c r="A675" i="2" s="1"/>
  <c r="F674" i="2"/>
  <c r="F677" i="1"/>
  <c r="A674" i="2" s="1"/>
  <c r="F673" i="2"/>
  <c r="F676" i="1"/>
  <c r="A673" i="2" s="1"/>
  <c r="F672" i="2"/>
  <c r="F675" i="1"/>
  <c r="A672" i="2" s="1"/>
  <c r="F671" i="2"/>
  <c r="F674" i="1"/>
  <c r="A671" i="2" s="1"/>
  <c r="F670" i="2"/>
  <c r="F673" i="1"/>
  <c r="A670" i="2" s="1"/>
  <c r="F669" i="2"/>
  <c r="F672" i="1"/>
  <c r="A669" i="2" s="1"/>
  <c r="F671" i="1"/>
  <c r="A668" i="2" s="1"/>
  <c r="F667" i="2"/>
  <c r="F670" i="1"/>
  <c r="A667" i="2" s="1"/>
  <c r="F666" i="2"/>
  <c r="F669" i="1"/>
  <c r="A666" i="2" s="1"/>
  <c r="F665" i="2"/>
  <c r="F668" i="1"/>
  <c r="A665" i="2" s="1"/>
  <c r="F664" i="2"/>
  <c r="F667" i="1"/>
  <c r="A664" i="2" s="1"/>
  <c r="F663" i="2"/>
  <c r="F666" i="1"/>
  <c r="A663" i="2" s="1"/>
  <c r="F662" i="2"/>
  <c r="F665" i="1"/>
  <c r="A662" i="2" s="1"/>
  <c r="F661" i="2"/>
  <c r="F664" i="1"/>
  <c r="A661" i="2" s="1"/>
  <c r="F660" i="2"/>
  <c r="F663" i="1"/>
  <c r="A660" i="2" s="1"/>
  <c r="F659" i="2"/>
  <c r="F662" i="1"/>
  <c r="A659" i="2" s="1"/>
  <c r="F658" i="2"/>
  <c r="F661" i="1"/>
  <c r="A658" i="2" s="1"/>
  <c r="F657" i="2"/>
  <c r="F660" i="1"/>
  <c r="A657" i="2" s="1"/>
  <c r="F656" i="2"/>
  <c r="F659" i="1"/>
  <c r="A656" i="2" s="1"/>
  <c r="F655" i="2"/>
  <c r="F658" i="1"/>
  <c r="A655" i="2" s="1"/>
  <c r="F654" i="2"/>
  <c r="F657" i="1"/>
  <c r="A654" i="2" s="1"/>
  <c r="F653" i="2"/>
  <c r="F656" i="1"/>
  <c r="A653" i="2" s="1"/>
  <c r="F652" i="2"/>
  <c r="F655" i="1"/>
  <c r="A652" i="2" s="1"/>
  <c r="F651" i="2"/>
  <c r="F654" i="1"/>
  <c r="A651" i="2" s="1"/>
  <c r="F650" i="2"/>
  <c r="F653" i="1"/>
  <c r="A650" i="2" s="1"/>
  <c r="F649" i="2"/>
  <c r="F652" i="1"/>
  <c r="A649" i="2" s="1"/>
  <c r="F651" i="1"/>
  <c r="A648" i="2" s="1"/>
  <c r="F647" i="2"/>
  <c r="F650" i="1"/>
  <c r="F649" i="1"/>
  <c r="A646" i="2" s="1"/>
  <c r="F645" i="2"/>
  <c r="F648" i="1"/>
  <c r="A645" i="2" s="1"/>
  <c r="F644" i="2"/>
  <c r="F647" i="1"/>
  <c r="F643" i="2"/>
  <c r="F646" i="1"/>
  <c r="A643" i="2" s="1"/>
  <c r="F642" i="2"/>
  <c r="F645" i="1"/>
  <c r="A642" i="2" s="1"/>
  <c r="F641" i="2"/>
  <c r="F644" i="1"/>
  <c r="A641" i="2" s="1"/>
  <c r="F640" i="2"/>
  <c r="F643" i="1"/>
  <c r="A640" i="2" s="1"/>
  <c r="F642" i="1"/>
  <c r="A639" i="2" s="1"/>
  <c r="F638" i="2"/>
  <c r="F641" i="1"/>
  <c r="A638" i="2" s="1"/>
  <c r="F637" i="2"/>
  <c r="F640" i="1"/>
  <c r="A637" i="2" s="1"/>
  <c r="F636" i="2"/>
  <c r="F639" i="1"/>
  <c r="A636" i="2" s="1"/>
  <c r="F635" i="2"/>
  <c r="F638" i="1"/>
  <c r="A635" i="2" s="1"/>
  <c r="F634" i="2"/>
  <c r="F637" i="1"/>
  <c r="A634" i="2" s="1"/>
  <c r="F636" i="1"/>
  <c r="A633" i="2" s="1"/>
  <c r="F632" i="2"/>
  <c r="F635" i="1"/>
  <c r="A632" i="2" s="1"/>
  <c r="F631" i="2"/>
  <c r="F634" i="1"/>
  <c r="A631" i="2" s="1"/>
  <c r="F630" i="2"/>
  <c r="F633" i="1"/>
  <c r="A630" i="2" s="1"/>
  <c r="F629" i="2"/>
  <c r="F632" i="1"/>
  <c r="A629" i="2" s="1"/>
  <c r="F628" i="2"/>
  <c r="F631" i="1"/>
  <c r="A628" i="2" s="1"/>
  <c r="F627" i="2"/>
  <c r="F630" i="1"/>
  <c r="A627" i="2" s="1"/>
  <c r="F626" i="2"/>
  <c r="F629" i="1"/>
  <c r="A626" i="2" s="1"/>
  <c r="F625" i="2"/>
  <c r="F628" i="1"/>
  <c r="A625" i="2" s="1"/>
  <c r="F624" i="2"/>
  <c r="F627" i="1"/>
  <c r="A624" i="2" s="1"/>
  <c r="F623" i="2"/>
  <c r="F626" i="1"/>
  <c r="A623" i="2" s="1"/>
  <c r="F622" i="2"/>
  <c r="F625" i="1"/>
  <c r="A622" i="2" s="1"/>
  <c r="F621" i="2"/>
  <c r="F624" i="1"/>
  <c r="A621" i="2" s="1"/>
  <c r="F620" i="2"/>
  <c r="F623" i="1"/>
  <c r="A620" i="2" s="1"/>
  <c r="F619" i="2"/>
  <c r="F622" i="1"/>
  <c r="A619" i="2" s="1"/>
  <c r="F618" i="2"/>
  <c r="F621" i="1"/>
  <c r="A618" i="2" s="1"/>
  <c r="F617" i="2"/>
  <c r="F620" i="1"/>
  <c r="A617" i="2" s="1"/>
  <c r="F619" i="1"/>
  <c r="A616" i="2" s="1"/>
  <c r="F615" i="2"/>
  <c r="F618" i="1"/>
  <c r="F614" i="2"/>
  <c r="F617" i="1"/>
  <c r="A614" i="2" s="1"/>
  <c r="F613" i="2"/>
  <c r="F616" i="1"/>
  <c r="A613" i="2" s="1"/>
  <c r="F612" i="2"/>
  <c r="F615" i="1"/>
  <c r="A612" i="2" s="1"/>
  <c r="F614" i="1"/>
  <c r="A611" i="2" s="1"/>
  <c r="F610" i="2"/>
  <c r="F613" i="1"/>
  <c r="A610" i="2" s="1"/>
  <c r="F609" i="2"/>
  <c r="F612" i="1"/>
  <c r="A609" i="2" s="1"/>
  <c r="F611" i="1"/>
  <c r="A608" i="2" s="1"/>
  <c r="F607" i="2"/>
  <c r="F610" i="1"/>
  <c r="A607" i="2" s="1"/>
  <c r="F606" i="2"/>
  <c r="F609" i="1"/>
  <c r="A606" i="2" s="1"/>
  <c r="F605" i="2"/>
  <c r="F608" i="1"/>
  <c r="A605" i="2" s="1"/>
  <c r="F607" i="1"/>
  <c r="A604" i="2" s="1"/>
  <c r="F603" i="2"/>
  <c r="F606" i="1"/>
  <c r="A603" i="2" s="1"/>
  <c r="F602" i="2"/>
  <c r="F605" i="1"/>
  <c r="A602" i="2" s="1"/>
  <c r="F601" i="2"/>
  <c r="F604" i="1"/>
  <c r="A601" i="2" s="1"/>
  <c r="F600" i="2"/>
  <c r="F603" i="1"/>
  <c r="A600" i="2" s="1"/>
  <c r="F599" i="2"/>
  <c r="F602" i="1"/>
  <c r="A599" i="2" s="1"/>
  <c r="F598" i="2"/>
  <c r="F601" i="1"/>
  <c r="A598" i="2" s="1"/>
  <c r="F597" i="2"/>
  <c r="F600" i="1"/>
  <c r="A597" i="2" s="1"/>
  <c r="F596" i="2"/>
  <c r="F599" i="1"/>
  <c r="A596" i="2" s="1"/>
  <c r="F595" i="2"/>
  <c r="F598" i="1"/>
  <c r="A595" i="2" s="1"/>
  <c r="F597" i="1"/>
  <c r="A594" i="2" s="1"/>
  <c r="F593" i="2"/>
  <c r="F596" i="1"/>
  <c r="A593" i="2" s="1"/>
  <c r="F592" i="2"/>
  <c r="F595" i="1"/>
  <c r="A592" i="2" s="1"/>
  <c r="F591" i="2"/>
  <c r="F594" i="1"/>
  <c r="A591" i="2" s="1"/>
  <c r="F590" i="2"/>
  <c r="F593" i="1"/>
  <c r="A590" i="2" s="1"/>
  <c r="F589" i="2"/>
  <c r="F592" i="1"/>
  <c r="A589" i="2" s="1"/>
  <c r="F588" i="2"/>
  <c r="F591" i="1"/>
  <c r="A588" i="2" s="1"/>
  <c r="F587" i="2"/>
  <c r="F590" i="1"/>
  <c r="A587" i="2" s="1"/>
  <c r="F586" i="2"/>
  <c r="F589" i="1"/>
  <c r="A586" i="2" s="1"/>
  <c r="F585" i="2"/>
  <c r="F588" i="1"/>
  <c r="A585" i="2" s="1"/>
  <c r="F584" i="2"/>
  <c r="F587" i="1"/>
  <c r="A584" i="2" s="1"/>
  <c r="F583" i="2"/>
  <c r="F586" i="1"/>
  <c r="A583" i="2" s="1"/>
  <c r="F582" i="2"/>
  <c r="F585" i="1"/>
  <c r="A582" i="2" s="1"/>
  <c r="F581" i="2"/>
  <c r="F584" i="1"/>
  <c r="A581" i="2" s="1"/>
  <c r="F580" i="2"/>
  <c r="F583" i="1"/>
  <c r="A580" i="2" s="1"/>
  <c r="F579" i="2"/>
  <c r="F582" i="1"/>
  <c r="A579" i="2" s="1"/>
  <c r="F578" i="2"/>
  <c r="F581" i="1"/>
  <c r="A578" i="2" s="1"/>
  <c r="F577" i="2"/>
  <c r="F580" i="1"/>
  <c r="A577" i="2" s="1"/>
  <c r="F576" i="2"/>
  <c r="F579" i="1"/>
  <c r="F575" i="2"/>
  <c r="F578" i="1"/>
  <c r="A575" i="2" s="1"/>
  <c r="F574" i="2"/>
  <c r="F577" i="1"/>
  <c r="A574" i="2" s="1"/>
  <c r="F573" i="2"/>
  <c r="F576" i="1"/>
  <c r="A573" i="2" s="1"/>
  <c r="F575" i="1"/>
  <c r="A572" i="2" s="1"/>
  <c r="F571" i="2"/>
  <c r="F574" i="1"/>
  <c r="A571" i="2" s="1"/>
  <c r="F570" i="2"/>
  <c r="F573" i="1"/>
  <c r="A570" i="2" s="1"/>
  <c r="F569" i="2"/>
  <c r="F572" i="1"/>
  <c r="A569" i="2" s="1"/>
  <c r="F568" i="2"/>
  <c r="F571" i="1"/>
  <c r="A568" i="2" s="1"/>
  <c r="F567" i="2"/>
  <c r="F570" i="1"/>
  <c r="A567" i="2" s="1"/>
  <c r="F566" i="2"/>
  <c r="F569" i="1"/>
  <c r="A566" i="2" s="1"/>
  <c r="F565" i="2"/>
  <c r="F568" i="1"/>
  <c r="A565" i="2" s="1"/>
  <c r="F564" i="2"/>
  <c r="F567" i="1"/>
  <c r="A564" i="2" s="1"/>
  <c r="F563" i="2"/>
  <c r="F566" i="1"/>
  <c r="A563" i="2" s="1"/>
  <c r="F562" i="2"/>
  <c r="F565" i="1"/>
  <c r="A562" i="2" s="1"/>
  <c r="F561" i="2"/>
  <c r="F564" i="1"/>
  <c r="A561" i="2" s="1"/>
  <c r="F560" i="2"/>
  <c r="F563" i="1"/>
  <c r="A560" i="2" s="1"/>
  <c r="F559" i="2"/>
  <c r="F562" i="1"/>
  <c r="A559" i="2" s="1"/>
  <c r="F558" i="2"/>
  <c r="F561" i="1"/>
  <c r="A558" i="2" s="1"/>
  <c r="F557" i="2"/>
  <c r="F560" i="1"/>
  <c r="A557" i="2" s="1"/>
  <c r="F559" i="1"/>
  <c r="A556" i="2" s="1"/>
  <c r="F555" i="2"/>
  <c r="F558" i="1"/>
  <c r="A555" i="2" s="1"/>
  <c r="F554" i="2"/>
  <c r="F557" i="1"/>
  <c r="A554" i="2" s="1"/>
  <c r="F553" i="2"/>
  <c r="F556" i="1"/>
  <c r="A553" i="2" s="1"/>
  <c r="F555" i="1"/>
  <c r="A552" i="2" s="1"/>
  <c r="F551" i="2"/>
  <c r="F554" i="1"/>
  <c r="A551" i="2" s="1"/>
  <c r="F550" i="2"/>
  <c r="F553" i="1"/>
  <c r="A550" i="2" s="1"/>
  <c r="F549" i="2"/>
  <c r="F552" i="1"/>
  <c r="F551" i="1"/>
  <c r="A548" i="2" s="1"/>
  <c r="F547" i="2"/>
  <c r="F550" i="1"/>
  <c r="A547" i="2" s="1"/>
  <c r="F546" i="2"/>
  <c r="F549" i="1"/>
  <c r="A546" i="2" s="1"/>
  <c r="F545" i="2"/>
  <c r="F548" i="1"/>
  <c r="A545" i="2" s="1"/>
  <c r="F544" i="2"/>
  <c r="F547" i="1"/>
  <c r="A544" i="2" s="1"/>
  <c r="F543" i="2"/>
  <c r="F546" i="1"/>
  <c r="A543" i="2" s="1"/>
  <c r="F545" i="1"/>
  <c r="A542" i="2" s="1"/>
  <c r="F544" i="1"/>
  <c r="A541" i="2" s="1"/>
  <c r="F540" i="2"/>
  <c r="F543" i="1"/>
  <c r="A540" i="2" s="1"/>
  <c r="F539" i="2"/>
  <c r="F542" i="1"/>
  <c r="A539" i="2" s="1"/>
  <c r="F538" i="2"/>
  <c r="F541" i="1"/>
  <c r="A538" i="2" s="1"/>
  <c r="F540" i="1"/>
  <c r="A537" i="2" s="1"/>
  <c r="F536" i="2"/>
  <c r="F539" i="1"/>
  <c r="A536" i="2" s="1"/>
  <c r="F535" i="2"/>
  <c r="F538" i="1"/>
  <c r="A535" i="2" s="1"/>
  <c r="F537" i="1"/>
  <c r="A534" i="2" s="1"/>
  <c r="F533" i="2"/>
  <c r="F536" i="1"/>
  <c r="A533" i="2" s="1"/>
  <c r="F532" i="2"/>
  <c r="F535" i="1"/>
  <c r="A532" i="2" s="1"/>
  <c r="F531" i="2"/>
  <c r="F534" i="1"/>
  <c r="A531" i="2" s="1"/>
  <c r="F530" i="2"/>
  <c r="F533" i="1"/>
  <c r="A530" i="2" s="1"/>
  <c r="F529" i="2"/>
  <c r="F532" i="1"/>
  <c r="A529" i="2" s="1"/>
  <c r="F531" i="1"/>
  <c r="A528" i="2" s="1"/>
  <c r="F527" i="2"/>
  <c r="F530" i="1"/>
  <c r="A527" i="2" s="1"/>
  <c r="F526" i="2"/>
  <c r="F529" i="1"/>
  <c r="A526" i="2" s="1"/>
  <c r="F525" i="2"/>
  <c r="F528" i="1"/>
  <c r="A525" i="2" s="1"/>
  <c r="F524" i="2"/>
  <c r="F527" i="1"/>
  <c r="F523" i="2"/>
  <c r="F526" i="1"/>
  <c r="A523" i="2" s="1"/>
  <c r="F522" i="2"/>
  <c r="F525" i="1"/>
  <c r="A522" i="2" s="1"/>
  <c r="F521" i="2"/>
  <c r="F524" i="1"/>
  <c r="A521" i="2" s="1"/>
  <c r="F520" i="2"/>
  <c r="F523" i="1"/>
  <c r="A520" i="2" s="1"/>
  <c r="F519" i="2"/>
  <c r="F522" i="1"/>
  <c r="A519" i="2" s="1"/>
  <c r="F518" i="2"/>
  <c r="F521" i="1"/>
  <c r="A518" i="2" s="1"/>
  <c r="F517" i="2"/>
  <c r="F520" i="1"/>
  <c r="A517" i="2" s="1"/>
  <c r="F516" i="2"/>
  <c r="F519" i="1"/>
  <c r="A516" i="2" s="1"/>
  <c r="F515" i="2"/>
  <c r="F518" i="1"/>
  <c r="A515" i="2" s="1"/>
  <c r="F514" i="2"/>
  <c r="F517" i="1"/>
  <c r="A514" i="2" s="1"/>
  <c r="F513" i="2"/>
  <c r="F516" i="1"/>
  <c r="A513" i="2" s="1"/>
  <c r="F512" i="2"/>
  <c r="F515" i="1"/>
  <c r="A512" i="2" s="1"/>
  <c r="F511" i="2"/>
  <c r="F514" i="1"/>
  <c r="A511" i="2" s="1"/>
  <c r="F510" i="2"/>
  <c r="F513" i="1"/>
  <c r="A510" i="2" s="1"/>
  <c r="F509" i="2"/>
  <c r="F512" i="1"/>
  <c r="A509" i="2" s="1"/>
  <c r="F508" i="2"/>
  <c r="F511" i="1"/>
  <c r="A508" i="2" s="1"/>
  <c r="F507" i="2"/>
  <c r="F510" i="1"/>
  <c r="A507" i="2" s="1"/>
  <c r="F506" i="2"/>
  <c r="F509" i="1"/>
  <c r="A506" i="2" s="1"/>
  <c r="F505" i="2"/>
  <c r="F508" i="1"/>
  <c r="A505" i="2" s="1"/>
  <c r="F504" i="2"/>
  <c r="F507" i="1"/>
  <c r="A504" i="2" s="1"/>
  <c r="F503" i="2"/>
  <c r="F506" i="1"/>
  <c r="A503" i="2" s="1"/>
  <c r="F502" i="2"/>
  <c r="F505" i="1"/>
  <c r="A502" i="2" s="1"/>
  <c r="F501" i="2"/>
  <c r="F504" i="1"/>
  <c r="A501" i="2" s="1"/>
  <c r="F503" i="1"/>
  <c r="A500" i="2" s="1"/>
  <c r="F499" i="2"/>
  <c r="F502" i="1"/>
  <c r="A499" i="2" s="1"/>
  <c r="F498" i="2"/>
  <c r="F501" i="1"/>
  <c r="A498" i="2" s="1"/>
  <c r="F497" i="2"/>
  <c r="F500" i="1"/>
  <c r="A497" i="2" s="1"/>
  <c r="F496" i="2"/>
  <c r="F499" i="1"/>
  <c r="A496" i="2" s="1"/>
  <c r="F495" i="2"/>
  <c r="F498" i="1"/>
  <c r="A495" i="2" s="1"/>
  <c r="F494" i="2"/>
  <c r="F497" i="1"/>
  <c r="A494" i="2" s="1"/>
  <c r="F493" i="2"/>
  <c r="F496" i="1"/>
  <c r="A493" i="2" s="1"/>
  <c r="F492" i="2"/>
  <c r="F495" i="1"/>
  <c r="A492" i="2" s="1"/>
  <c r="F491" i="2"/>
  <c r="F494" i="1"/>
  <c r="A491" i="2" s="1"/>
  <c r="F490" i="2"/>
  <c r="F493" i="1"/>
  <c r="A490" i="2" s="1"/>
  <c r="F492" i="1"/>
  <c r="A489" i="2" s="1"/>
  <c r="F488" i="2"/>
  <c r="F491" i="1"/>
  <c r="A488" i="2" s="1"/>
  <c r="F487" i="2"/>
  <c r="F490" i="1"/>
  <c r="A487" i="2" s="1"/>
  <c r="F486" i="2"/>
  <c r="F489" i="1"/>
  <c r="A486" i="2" s="1"/>
  <c r="F485" i="2"/>
  <c r="F488" i="1"/>
  <c r="A485" i="2" s="1"/>
  <c r="F484" i="2"/>
  <c r="F487" i="1"/>
  <c r="A484" i="2" s="1"/>
  <c r="F483" i="2"/>
  <c r="F486" i="1"/>
  <c r="A483" i="2" s="1"/>
  <c r="F482" i="2"/>
  <c r="F485" i="1"/>
  <c r="A482" i="2" s="1"/>
  <c r="F481" i="2"/>
  <c r="F484" i="1"/>
  <c r="A481" i="2" s="1"/>
  <c r="F480" i="2"/>
  <c r="F483" i="1"/>
  <c r="A480" i="2" s="1"/>
  <c r="F479" i="2"/>
  <c r="F482" i="1"/>
  <c r="A479" i="2" s="1"/>
  <c r="F478" i="2"/>
  <c r="F481" i="1"/>
  <c r="A478" i="2" s="1"/>
  <c r="F477" i="2"/>
  <c r="F480" i="1"/>
  <c r="A477" i="2" s="1"/>
  <c r="F476" i="2"/>
  <c r="F479" i="1"/>
  <c r="A476" i="2" s="1"/>
  <c r="F475" i="2"/>
  <c r="F478" i="1"/>
  <c r="A475" i="2" s="1"/>
  <c r="F474" i="2"/>
  <c r="F477" i="1"/>
  <c r="A474" i="2" s="1"/>
  <c r="F473" i="2"/>
  <c r="F476" i="1"/>
  <c r="A473" i="2" s="1"/>
  <c r="F472" i="2"/>
  <c r="F475" i="1"/>
  <c r="A472" i="2" s="1"/>
  <c r="F471" i="2"/>
  <c r="F474" i="1"/>
  <c r="A471" i="2" s="1"/>
  <c r="F470" i="2"/>
  <c r="F473" i="1"/>
  <c r="A470" i="2" s="1"/>
  <c r="F469" i="2"/>
  <c r="F472" i="1"/>
  <c r="A469" i="2" s="1"/>
  <c r="F468" i="2"/>
  <c r="F471" i="1"/>
  <c r="A468" i="2" s="1"/>
  <c r="F467" i="2"/>
  <c r="F470" i="1"/>
  <c r="A467" i="2" s="1"/>
  <c r="F466" i="2"/>
  <c r="F469" i="1"/>
  <c r="A466" i="2" s="1"/>
  <c r="F465" i="2"/>
  <c r="F468" i="1"/>
  <c r="A465" i="2" s="1"/>
  <c r="F464" i="2"/>
  <c r="F467" i="1"/>
  <c r="A464" i="2" s="1"/>
  <c r="F463" i="2"/>
  <c r="F466" i="1"/>
  <c r="A463" i="2" s="1"/>
  <c r="F462" i="2"/>
  <c r="F465" i="1"/>
  <c r="A462" i="2" s="1"/>
  <c r="F464" i="1"/>
  <c r="A461" i="2" s="1"/>
  <c r="F460" i="2"/>
  <c r="F463" i="1"/>
  <c r="A460" i="2" s="1"/>
  <c r="F459" i="2"/>
  <c r="F462" i="1"/>
  <c r="A459" i="2" s="1"/>
  <c r="F458" i="2"/>
  <c r="F461" i="1"/>
  <c r="A458" i="2" s="1"/>
  <c r="F457" i="2"/>
  <c r="F460" i="1"/>
  <c r="A457" i="2" s="1"/>
  <c r="F456" i="2"/>
  <c r="F459" i="1"/>
  <c r="A456" i="2" s="1"/>
  <c r="F455" i="2"/>
  <c r="F458" i="1"/>
  <c r="A455" i="2" s="1"/>
  <c r="F454" i="2"/>
  <c r="F457" i="1"/>
  <c r="A454" i="2" s="1"/>
  <c r="F453" i="2"/>
  <c r="F456" i="1"/>
  <c r="A453" i="2" s="1"/>
  <c r="F452" i="2"/>
  <c r="F455" i="1"/>
  <c r="A452" i="2" s="1"/>
  <c r="F451" i="2"/>
  <c r="F454" i="1"/>
  <c r="A451" i="2" s="1"/>
  <c r="F450" i="2"/>
  <c r="F453" i="1"/>
  <c r="A450" i="2" s="1"/>
  <c r="F449" i="2"/>
  <c r="F452" i="1"/>
  <c r="A449" i="2" s="1"/>
  <c r="F451" i="1"/>
  <c r="A448" i="2" s="1"/>
  <c r="F447" i="2"/>
  <c r="F450" i="1"/>
  <c r="A447" i="2" s="1"/>
  <c r="F446" i="2"/>
  <c r="F449" i="1"/>
  <c r="A446" i="2" s="1"/>
  <c r="F448" i="1"/>
  <c r="A445" i="2" s="1"/>
  <c r="F444" i="2"/>
  <c r="F447" i="1"/>
  <c r="A444" i="2" s="1"/>
  <c r="F443" i="2"/>
  <c r="F446" i="1"/>
  <c r="F442" i="2"/>
  <c r="F445" i="1"/>
  <c r="A442" i="2" s="1"/>
  <c r="F441" i="2"/>
  <c r="F444" i="1"/>
  <c r="A441" i="2" s="1"/>
  <c r="F440" i="2"/>
  <c r="F443" i="1"/>
  <c r="A440" i="2" s="1"/>
  <c r="F439" i="2"/>
  <c r="F442" i="1"/>
  <c r="A439" i="2" s="1"/>
  <c r="F438" i="2"/>
  <c r="F441" i="1"/>
  <c r="A438" i="2" s="1"/>
  <c r="F437" i="2"/>
  <c r="F440" i="1"/>
  <c r="A437" i="2" s="1"/>
  <c r="F436" i="2"/>
  <c r="F439" i="1"/>
  <c r="A436" i="2" s="1"/>
  <c r="F435" i="2"/>
  <c r="F438" i="1"/>
  <c r="A435" i="2" s="1"/>
  <c r="F437" i="1"/>
  <c r="A434" i="2" s="1"/>
  <c r="F433" i="2"/>
  <c r="F436" i="1"/>
  <c r="A433" i="2" s="1"/>
  <c r="F432" i="2"/>
  <c r="F435" i="1"/>
  <c r="A432" i="2" s="1"/>
  <c r="F434" i="1"/>
  <c r="A431" i="2" s="1"/>
  <c r="F430" i="2"/>
  <c r="F433" i="1"/>
  <c r="A430" i="2" s="1"/>
  <c r="F429" i="2"/>
  <c r="F432" i="1"/>
  <c r="A429" i="2" s="1"/>
  <c r="F428" i="2"/>
  <c r="F431" i="1"/>
  <c r="A428" i="2" s="1"/>
  <c r="F427" i="2"/>
  <c r="F430" i="1"/>
  <c r="A427" i="2" s="1"/>
  <c r="F426" i="2"/>
  <c r="F429" i="1"/>
  <c r="A426" i="2" s="1"/>
  <c r="F428" i="1"/>
  <c r="A425" i="2" s="1"/>
  <c r="F424" i="2"/>
  <c r="F427" i="1"/>
  <c r="A424" i="2" s="1"/>
  <c r="F423" i="2"/>
  <c r="F426" i="1"/>
  <c r="A423" i="2" s="1"/>
  <c r="F422" i="2"/>
  <c r="F425" i="1"/>
  <c r="A422" i="2" s="1"/>
  <c r="F424" i="1"/>
  <c r="A421" i="2" s="1"/>
  <c r="F420" i="2"/>
  <c r="F423" i="1"/>
  <c r="A420" i="2" s="1"/>
  <c r="F419" i="2"/>
  <c r="F422" i="1"/>
  <c r="A419" i="2" s="1"/>
  <c r="F418" i="2"/>
  <c r="F421" i="1"/>
  <c r="A418" i="2" s="1"/>
  <c r="F417" i="2"/>
  <c r="F420" i="1"/>
  <c r="A417" i="2" s="1"/>
  <c r="F416" i="2"/>
  <c r="F419" i="1"/>
  <c r="A416" i="2" s="1"/>
  <c r="F415" i="2"/>
  <c r="F418" i="1"/>
  <c r="A415" i="2" s="1"/>
  <c r="F414" i="2"/>
  <c r="F417" i="1"/>
  <c r="A414" i="2"/>
  <c r="F416" i="1"/>
  <c r="A413" i="2" s="1"/>
  <c r="F412" i="2"/>
  <c r="F415" i="1"/>
  <c r="A412" i="2" s="1"/>
  <c r="F411" i="2"/>
  <c r="F414" i="1"/>
  <c r="A411" i="2" s="1"/>
  <c r="F410" i="2"/>
  <c r="F413" i="1"/>
  <c r="A410" i="2" s="1"/>
  <c r="F409" i="2"/>
  <c r="F412" i="1"/>
  <c r="A409" i="2" s="1"/>
  <c r="F408" i="2"/>
  <c r="F411" i="1"/>
  <c r="A408" i="2" s="1"/>
  <c r="F407" i="2"/>
  <c r="F410" i="1"/>
  <c r="A407" i="2" s="1"/>
  <c r="F406" i="2"/>
  <c r="F409" i="1"/>
  <c r="A406" i="2" s="1"/>
  <c r="F405" i="2"/>
  <c r="F408" i="1"/>
  <c r="A405" i="2" s="1"/>
  <c r="F407" i="1"/>
  <c r="A404" i="2" s="1"/>
  <c r="F403" i="2"/>
  <c r="F406" i="1"/>
  <c r="A403" i="2" s="1"/>
  <c r="F402" i="2"/>
  <c r="F405" i="1"/>
  <c r="A402" i="2" s="1"/>
  <c r="F401" i="2"/>
  <c r="F404" i="1"/>
  <c r="A401" i="2" s="1"/>
  <c r="F400" i="2"/>
  <c r="F403" i="1"/>
  <c r="A400" i="2" s="1"/>
  <c r="F399" i="2"/>
  <c r="F402" i="1"/>
  <c r="A399" i="2" s="1"/>
  <c r="F398" i="2"/>
  <c r="F401" i="1"/>
  <c r="A398" i="2" s="1"/>
  <c r="F397" i="2"/>
  <c r="F400" i="1"/>
  <c r="A397" i="2" s="1"/>
  <c r="F396" i="2"/>
  <c r="F399" i="1"/>
  <c r="A396" i="2" s="1"/>
  <c r="F395" i="2"/>
  <c r="F398" i="1"/>
  <c r="A395" i="2" s="1"/>
  <c r="F394" i="2"/>
  <c r="F397" i="1"/>
  <c r="A394" i="2" s="1"/>
  <c r="F393" i="2"/>
  <c r="F396" i="1"/>
  <c r="A393" i="2" s="1"/>
  <c r="F392" i="2"/>
  <c r="F395" i="1"/>
  <c r="A392" i="2" s="1"/>
  <c r="F391" i="2"/>
  <c r="F394" i="1"/>
  <c r="A391" i="2" s="1"/>
  <c r="F390" i="2"/>
  <c r="F393" i="1"/>
  <c r="A390" i="2" s="1"/>
  <c r="F389" i="2"/>
  <c r="F392" i="1"/>
  <c r="A389" i="2" s="1"/>
  <c r="F388" i="2"/>
  <c r="F391" i="1"/>
  <c r="A388" i="2" s="1"/>
  <c r="F387" i="2"/>
  <c r="F390" i="1"/>
  <c r="A387" i="2" s="1"/>
  <c r="F386" i="2"/>
  <c r="F389" i="1"/>
  <c r="A386" i="2" s="1"/>
  <c r="F385" i="2"/>
  <c r="F388" i="1"/>
  <c r="A385" i="2" s="1"/>
  <c r="F384" i="2"/>
  <c r="F387" i="1"/>
  <c r="A384" i="2" s="1"/>
  <c r="F383" i="2"/>
  <c r="F386" i="1"/>
  <c r="A383" i="2" s="1"/>
  <c r="F385" i="1"/>
  <c r="A382" i="2" s="1"/>
  <c r="F381" i="2"/>
  <c r="F384" i="1"/>
  <c r="A381" i="2" s="1"/>
  <c r="F380" i="2"/>
  <c r="F383" i="1"/>
  <c r="A380" i="2" s="1"/>
  <c r="F379" i="2"/>
  <c r="F382" i="1"/>
  <c r="A379" i="2" s="1"/>
  <c r="F378" i="2"/>
  <c r="F381" i="1"/>
  <c r="A378" i="2" s="1"/>
  <c r="F380" i="1"/>
  <c r="A377" i="2" s="1"/>
  <c r="F376" i="2"/>
  <c r="F379" i="1"/>
  <c r="A376" i="2" s="1"/>
  <c r="F375" i="2"/>
  <c r="F378" i="1"/>
  <c r="A375" i="2" s="1"/>
  <c r="F374" i="2"/>
  <c r="F377" i="1"/>
  <c r="A374" i="2" s="1"/>
  <c r="F373" i="2"/>
  <c r="F376" i="1"/>
  <c r="A373" i="2" s="1"/>
  <c r="F372" i="2"/>
  <c r="F375" i="1"/>
  <c r="A372" i="2" s="1"/>
  <c r="F371" i="2"/>
  <c r="F374" i="1"/>
  <c r="A371" i="2" s="1"/>
  <c r="F370" i="2"/>
  <c r="F373" i="1"/>
  <c r="A370" i="2" s="1"/>
  <c r="F369" i="2"/>
  <c r="F372" i="1"/>
  <c r="A369" i="2" s="1"/>
  <c r="F368" i="2"/>
  <c r="F371" i="1"/>
  <c r="A368" i="2" s="1"/>
  <c r="F367" i="2"/>
  <c r="F370" i="1"/>
  <c r="A367" i="2" s="1"/>
  <c r="F366" i="2"/>
  <c r="F369" i="1"/>
  <c r="A366" i="2" s="1"/>
  <c r="F365" i="2"/>
  <c r="F368" i="1"/>
  <c r="A365" i="2" s="1"/>
  <c r="F364" i="2"/>
  <c r="F367" i="1"/>
  <c r="A364" i="2" s="1"/>
  <c r="F363" i="2"/>
  <c r="F366" i="1"/>
  <c r="A363" i="2" s="1"/>
  <c r="F362" i="2"/>
  <c r="F365" i="1"/>
  <c r="A362" i="2" s="1"/>
  <c r="F361" i="2"/>
  <c r="F364" i="1"/>
  <c r="A361" i="2" s="1"/>
  <c r="F360" i="2"/>
  <c r="F363" i="1"/>
  <c r="A360" i="2" s="1"/>
  <c r="F359" i="2"/>
  <c r="F362" i="1"/>
  <c r="A359" i="2" s="1"/>
  <c r="F358" i="2"/>
  <c r="F361" i="1"/>
  <c r="A358" i="2" s="1"/>
  <c r="F357" i="2"/>
  <c r="F360" i="1"/>
  <c r="A357" i="2" s="1"/>
  <c r="F356" i="2"/>
  <c r="F359" i="1"/>
  <c r="A356" i="2" s="1"/>
  <c r="F355" i="2"/>
  <c r="F358" i="1"/>
  <c r="A355" i="2" s="1"/>
  <c r="F354" i="2"/>
  <c r="F357" i="1"/>
  <c r="A354" i="2" s="1"/>
  <c r="F356" i="1"/>
  <c r="A353" i="2" s="1"/>
  <c r="F355" i="1"/>
  <c r="A352" i="2" s="1"/>
  <c r="F351" i="2"/>
  <c r="F354" i="1"/>
  <c r="A351" i="2" s="1"/>
  <c r="F350" i="2"/>
  <c r="F353" i="1"/>
  <c r="A350" i="2" s="1"/>
  <c r="F349" i="2"/>
  <c r="F352" i="1"/>
  <c r="A349" i="2" s="1"/>
  <c r="F348" i="2"/>
  <c r="F351" i="1"/>
  <c r="A348" i="2" s="1"/>
  <c r="F347" i="2"/>
  <c r="F350" i="1"/>
  <c r="A347" i="2" s="1"/>
  <c r="F346" i="2"/>
  <c r="F349" i="1"/>
  <c r="A346" i="2" s="1"/>
  <c r="F348" i="1"/>
  <c r="A345" i="2" s="1"/>
  <c r="F344" i="2"/>
  <c r="F347" i="1"/>
  <c r="A344" i="2" s="1"/>
  <c r="F343" i="2"/>
  <c r="F346" i="1"/>
  <c r="A343" i="2" s="1"/>
  <c r="F342" i="2"/>
  <c r="F345" i="1"/>
  <c r="A342" i="2" s="1"/>
  <c r="F344" i="1"/>
  <c r="A341" i="2" s="1"/>
  <c r="F340" i="2"/>
  <c r="F343" i="1"/>
  <c r="A340" i="2" s="1"/>
  <c r="F339" i="2"/>
  <c r="F342" i="1"/>
  <c r="A339" i="2" s="1"/>
  <c r="F338" i="2"/>
  <c r="F341" i="1"/>
  <c r="A338" i="2" s="1"/>
  <c r="F337" i="2"/>
  <c r="F340" i="1"/>
  <c r="A337" i="2" s="1"/>
  <c r="F336" i="2"/>
  <c r="F339" i="1"/>
  <c r="F335" i="2"/>
  <c r="F338" i="1"/>
  <c r="A335" i="2" s="1"/>
  <c r="F334" i="2"/>
  <c r="F337" i="1"/>
  <c r="A334" i="2" s="1"/>
  <c r="F333" i="2"/>
  <c r="F336" i="1"/>
  <c r="A333" i="2" s="1"/>
  <c r="F335" i="1"/>
  <c r="A332" i="2" s="1"/>
  <c r="F331" i="2"/>
  <c r="F334" i="1"/>
  <c r="A331" i="2" s="1"/>
  <c r="F330" i="2"/>
  <c r="F333" i="1"/>
  <c r="A330" i="2" s="1"/>
  <c r="F329" i="2"/>
  <c r="F332" i="1"/>
  <c r="A329" i="2" s="1"/>
  <c r="F331" i="1"/>
  <c r="A328" i="2" s="1"/>
  <c r="F327" i="2"/>
  <c r="F330" i="1"/>
  <c r="A327" i="2" s="1"/>
  <c r="F326" i="2"/>
  <c r="F329" i="1"/>
  <c r="A326" i="2" s="1"/>
  <c r="F325" i="2"/>
  <c r="F328" i="1"/>
  <c r="A325" i="2" s="1"/>
  <c r="F327" i="1"/>
  <c r="A324" i="2" s="1"/>
  <c r="F323" i="2"/>
  <c r="F326" i="1"/>
  <c r="A323" i="2" s="1"/>
  <c r="F322" i="2"/>
  <c r="F325" i="1"/>
  <c r="A322" i="2" s="1"/>
  <c r="F321" i="2"/>
  <c r="F324" i="1"/>
  <c r="A321" i="2" s="1"/>
  <c r="F320" i="2"/>
  <c r="F323" i="1"/>
  <c r="A320" i="2" s="1"/>
  <c r="F319" i="2"/>
  <c r="F322" i="1"/>
  <c r="A319" i="2" s="1"/>
  <c r="F318" i="2"/>
  <c r="F321" i="1"/>
  <c r="A318" i="2" s="1"/>
  <c r="F317" i="2"/>
  <c r="F320" i="1"/>
  <c r="A317" i="2" s="1"/>
  <c r="F316" i="2"/>
  <c r="F319" i="1"/>
  <c r="A316" i="2" s="1"/>
  <c r="F315" i="2"/>
  <c r="F318" i="1"/>
  <c r="A315" i="2" s="1"/>
  <c r="F314" i="2"/>
  <c r="F317" i="1"/>
  <c r="A314" i="2" s="1"/>
  <c r="F313" i="2"/>
  <c r="F316" i="1"/>
  <c r="A313" i="2" s="1"/>
  <c r="F312" i="2"/>
  <c r="F315" i="1"/>
  <c r="A312" i="2" s="1"/>
  <c r="F311" i="2"/>
  <c r="F314" i="1"/>
  <c r="A311" i="2" s="1"/>
  <c r="F310" i="2"/>
  <c r="F313" i="1"/>
  <c r="A310" i="2" s="1"/>
  <c r="F309" i="2"/>
  <c r="F312" i="1"/>
  <c r="A309" i="2" s="1"/>
  <c r="F308" i="2"/>
  <c r="F311" i="1"/>
  <c r="A308" i="2" s="1"/>
  <c r="F307" i="2"/>
  <c r="F310" i="1"/>
  <c r="A307" i="2" s="1"/>
  <c r="F309" i="1"/>
  <c r="A306" i="2" s="1"/>
  <c r="F305" i="2"/>
  <c r="F308" i="1"/>
  <c r="A305" i="2" s="1"/>
  <c r="F304" i="2"/>
  <c r="F307" i="1"/>
  <c r="A304" i="2" s="1"/>
  <c r="F303" i="2"/>
  <c r="F306" i="1"/>
  <c r="A303" i="2" s="1"/>
  <c r="F302" i="2"/>
  <c r="F305" i="1"/>
  <c r="A302" i="2" s="1"/>
  <c r="F301" i="2"/>
  <c r="F304" i="1"/>
  <c r="A301" i="2" s="1"/>
  <c r="F300" i="2"/>
  <c r="F303" i="1"/>
  <c r="A300" i="2" s="1"/>
  <c r="F299" i="2"/>
  <c r="F302" i="1"/>
  <c r="A299" i="2" s="1"/>
  <c r="F298" i="2"/>
  <c r="F301" i="1"/>
  <c r="A298" i="2" s="1"/>
  <c r="F297" i="2"/>
  <c r="F300" i="1"/>
  <c r="A297" i="2" s="1"/>
  <c r="F296" i="2"/>
  <c r="F299" i="1"/>
  <c r="A296" i="2" s="1"/>
  <c r="F295" i="2"/>
  <c r="F298" i="1"/>
  <c r="A295" i="2" s="1"/>
  <c r="F294" i="2"/>
  <c r="F297" i="1"/>
  <c r="A294" i="2" s="1"/>
  <c r="F293" i="2"/>
  <c r="F296" i="1"/>
  <c r="A293" i="2" s="1"/>
  <c r="F292" i="2"/>
  <c r="F295" i="1"/>
  <c r="A292" i="2" s="1"/>
  <c r="F291" i="2"/>
  <c r="F294" i="1"/>
  <c r="A291" i="2" s="1"/>
  <c r="F290" i="2"/>
  <c r="F293" i="1"/>
  <c r="A290" i="2" s="1"/>
  <c r="F289" i="2"/>
  <c r="F292" i="1"/>
  <c r="A289" i="2" s="1"/>
  <c r="F291" i="1"/>
  <c r="F287" i="2"/>
  <c r="F290" i="1"/>
  <c r="A287" i="2" s="1"/>
  <c r="F286" i="2"/>
  <c r="F289" i="1"/>
  <c r="A286" i="2" s="1"/>
  <c r="F285" i="2"/>
  <c r="F288" i="1"/>
  <c r="A285" i="2" s="1"/>
  <c r="F284" i="2"/>
  <c r="F287" i="1"/>
  <c r="A284" i="2" s="1"/>
  <c r="F283" i="2"/>
  <c r="F286" i="1"/>
  <c r="A283" i="2" s="1"/>
  <c r="F282" i="2"/>
  <c r="F285" i="1"/>
  <c r="A282" i="2" s="1"/>
  <c r="F281" i="2"/>
  <c r="F284" i="1"/>
  <c r="A281" i="2" s="1"/>
  <c r="F280" i="2"/>
  <c r="F283" i="1"/>
  <c r="A280" i="2" s="1"/>
  <c r="F279" i="2"/>
  <c r="F282" i="1"/>
  <c r="A279" i="2" s="1"/>
  <c r="F278" i="2"/>
  <c r="F281" i="1"/>
  <c r="A278" i="2" s="1"/>
  <c r="F277" i="2"/>
  <c r="F280" i="1"/>
  <c r="A277" i="2" s="1"/>
  <c r="F276" i="2"/>
  <c r="F279" i="1"/>
  <c r="A276" i="2" s="1"/>
  <c r="F275" i="2"/>
  <c r="F278" i="1"/>
  <c r="A275" i="2" s="1"/>
  <c r="F274" i="2"/>
  <c r="F277" i="1"/>
  <c r="A274" i="2" s="1"/>
  <c r="F273" i="2"/>
  <c r="F276" i="1"/>
  <c r="A273" i="2" s="1"/>
  <c r="F272" i="2"/>
  <c r="F275" i="1"/>
  <c r="A272" i="2" s="1"/>
  <c r="F271" i="2"/>
  <c r="F274" i="1"/>
  <c r="A271" i="2" s="1"/>
  <c r="F270" i="2"/>
  <c r="F273" i="1"/>
  <c r="A270" i="2" s="1"/>
  <c r="F269" i="2"/>
  <c r="F272" i="1"/>
  <c r="A269" i="2" s="1"/>
  <c r="F268" i="2"/>
  <c r="F271" i="1"/>
  <c r="A268" i="2" s="1"/>
  <c r="F267" i="2"/>
  <c r="F270" i="1"/>
  <c r="A267" i="2" s="1"/>
  <c r="F266" i="2"/>
  <c r="F269" i="1"/>
  <c r="A266" i="2" s="1"/>
  <c r="F265" i="2"/>
  <c r="F268" i="1"/>
  <c r="A265" i="2" s="1"/>
  <c r="F264" i="2"/>
  <c r="F267" i="1"/>
  <c r="A264" i="2" s="1"/>
  <c r="F263" i="2"/>
  <c r="F266" i="1"/>
  <c r="A263" i="2" s="1"/>
  <c r="F262" i="2"/>
  <c r="F265" i="1"/>
  <c r="A262" i="2" s="1"/>
  <c r="F261" i="2"/>
  <c r="F264" i="1"/>
  <c r="A261" i="2" s="1"/>
  <c r="F260" i="2"/>
  <c r="F263" i="1"/>
  <c r="A260" i="2" s="1"/>
  <c r="F259" i="2"/>
  <c r="F262" i="1"/>
  <c r="A259" i="2" s="1"/>
  <c r="F258" i="2"/>
  <c r="F261" i="1"/>
  <c r="A258" i="2" s="1"/>
  <c r="F260" i="1"/>
  <c r="A257" i="2" s="1"/>
  <c r="F256" i="2"/>
  <c r="F259" i="1"/>
  <c r="A256" i="2" s="1"/>
  <c r="F255" i="2"/>
  <c r="F258" i="1"/>
  <c r="A255" i="2" s="1"/>
  <c r="F254" i="2"/>
  <c r="F257" i="1"/>
  <c r="A254" i="2" s="1"/>
  <c r="F253" i="2"/>
  <c r="F256" i="1"/>
  <c r="A253" i="2" s="1"/>
  <c r="F252" i="2"/>
  <c r="F255" i="1"/>
  <c r="A252" i="2" s="1"/>
  <c r="F251" i="2"/>
  <c r="F254" i="1"/>
  <c r="A251" i="2" s="1"/>
  <c r="F250" i="2"/>
  <c r="F253" i="1"/>
  <c r="A250" i="2" s="1"/>
  <c r="F249" i="2"/>
  <c r="F252" i="1"/>
  <c r="A249" i="2" s="1"/>
  <c r="F248" i="2"/>
  <c r="F251" i="1"/>
  <c r="A248" i="2" s="1"/>
  <c r="F247" i="2"/>
  <c r="F250" i="1"/>
  <c r="A247" i="2" s="1"/>
  <c r="F246" i="2"/>
  <c r="F249" i="1"/>
  <c r="A246" i="2" s="1"/>
  <c r="F245" i="2"/>
  <c r="F248" i="1"/>
  <c r="A245" i="2" s="1"/>
  <c r="F244" i="2"/>
  <c r="F247" i="1"/>
  <c r="A244" i="2" s="1"/>
  <c r="F243" i="2"/>
  <c r="F246" i="1"/>
  <c r="F242" i="2"/>
  <c r="F245" i="1"/>
  <c r="A242" i="2" s="1"/>
  <c r="F241" i="2"/>
  <c r="F244" i="1"/>
  <c r="A241" i="2" s="1"/>
  <c r="F240" i="2"/>
  <c r="F243" i="1"/>
  <c r="F239" i="2"/>
  <c r="F242" i="1"/>
  <c r="A239" i="2" s="1"/>
  <c r="F238" i="2"/>
  <c r="F241" i="1"/>
  <c r="A238" i="2" s="1"/>
  <c r="F237" i="2"/>
  <c r="F240" i="1"/>
  <c r="A237" i="2" s="1"/>
  <c r="F236" i="2"/>
  <c r="F239" i="1"/>
  <c r="A236" i="2" s="1"/>
  <c r="F235" i="2"/>
  <c r="F238" i="1"/>
  <c r="A235" i="2" s="1"/>
  <c r="F234" i="2"/>
  <c r="F237" i="1"/>
  <c r="F233" i="2"/>
  <c r="F236" i="1"/>
  <c r="A233" i="2" s="1"/>
  <c r="F232" i="2"/>
  <c r="F235" i="1"/>
  <c r="A232" i="2" s="1"/>
  <c r="F231" i="2"/>
  <c r="F234" i="1"/>
  <c r="F230" i="2"/>
  <c r="F233" i="1"/>
  <c r="A230" i="2" s="1"/>
  <c r="F229" i="2"/>
  <c r="F232" i="1"/>
  <c r="A229" i="2" s="1"/>
  <c r="F228" i="2"/>
  <c r="F231" i="1"/>
  <c r="F230" i="1"/>
  <c r="A227" i="2" s="1"/>
  <c r="F226" i="2"/>
  <c r="F229" i="1"/>
  <c r="A226" i="2" s="1"/>
  <c r="F225" i="2"/>
  <c r="F228" i="1"/>
  <c r="A225" i="2" s="1"/>
  <c r="F224" i="2"/>
  <c r="F227" i="1"/>
  <c r="A224" i="2" s="1"/>
  <c r="F226" i="1"/>
  <c r="A223" i="2" s="1"/>
  <c r="F222" i="2"/>
  <c r="F225" i="1"/>
  <c r="A222" i="2" s="1"/>
  <c r="F221" i="2"/>
  <c r="F224" i="1"/>
  <c r="A221" i="2" s="1"/>
  <c r="F220" i="2"/>
  <c r="F223" i="1"/>
  <c r="A220" i="2" s="1"/>
  <c r="F219" i="2"/>
  <c r="F222" i="1"/>
  <c r="A219" i="2" s="1"/>
  <c r="F218" i="2"/>
  <c r="F221" i="1"/>
  <c r="A218" i="2" s="1"/>
  <c r="F217" i="2"/>
  <c r="F220" i="1"/>
  <c r="A217" i="2" s="1"/>
  <c r="F216" i="2"/>
  <c r="F219" i="1"/>
  <c r="A216" i="2" s="1"/>
  <c r="F215" i="2"/>
  <c r="F218" i="1"/>
  <c r="A215" i="2" s="1"/>
  <c r="F214" i="2"/>
  <c r="F217" i="1"/>
  <c r="A214" i="2" s="1"/>
  <c r="F213" i="2"/>
  <c r="F216" i="1"/>
  <c r="A213" i="2" s="1"/>
  <c r="F212" i="2"/>
  <c r="F215" i="1"/>
  <c r="A212" i="2" s="1"/>
  <c r="F211" i="2"/>
  <c r="F214" i="1"/>
  <c r="A211" i="2" s="1"/>
  <c r="F210" i="2"/>
  <c r="F213" i="1"/>
  <c r="A210" i="2" s="1"/>
  <c r="F209" i="2"/>
  <c r="F212" i="1"/>
  <c r="A209" i="2" s="1"/>
  <c r="F208" i="2"/>
  <c r="F211" i="1"/>
  <c r="A208" i="2" s="1"/>
  <c r="F207" i="2"/>
  <c r="F210" i="1"/>
  <c r="A207" i="2" s="1"/>
  <c r="F206" i="2"/>
  <c r="F209" i="1"/>
  <c r="A206" i="2" s="1"/>
  <c r="F205" i="2"/>
  <c r="F208" i="1"/>
  <c r="A205" i="2" s="1"/>
  <c r="F204" i="2"/>
  <c r="F207" i="1"/>
  <c r="A204" i="2" s="1"/>
  <c r="F203" i="2"/>
  <c r="F206" i="1"/>
  <c r="A203" i="2" s="1"/>
  <c r="F202" i="2"/>
  <c r="F205" i="1"/>
  <c r="A202" i="2" s="1"/>
  <c r="F201" i="2"/>
  <c r="F204" i="1"/>
  <c r="A201" i="2" s="1"/>
  <c r="F200" i="2"/>
  <c r="F203" i="1"/>
  <c r="A200" i="2" s="1"/>
  <c r="F199" i="2"/>
  <c r="F202" i="1"/>
  <c r="A199" i="2" s="1"/>
  <c r="F198" i="2"/>
  <c r="F201" i="1"/>
  <c r="A198" i="2" s="1"/>
  <c r="F197" i="2"/>
  <c r="F200" i="1"/>
  <c r="A197" i="2" s="1"/>
  <c r="F196" i="2"/>
  <c r="F199" i="1"/>
  <c r="A196" i="2" s="1"/>
  <c r="F195" i="2"/>
  <c r="F198" i="1"/>
  <c r="A195" i="2" s="1"/>
  <c r="F194" i="2"/>
  <c r="F197" i="1"/>
  <c r="A194" i="2" s="1"/>
  <c r="F193" i="2"/>
  <c r="F196" i="1"/>
  <c r="A193" i="2" s="1"/>
  <c r="F192" i="2"/>
  <c r="F195" i="1"/>
  <c r="A192" i="2" s="1"/>
  <c r="F191" i="2"/>
  <c r="F194" i="1"/>
  <c r="A191" i="2" s="1"/>
  <c r="F190" i="2"/>
  <c r="F193" i="1"/>
  <c r="A190" i="2" s="1"/>
  <c r="F189" i="2"/>
  <c r="F192" i="1"/>
  <c r="A189" i="2" s="1"/>
  <c r="F188" i="2"/>
  <c r="F191" i="1"/>
  <c r="A188" i="2" s="1"/>
  <c r="F187" i="2"/>
  <c r="F190" i="1"/>
  <c r="A187" i="2" s="1"/>
  <c r="F186" i="2"/>
  <c r="F189" i="1"/>
  <c r="A186" i="2" s="1"/>
  <c r="F185" i="2"/>
  <c r="F188" i="1"/>
  <c r="A185" i="2" s="1"/>
  <c r="F184" i="2"/>
  <c r="F187" i="1"/>
  <c r="A184" i="2" s="1"/>
  <c r="F183" i="2"/>
  <c r="F186" i="1"/>
  <c r="A183" i="2" s="1"/>
  <c r="F182" i="2"/>
  <c r="F185" i="1"/>
  <c r="A182" i="2" s="1"/>
  <c r="F181" i="2"/>
  <c r="F184" i="1"/>
  <c r="A181" i="2" s="1"/>
  <c r="F180" i="2"/>
  <c r="F183" i="1"/>
  <c r="A180" i="2" s="1"/>
  <c r="F179" i="2"/>
  <c r="F182" i="1"/>
  <c r="A179" i="2" s="1"/>
  <c r="F178" i="2"/>
  <c r="F181" i="1"/>
  <c r="A178" i="2" s="1"/>
  <c r="F177" i="2"/>
  <c r="F180" i="1"/>
  <c r="A177" i="2" s="1"/>
  <c r="F176" i="2"/>
  <c r="F179" i="1"/>
  <c r="A176" i="2" s="1"/>
  <c r="F175" i="2"/>
  <c r="F178" i="1"/>
  <c r="A175" i="2" s="1"/>
  <c r="F174" i="2"/>
  <c r="F177" i="1"/>
  <c r="A174" i="2" s="1"/>
  <c r="F176" i="1"/>
  <c r="A173" i="2" s="1"/>
  <c r="F172" i="2"/>
  <c r="F175" i="1"/>
  <c r="A172" i="2" s="1"/>
  <c r="F171" i="2"/>
  <c r="F174" i="1"/>
  <c r="A171" i="2" s="1"/>
  <c r="F170" i="2"/>
  <c r="F173" i="1"/>
  <c r="A170" i="2" s="1"/>
  <c r="F169" i="2"/>
  <c r="F172" i="1"/>
  <c r="A169" i="2" s="1"/>
  <c r="F168" i="2"/>
  <c r="F171" i="1"/>
  <c r="A168" i="2" s="1"/>
  <c r="F167" i="2"/>
  <c r="F170" i="1"/>
  <c r="A167" i="2" s="1"/>
  <c r="F166" i="2"/>
  <c r="F169" i="1"/>
  <c r="A166" i="2" s="1"/>
  <c r="F165" i="2"/>
  <c r="F168" i="1"/>
  <c r="A165" i="2" s="1"/>
  <c r="F164" i="2"/>
  <c r="F167" i="1"/>
  <c r="A164" i="2" s="1"/>
  <c r="F163" i="2"/>
  <c r="F166" i="1"/>
  <c r="A163" i="2" s="1"/>
  <c r="F162" i="2"/>
  <c r="F165" i="1"/>
  <c r="A162" i="2" s="1"/>
  <c r="F161" i="2"/>
  <c r="F164" i="1"/>
  <c r="A161" i="2" s="1"/>
  <c r="F160" i="2"/>
  <c r="F163" i="1"/>
  <c r="A160" i="2" s="1"/>
  <c r="F162" i="1"/>
  <c r="A159" i="2" s="1"/>
  <c r="F158" i="2"/>
  <c r="F161" i="1"/>
  <c r="A158" i="2" s="1"/>
  <c r="F157" i="2"/>
  <c r="F160" i="1"/>
  <c r="A157" i="2" s="1"/>
  <c r="F156" i="2"/>
  <c r="F159" i="1"/>
  <c r="A156" i="2" s="1"/>
  <c r="F155" i="2"/>
  <c r="F158" i="1"/>
  <c r="A155" i="2" s="1"/>
  <c r="F154" i="2"/>
  <c r="F157" i="1"/>
  <c r="A154" i="2" s="1"/>
  <c r="F153" i="2"/>
  <c r="F156" i="1"/>
  <c r="A153" i="2" s="1"/>
  <c r="F152" i="2"/>
  <c r="F155" i="1"/>
  <c r="A152" i="2" s="1"/>
  <c r="F151" i="2"/>
  <c r="F154" i="1"/>
  <c r="A151" i="2" s="1"/>
  <c r="F150" i="2"/>
  <c r="F153" i="1"/>
  <c r="A150" i="2" s="1"/>
  <c r="F152" i="1"/>
  <c r="A149" i="2" s="1"/>
  <c r="F148" i="2"/>
  <c r="F151" i="1"/>
  <c r="A148" i="2" s="1"/>
  <c r="F147" i="2"/>
  <c r="F150" i="1"/>
  <c r="A147" i="2" s="1"/>
  <c r="F146" i="2"/>
  <c r="F149" i="1"/>
  <c r="A146" i="2" s="1"/>
  <c r="F145" i="2"/>
  <c r="F148" i="1"/>
  <c r="A145" i="2" s="1"/>
  <c r="F144" i="2"/>
  <c r="F147" i="1"/>
  <c r="A144" i="2" s="1"/>
  <c r="F143" i="2"/>
  <c r="F146" i="1"/>
  <c r="A143" i="2" s="1"/>
  <c r="F142" i="2"/>
  <c r="F145" i="1"/>
  <c r="A142" i="2" s="1"/>
  <c r="F141" i="2"/>
  <c r="F144" i="1"/>
  <c r="A141" i="2" s="1"/>
  <c r="F140" i="2"/>
  <c r="F143" i="1"/>
  <c r="A140" i="2" s="1"/>
  <c r="F139" i="2"/>
  <c r="F142" i="1"/>
  <c r="A139" i="2" s="1"/>
  <c r="F138" i="2"/>
  <c r="F141" i="1"/>
  <c r="A138" i="2" s="1"/>
  <c r="F137" i="2"/>
  <c r="F140" i="1"/>
  <c r="A137" i="2" s="1"/>
  <c r="F139" i="1"/>
  <c r="A136" i="2" s="1"/>
  <c r="F135" i="2"/>
  <c r="F138" i="1"/>
  <c r="A135" i="2" s="1"/>
  <c r="F134" i="2"/>
  <c r="F137" i="1"/>
  <c r="A134" i="2" s="1"/>
  <c r="F133" i="2"/>
  <c r="F136" i="1"/>
  <c r="A133" i="2" s="1"/>
  <c r="F132" i="2"/>
  <c r="F135" i="1"/>
  <c r="A132" i="2" s="1"/>
  <c r="F131" i="2"/>
  <c r="F134" i="1"/>
  <c r="A131" i="2" s="1"/>
  <c r="F130" i="2"/>
  <c r="F133" i="1"/>
  <c r="A130" i="2" s="1"/>
  <c r="F129" i="2"/>
  <c r="F132" i="1"/>
  <c r="A129" i="2" s="1"/>
  <c r="F128" i="2"/>
  <c r="F131" i="1"/>
  <c r="A128" i="2" s="1"/>
  <c r="F127" i="2"/>
  <c r="F130" i="1"/>
  <c r="A127" i="2" s="1"/>
  <c r="F126" i="2"/>
  <c r="F129" i="1"/>
  <c r="A126" i="2" s="1"/>
  <c r="F125" i="2"/>
  <c r="F128" i="1"/>
  <c r="A125" i="2" s="1"/>
  <c r="F124" i="2"/>
  <c r="F127" i="1"/>
  <c r="A124" i="2" s="1"/>
  <c r="F123" i="2"/>
  <c r="F126" i="1"/>
  <c r="A123" i="2" s="1"/>
  <c r="F122" i="2"/>
  <c r="F125" i="1"/>
  <c r="A122" i="2" s="1"/>
  <c r="F121" i="2"/>
  <c r="F124" i="1"/>
  <c r="A121" i="2" s="1"/>
  <c r="F120" i="2"/>
  <c r="F123" i="1"/>
  <c r="A120" i="2" s="1"/>
  <c r="F119" i="2"/>
  <c r="F122" i="1"/>
  <c r="A119" i="2" s="1"/>
  <c r="F118" i="2"/>
  <c r="F121" i="1"/>
  <c r="A118" i="2" s="1"/>
  <c r="F117" i="2"/>
  <c r="F120" i="1"/>
  <c r="A117" i="2" s="1"/>
  <c r="F119" i="1"/>
  <c r="A116" i="2" s="1"/>
  <c r="F115" i="2"/>
  <c r="F118" i="1"/>
  <c r="A115" i="2" s="1"/>
  <c r="F114" i="2"/>
  <c r="F117" i="1"/>
  <c r="A114" i="2" s="1"/>
  <c r="F113" i="2"/>
  <c r="F116" i="1"/>
  <c r="A113" i="2" s="1"/>
  <c r="F112" i="2"/>
  <c r="F115" i="1"/>
  <c r="A112" i="2" s="1"/>
  <c r="F111" i="2"/>
  <c r="F114" i="1"/>
  <c r="A111" i="2" s="1"/>
  <c r="F110" i="2"/>
  <c r="F113" i="1"/>
  <c r="A110" i="2" s="1"/>
  <c r="F109" i="2"/>
  <c r="F112" i="1"/>
  <c r="A109" i="2" s="1"/>
  <c r="F108" i="2"/>
  <c r="F111" i="1"/>
  <c r="A108" i="2" s="1"/>
  <c r="F107" i="2"/>
  <c r="F110" i="1"/>
  <c r="A107" i="2" s="1"/>
  <c r="F106" i="2"/>
  <c r="F109" i="1"/>
  <c r="A106" i="2" s="1"/>
  <c r="F105" i="2"/>
  <c r="F108" i="1"/>
  <c r="A105" i="2" s="1"/>
  <c r="F104" i="2"/>
  <c r="F107" i="1"/>
  <c r="A104" i="2" s="1"/>
  <c r="F103" i="2"/>
  <c r="F106" i="1"/>
  <c r="A103" i="2" s="1"/>
  <c r="F102" i="2"/>
  <c r="F105" i="1"/>
  <c r="A102" i="2" s="1"/>
  <c r="F101" i="2"/>
  <c r="F104" i="1"/>
  <c r="A101" i="2" s="1"/>
  <c r="F103" i="1"/>
  <c r="A100" i="2" s="1"/>
  <c r="F99" i="2"/>
  <c r="F102" i="1"/>
  <c r="A99" i="2" s="1"/>
  <c r="F98" i="2"/>
  <c r="F101" i="1"/>
  <c r="A98" i="2" s="1"/>
  <c r="F97" i="2"/>
  <c r="F100" i="1"/>
  <c r="A97" i="2" s="1"/>
  <c r="F99" i="1"/>
  <c r="A96" i="2" s="1"/>
  <c r="F95" i="2"/>
  <c r="F98" i="1"/>
  <c r="A95" i="2" s="1"/>
  <c r="F94" i="2"/>
  <c r="F97" i="1"/>
  <c r="A94" i="2" s="1"/>
  <c r="F93" i="2"/>
  <c r="F96" i="1"/>
  <c r="A93" i="2" s="1"/>
  <c r="F92" i="2"/>
  <c r="F95" i="1"/>
  <c r="A92" i="2" s="1"/>
  <c r="F91" i="2"/>
  <c r="F94" i="1"/>
  <c r="A91" i="2" s="1"/>
  <c r="F90" i="2"/>
  <c r="F93" i="1"/>
  <c r="A90" i="2" s="1"/>
  <c r="F89" i="2"/>
  <c r="F92" i="1"/>
  <c r="A89" i="2" s="1"/>
  <c r="F88" i="2"/>
  <c r="F91" i="1"/>
  <c r="A88" i="2" s="1"/>
  <c r="F87" i="2"/>
  <c r="F90" i="1"/>
  <c r="A87" i="2" s="1"/>
  <c r="F86" i="2"/>
  <c r="F89" i="1"/>
  <c r="A86" i="2" s="1"/>
  <c r="F85" i="2"/>
  <c r="F88" i="1"/>
  <c r="A85" i="2" s="1"/>
  <c r="F84" i="2"/>
  <c r="F87" i="1"/>
  <c r="A84" i="2" s="1"/>
  <c r="F83" i="2"/>
  <c r="F86" i="1"/>
  <c r="A83" i="2" s="1"/>
  <c r="F82" i="2"/>
  <c r="F85" i="1"/>
  <c r="A82" i="2" s="1"/>
  <c r="F81" i="2"/>
  <c r="F84" i="1"/>
  <c r="A81" i="2" s="1"/>
  <c r="F80" i="2"/>
  <c r="F83" i="1"/>
  <c r="A80" i="2" s="1"/>
  <c r="F79" i="2"/>
  <c r="F82" i="1"/>
  <c r="A79" i="2" s="1"/>
  <c r="F78" i="2"/>
  <c r="F81" i="1"/>
  <c r="A78" i="2" s="1"/>
  <c r="F77" i="2"/>
  <c r="F80" i="1"/>
  <c r="A77" i="2" s="1"/>
  <c r="F79" i="1"/>
  <c r="A76" i="2" s="1"/>
  <c r="F75" i="2"/>
  <c r="F78" i="1"/>
  <c r="A75" i="2" s="1"/>
  <c r="F74" i="2"/>
  <c r="F77" i="1"/>
  <c r="A74" i="2" s="1"/>
  <c r="F73" i="2"/>
  <c r="F76" i="1"/>
  <c r="A73" i="2" s="1"/>
  <c r="F72" i="2"/>
  <c r="F75" i="1"/>
  <c r="A72" i="2" s="1"/>
  <c r="F71" i="2"/>
  <c r="F74" i="1"/>
  <c r="A71" i="2" s="1"/>
  <c r="F70" i="2"/>
  <c r="F73" i="1"/>
  <c r="A70" i="2" s="1"/>
  <c r="F69" i="2"/>
  <c r="F72" i="1"/>
  <c r="A69" i="2" s="1"/>
  <c r="F71" i="1"/>
  <c r="A68" i="2" s="1"/>
  <c r="F67" i="2"/>
  <c r="F70" i="1"/>
  <c r="A67" i="2" s="1"/>
  <c r="F66" i="2"/>
  <c r="F69" i="1"/>
  <c r="A66" i="2" s="1"/>
  <c r="F65" i="2"/>
  <c r="F68" i="1"/>
  <c r="A65" i="2" s="1"/>
  <c r="F64" i="2"/>
  <c r="F67" i="1"/>
  <c r="A64" i="2" s="1"/>
  <c r="F63" i="2"/>
  <c r="F66" i="1"/>
  <c r="F62" i="2"/>
  <c r="F65" i="1"/>
  <c r="A62" i="2" s="1"/>
  <c r="F61" i="2"/>
  <c r="F64" i="1"/>
  <c r="A61" i="2" s="1"/>
  <c r="F63" i="1"/>
  <c r="A60" i="2" s="1"/>
  <c r="F59" i="2"/>
  <c r="F62" i="1"/>
  <c r="A59" i="2" s="1"/>
  <c r="F58" i="2"/>
  <c r="F61" i="1"/>
  <c r="A58" i="2" s="1"/>
  <c r="F57" i="2"/>
  <c r="F60" i="1"/>
  <c r="A57" i="2" s="1"/>
  <c r="F56" i="2"/>
  <c r="F59" i="1"/>
  <c r="A56" i="2" s="1"/>
  <c r="F58" i="1"/>
  <c r="A55" i="2" s="1"/>
  <c r="F57" i="1"/>
  <c r="A54" i="2" s="1"/>
  <c r="F56" i="1"/>
  <c r="A53" i="2" s="1"/>
  <c r="F55" i="1"/>
  <c r="A52" i="2" s="1"/>
  <c r="F54" i="1"/>
  <c r="A51" i="2" s="1"/>
  <c r="F53" i="1"/>
  <c r="A50" i="2" s="1"/>
  <c r="F52" i="1"/>
  <c r="A49" i="2" s="1"/>
  <c r="F51" i="1"/>
  <c r="A48" i="2" s="1"/>
  <c r="F50" i="1"/>
  <c r="A47" i="2" s="1"/>
  <c r="F49" i="1"/>
  <c r="A46" i="2" s="1"/>
  <c r="F48" i="1"/>
  <c r="A45" i="2" s="1"/>
  <c r="F47" i="1"/>
  <c r="A44" i="2" s="1"/>
  <c r="F46" i="1"/>
  <c r="A43" i="2" s="1"/>
  <c r="F45" i="1"/>
  <c r="A42" i="2" s="1"/>
  <c r="F44" i="1"/>
  <c r="A41" i="2" s="1"/>
  <c r="F43" i="1"/>
  <c r="A40" i="2" s="1"/>
  <c r="F42" i="1"/>
  <c r="A39" i="2" s="1"/>
  <c r="F41" i="1"/>
  <c r="A38" i="2" s="1"/>
  <c r="F40" i="1"/>
  <c r="A37" i="2" s="1"/>
  <c r="F39" i="1"/>
  <c r="A36" i="2" s="1"/>
  <c r="F38" i="1"/>
  <c r="A35" i="2" s="1"/>
  <c r="F37" i="1"/>
  <c r="A34" i="2" s="1"/>
  <c r="F36" i="1"/>
  <c r="A33" i="2" s="1"/>
  <c r="F35" i="1"/>
  <c r="A32" i="2" s="1"/>
  <c r="F34" i="1"/>
  <c r="A31" i="2" s="1"/>
  <c r="F33" i="1"/>
  <c r="A30" i="2" s="1"/>
  <c r="F32" i="1"/>
  <c r="A29" i="2" s="1"/>
  <c r="F31" i="1"/>
  <c r="A28" i="2" s="1"/>
  <c r="F30" i="1"/>
  <c r="A27" i="2" s="1"/>
  <c r="F29" i="1"/>
  <c r="A26" i="2" s="1"/>
  <c r="F28" i="1"/>
  <c r="A25" i="2" s="1"/>
  <c r="F27" i="1"/>
  <c r="A24" i="2" s="1"/>
  <c r="F26" i="1"/>
  <c r="A23" i="2" s="1"/>
  <c r="F25" i="1"/>
  <c r="A22" i="2" s="1"/>
  <c r="F24" i="1"/>
  <c r="A21" i="2" s="1"/>
  <c r="F23" i="1"/>
  <c r="A20" i="2" s="1"/>
  <c r="F22" i="1"/>
  <c r="A19" i="2" s="1"/>
  <c r="F21" i="1"/>
  <c r="A18" i="2" s="1"/>
  <c r="G3" i="2"/>
  <c r="L15" i="1"/>
  <c r="G58" i="1" s="1"/>
  <c r="F55" i="2" s="1"/>
  <c r="F1000" i="2"/>
  <c r="G1000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G72" i="2" s="1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G335" i="2" s="1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G348" i="2" s="1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G355" i="2" s="1"/>
  <c r="B356" i="2"/>
  <c r="C356" i="2"/>
  <c r="B357" i="2"/>
  <c r="C357" i="2"/>
  <c r="B358" i="2"/>
  <c r="C358" i="2"/>
  <c r="G358" i="2" s="1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G462" i="2" s="1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G505" i="2" s="1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G517" i="2" s="1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G526" i="2" s="1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G685" i="2" s="1"/>
  <c r="B686" i="2"/>
  <c r="C686" i="2"/>
  <c r="B687" i="2"/>
  <c r="C687" i="2"/>
  <c r="B688" i="2"/>
  <c r="C688" i="2"/>
  <c r="G688" i="2" s="1"/>
  <c r="B689" i="2"/>
  <c r="C689" i="2"/>
  <c r="B690" i="2"/>
  <c r="C690" i="2"/>
  <c r="B691" i="2"/>
  <c r="C691" i="2"/>
  <c r="G691" i="2" s="1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G742" i="2" s="1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G754" i="2" s="1"/>
  <c r="B755" i="2"/>
  <c r="C755" i="2"/>
  <c r="B756" i="2"/>
  <c r="C756" i="2"/>
  <c r="B757" i="2"/>
  <c r="C757" i="2"/>
  <c r="B758" i="2"/>
  <c r="C758" i="2"/>
  <c r="B759" i="2"/>
  <c r="C759" i="2"/>
  <c r="B760" i="2"/>
  <c r="C760" i="2"/>
  <c r="G760" i="2" s="1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G772" i="2" s="1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G814" i="2" s="1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G823" i="2" s="1"/>
  <c r="B824" i="2"/>
  <c r="C824" i="2"/>
  <c r="B825" i="2"/>
  <c r="C825" i="2"/>
  <c r="B826" i="2"/>
  <c r="C826" i="2"/>
  <c r="B827" i="2"/>
  <c r="C827" i="2"/>
  <c r="B828" i="2"/>
  <c r="C828" i="2"/>
  <c r="B829" i="2"/>
  <c r="C829" i="2"/>
  <c r="G829" i="2" s="1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G844" i="2" s="1"/>
  <c r="B845" i="2"/>
  <c r="C845" i="2"/>
  <c r="B846" i="2"/>
  <c r="C846" i="2"/>
  <c r="B847" i="2"/>
  <c r="C847" i="2"/>
  <c r="G847" i="2" s="1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G874" i="2" s="1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G886" i="2" s="1"/>
  <c r="B887" i="2"/>
  <c r="C887" i="2"/>
  <c r="B888" i="2"/>
  <c r="C888" i="2"/>
  <c r="B889" i="2"/>
  <c r="C889" i="2"/>
  <c r="B890" i="2"/>
  <c r="C890" i="2"/>
  <c r="B891" i="2"/>
  <c r="C891" i="2"/>
  <c r="B892" i="2"/>
  <c r="C892" i="2"/>
  <c r="G892" i="2" s="1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G912" i="2" s="1"/>
  <c r="B913" i="2"/>
  <c r="C913" i="2"/>
  <c r="B914" i="2"/>
  <c r="C914" i="2"/>
  <c r="B915" i="2"/>
  <c r="C915" i="2"/>
  <c r="B916" i="2"/>
  <c r="C916" i="2"/>
  <c r="B917" i="2"/>
  <c r="C917" i="2"/>
  <c r="B918" i="2"/>
  <c r="C918" i="2"/>
  <c r="G918" i="2" s="1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G946" i="2" s="1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G955" i="2" s="1"/>
  <c r="B956" i="2"/>
  <c r="C956" i="2"/>
  <c r="B957" i="2"/>
  <c r="C957" i="2"/>
  <c r="B958" i="2"/>
  <c r="C958" i="2"/>
  <c r="G958" i="2" s="1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B966" i="2"/>
  <c r="C966" i="2"/>
  <c r="B967" i="2"/>
  <c r="C967" i="2"/>
  <c r="B968" i="2"/>
  <c r="C968" i="2"/>
  <c r="B969" i="2"/>
  <c r="C969" i="2"/>
  <c r="B970" i="2"/>
  <c r="C970" i="2"/>
  <c r="G970" i="2" s="1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G981" i="2" s="1"/>
  <c r="B982" i="2"/>
  <c r="C982" i="2"/>
  <c r="B983" i="2"/>
  <c r="C983" i="2"/>
  <c r="B984" i="2"/>
  <c r="C984" i="2"/>
  <c r="G984" i="2" s="1"/>
  <c r="B985" i="2"/>
  <c r="C985" i="2"/>
  <c r="G985" i="2" s="1"/>
  <c r="B986" i="2"/>
  <c r="C986" i="2"/>
  <c r="B987" i="2"/>
  <c r="C987" i="2"/>
  <c r="B988" i="2"/>
  <c r="C988" i="2"/>
  <c r="B989" i="2"/>
  <c r="C989" i="2"/>
  <c r="B990" i="2"/>
  <c r="C990" i="2"/>
  <c r="B991" i="2"/>
  <c r="C991" i="2"/>
  <c r="G991" i="2" s="1"/>
  <c r="B992" i="2"/>
  <c r="C992" i="2"/>
  <c r="B993" i="2"/>
  <c r="C993" i="2"/>
  <c r="B994" i="2"/>
  <c r="C994" i="2"/>
  <c r="G994" i="2" s="1"/>
  <c r="B995" i="2"/>
  <c r="C995" i="2"/>
  <c r="B996" i="2"/>
  <c r="C996" i="2"/>
  <c r="B997" i="2"/>
  <c r="C997" i="2"/>
  <c r="B998" i="2"/>
  <c r="C998" i="2"/>
  <c r="G998" i="2" s="1"/>
  <c r="A1000" i="2"/>
  <c r="B18" i="2"/>
  <c r="H1001" i="1"/>
  <c r="H1000" i="1"/>
  <c r="F997" i="2"/>
  <c r="H999" i="1"/>
  <c r="F996" i="2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A980" i="2"/>
  <c r="H982" i="1"/>
  <c r="H981" i="1"/>
  <c r="H980" i="1"/>
  <c r="A977" i="2"/>
  <c r="H979" i="1"/>
  <c r="F976" i="2"/>
  <c r="H978" i="1"/>
  <c r="H977" i="1"/>
  <c r="H976" i="1"/>
  <c r="H975" i="1"/>
  <c r="H974" i="1"/>
  <c r="H973" i="1"/>
  <c r="H972" i="1"/>
  <c r="H971" i="1"/>
  <c r="H970" i="1"/>
  <c r="A967" i="2"/>
  <c r="H969" i="1"/>
  <c r="H968" i="1"/>
  <c r="H967" i="1"/>
  <c r="H966" i="1"/>
  <c r="H965" i="1"/>
  <c r="H964" i="1"/>
  <c r="A961" i="2"/>
  <c r="H963" i="1"/>
  <c r="H962" i="1"/>
  <c r="H961" i="1"/>
  <c r="H960" i="1"/>
  <c r="H959" i="1"/>
  <c r="H958" i="1"/>
  <c r="H957" i="1"/>
  <c r="H956" i="1"/>
  <c r="H955" i="1"/>
  <c r="A952" i="2"/>
  <c r="H954" i="1"/>
  <c r="H953" i="1"/>
  <c r="H952" i="1"/>
  <c r="A228" i="2"/>
  <c r="A231" i="2"/>
  <c r="A234" i="2"/>
  <c r="A240" i="2"/>
  <c r="A243" i="2"/>
  <c r="A288" i="2"/>
  <c r="A336" i="2"/>
  <c r="A443" i="2"/>
  <c r="A524" i="2"/>
  <c r="A549" i="2"/>
  <c r="A576" i="2"/>
  <c r="A615" i="2"/>
  <c r="A644" i="2"/>
  <c r="A647" i="2"/>
  <c r="A688" i="2"/>
  <c r="A736" i="2"/>
  <c r="A780" i="2"/>
  <c r="A807" i="2"/>
  <c r="A831" i="2"/>
  <c r="A836" i="2"/>
  <c r="A848" i="2"/>
  <c r="A861" i="2"/>
  <c r="A871" i="2"/>
  <c r="A920" i="2"/>
  <c r="A927" i="2"/>
  <c r="A940" i="2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F76" i="2"/>
  <c r="H78" i="1"/>
  <c r="H77" i="1"/>
  <c r="H76" i="1"/>
  <c r="H75" i="1"/>
  <c r="H74" i="1"/>
  <c r="H73" i="1"/>
  <c r="H72" i="1"/>
  <c r="H71" i="1"/>
  <c r="F68" i="2"/>
  <c r="H70" i="1"/>
  <c r="H69" i="1"/>
  <c r="H68" i="1"/>
  <c r="H67" i="1"/>
  <c r="H66" i="1"/>
  <c r="A63" i="2"/>
  <c r="H65" i="1"/>
  <c r="H64" i="1"/>
  <c r="H63" i="1"/>
  <c r="F60" i="2"/>
  <c r="H62" i="1"/>
  <c r="H61" i="1"/>
  <c r="H60" i="1"/>
  <c r="H59" i="1"/>
  <c r="C18" i="2"/>
  <c r="A10" i="2"/>
  <c r="A11" i="2"/>
  <c r="A12" i="2"/>
  <c r="A13" i="2"/>
  <c r="A14" i="2"/>
  <c r="A15" i="2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F500" i="2"/>
  <c r="H502" i="1"/>
  <c r="H501" i="1"/>
  <c r="H500" i="1"/>
  <c r="H499" i="1"/>
  <c r="H498" i="1"/>
  <c r="H497" i="1"/>
  <c r="H496" i="1"/>
  <c r="H495" i="1"/>
  <c r="H494" i="1"/>
  <c r="H493" i="1"/>
  <c r="H492" i="1"/>
  <c r="F489" i="2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F461" i="2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F448" i="2"/>
  <c r="H450" i="1"/>
  <c r="H449" i="1"/>
  <c r="H448" i="1"/>
  <c r="F445" i="2"/>
  <c r="H447" i="1"/>
  <c r="H446" i="1"/>
  <c r="H445" i="1"/>
  <c r="H444" i="1"/>
  <c r="H443" i="1"/>
  <c r="H442" i="1"/>
  <c r="H441" i="1"/>
  <c r="H440" i="1"/>
  <c r="H439" i="1"/>
  <c r="H438" i="1"/>
  <c r="H437" i="1"/>
  <c r="F434" i="2"/>
  <c r="H436" i="1"/>
  <c r="H435" i="1"/>
  <c r="H434" i="1"/>
  <c r="F431" i="2"/>
  <c r="H433" i="1"/>
  <c r="H432" i="1"/>
  <c r="H431" i="1"/>
  <c r="H430" i="1"/>
  <c r="H429" i="1"/>
  <c r="H428" i="1"/>
  <c r="F425" i="2"/>
  <c r="H427" i="1"/>
  <c r="H426" i="1"/>
  <c r="H425" i="1"/>
  <c r="H424" i="1"/>
  <c r="F421" i="2"/>
  <c r="H423" i="1"/>
  <c r="H422" i="1"/>
  <c r="H421" i="1"/>
  <c r="H420" i="1"/>
  <c r="H419" i="1"/>
  <c r="H418" i="1"/>
  <c r="H417" i="1"/>
  <c r="H416" i="1"/>
  <c r="F413" i="2"/>
  <c r="H415" i="1"/>
  <c r="H414" i="1"/>
  <c r="H413" i="1"/>
  <c r="H412" i="1"/>
  <c r="H411" i="1"/>
  <c r="H410" i="1"/>
  <c r="H409" i="1"/>
  <c r="H408" i="1"/>
  <c r="H407" i="1"/>
  <c r="F404" i="2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F382" i="2"/>
  <c r="H384" i="1"/>
  <c r="H383" i="1"/>
  <c r="H382" i="1"/>
  <c r="H381" i="1"/>
  <c r="H380" i="1"/>
  <c r="F377" i="2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F353" i="2"/>
  <c r="H355" i="1"/>
  <c r="F352" i="2"/>
  <c r="H354" i="1"/>
  <c r="H353" i="1"/>
  <c r="H352" i="1"/>
  <c r="H351" i="1"/>
  <c r="H350" i="1"/>
  <c r="H349" i="1"/>
  <c r="H348" i="1"/>
  <c r="F345" i="2"/>
  <c r="H347" i="1"/>
  <c r="H346" i="1"/>
  <c r="H345" i="1"/>
  <c r="H344" i="1"/>
  <c r="F341" i="2"/>
  <c r="H343" i="1"/>
  <c r="H342" i="1"/>
  <c r="H341" i="1"/>
  <c r="H340" i="1"/>
  <c r="H339" i="1"/>
  <c r="H338" i="1"/>
  <c r="H337" i="1"/>
  <c r="H336" i="1"/>
  <c r="H335" i="1"/>
  <c r="F332" i="2"/>
  <c r="H334" i="1"/>
  <c r="H333" i="1"/>
  <c r="H332" i="1"/>
  <c r="H331" i="1"/>
  <c r="F328" i="2"/>
  <c r="H330" i="1"/>
  <c r="H329" i="1"/>
  <c r="H328" i="1"/>
  <c r="H327" i="1"/>
  <c r="F324" i="2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F306" i="2"/>
  <c r="G306" i="2" s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F288" i="2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F257" i="2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F227" i="2"/>
  <c r="H229" i="1"/>
  <c r="H228" i="1"/>
  <c r="H227" i="1"/>
  <c r="H226" i="1"/>
  <c r="F223" i="2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F173" i="2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F159" i="2"/>
  <c r="H161" i="1"/>
  <c r="H160" i="1"/>
  <c r="H159" i="1"/>
  <c r="H158" i="1"/>
  <c r="H157" i="1"/>
  <c r="H156" i="1"/>
  <c r="H155" i="1"/>
  <c r="H154" i="1"/>
  <c r="H153" i="1"/>
  <c r="H152" i="1"/>
  <c r="F149" i="2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F136" i="2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F116" i="2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F100" i="2"/>
  <c r="H102" i="1"/>
  <c r="H101" i="1"/>
  <c r="H100" i="1"/>
  <c r="H99" i="1"/>
  <c r="F96" i="2"/>
  <c r="H738" i="1"/>
  <c r="H737" i="1"/>
  <c r="H736" i="1"/>
  <c r="H735" i="1"/>
  <c r="H734" i="1"/>
  <c r="H733" i="1"/>
  <c r="H732" i="1"/>
  <c r="F729" i="2"/>
  <c r="H731" i="1"/>
  <c r="H730" i="1"/>
  <c r="H729" i="1"/>
  <c r="H728" i="1"/>
  <c r="H727" i="1"/>
  <c r="H726" i="1"/>
  <c r="H725" i="1"/>
  <c r="H724" i="1"/>
  <c r="H723" i="1"/>
  <c r="H722" i="1"/>
  <c r="H721" i="1"/>
  <c r="F718" i="2"/>
  <c r="H720" i="1"/>
  <c r="H719" i="1"/>
  <c r="H718" i="1"/>
  <c r="F715" i="2"/>
  <c r="H717" i="1"/>
  <c r="H716" i="1"/>
  <c r="H715" i="1"/>
  <c r="H714" i="1"/>
  <c r="H713" i="1"/>
  <c r="F710" i="2"/>
  <c r="H712" i="1"/>
  <c r="H711" i="1"/>
  <c r="H710" i="1"/>
  <c r="H709" i="1"/>
  <c r="H708" i="1"/>
  <c r="F705" i="2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F676" i="2"/>
  <c r="H678" i="1"/>
  <c r="F675" i="2"/>
  <c r="H677" i="1"/>
  <c r="H676" i="1"/>
  <c r="H675" i="1"/>
  <c r="H674" i="1"/>
  <c r="H673" i="1"/>
  <c r="H672" i="1"/>
  <c r="H671" i="1"/>
  <c r="F668" i="2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F648" i="2"/>
  <c r="H650" i="1"/>
  <c r="H649" i="1"/>
  <c r="F646" i="2"/>
  <c r="H648" i="1"/>
  <c r="H647" i="1"/>
  <c r="H646" i="1"/>
  <c r="H645" i="1"/>
  <c r="H644" i="1"/>
  <c r="H643" i="1"/>
  <c r="H642" i="1"/>
  <c r="F639" i="2"/>
  <c r="H641" i="1"/>
  <c r="H640" i="1"/>
  <c r="H639" i="1"/>
  <c r="H638" i="1"/>
  <c r="H637" i="1"/>
  <c r="H636" i="1"/>
  <c r="F633" i="2"/>
  <c r="G633" i="2" s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F616" i="2"/>
  <c r="H618" i="1"/>
  <c r="H617" i="1"/>
  <c r="H616" i="1"/>
  <c r="H615" i="1"/>
  <c r="H614" i="1"/>
  <c r="F611" i="2"/>
  <c r="H613" i="1"/>
  <c r="H612" i="1"/>
  <c r="H611" i="1"/>
  <c r="F608" i="2"/>
  <c r="H610" i="1"/>
  <c r="H609" i="1"/>
  <c r="H608" i="1"/>
  <c r="H607" i="1"/>
  <c r="F604" i="2"/>
  <c r="H606" i="1"/>
  <c r="H605" i="1"/>
  <c r="H604" i="1"/>
  <c r="H603" i="1"/>
  <c r="H602" i="1"/>
  <c r="H601" i="1"/>
  <c r="H600" i="1"/>
  <c r="H599" i="1"/>
  <c r="H598" i="1"/>
  <c r="H597" i="1"/>
  <c r="F594" i="2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F572" i="2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F556" i="2"/>
  <c r="H558" i="1"/>
  <c r="H557" i="1"/>
  <c r="H556" i="1"/>
  <c r="H555" i="1"/>
  <c r="F552" i="2"/>
  <c r="H554" i="1"/>
  <c r="H553" i="1"/>
  <c r="H552" i="1"/>
  <c r="H551" i="1"/>
  <c r="F548" i="2"/>
  <c r="H550" i="1"/>
  <c r="H549" i="1"/>
  <c r="H548" i="1"/>
  <c r="H547" i="1"/>
  <c r="H546" i="1"/>
  <c r="H545" i="1"/>
  <c r="F542" i="2"/>
  <c r="H544" i="1"/>
  <c r="F541" i="2"/>
  <c r="H543" i="1"/>
  <c r="H542" i="1"/>
  <c r="H541" i="1"/>
  <c r="H540" i="1"/>
  <c r="F537" i="2"/>
  <c r="G537" i="2" s="1"/>
  <c r="H539" i="1"/>
  <c r="H538" i="1"/>
  <c r="H537" i="1"/>
  <c r="F534" i="2"/>
  <c r="H536" i="1"/>
  <c r="H535" i="1"/>
  <c r="H534" i="1"/>
  <c r="H533" i="1"/>
  <c r="H532" i="1"/>
  <c r="H531" i="1"/>
  <c r="F528" i="2"/>
  <c r="H530" i="1"/>
  <c r="H529" i="1"/>
  <c r="H528" i="1"/>
  <c r="H527" i="1"/>
  <c r="H526" i="1"/>
  <c r="H525" i="1"/>
  <c r="H524" i="1"/>
  <c r="H523" i="1"/>
  <c r="H522" i="1"/>
  <c r="H1003" i="1"/>
  <c r="H1002" i="1"/>
  <c r="H951" i="1"/>
  <c r="H950" i="1"/>
  <c r="H949" i="1"/>
  <c r="H948" i="1"/>
  <c r="H947" i="1"/>
  <c r="H946" i="1"/>
  <c r="H945" i="1"/>
  <c r="H944" i="1"/>
  <c r="H943" i="1"/>
  <c r="F940" i="2"/>
  <c r="H942" i="1"/>
  <c r="H941" i="1"/>
  <c r="H940" i="1"/>
  <c r="H939" i="1"/>
  <c r="H938" i="1"/>
  <c r="H937" i="1"/>
  <c r="H936" i="1"/>
  <c r="H935" i="1"/>
  <c r="H934" i="1"/>
  <c r="H933" i="1"/>
  <c r="F930" i="2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F893" i="2"/>
  <c r="H895" i="1"/>
  <c r="H894" i="1"/>
  <c r="H893" i="1"/>
  <c r="H892" i="1"/>
  <c r="H891" i="1"/>
  <c r="H890" i="1"/>
  <c r="H889" i="1"/>
  <c r="H888" i="1"/>
  <c r="H887" i="1"/>
  <c r="H886" i="1"/>
  <c r="F883" i="2"/>
  <c r="H885" i="1"/>
  <c r="H884" i="1"/>
  <c r="H883" i="1"/>
  <c r="F880" i="2"/>
  <c r="H882" i="1"/>
  <c r="H881" i="1"/>
  <c r="H880" i="1"/>
  <c r="H879" i="1"/>
  <c r="H878" i="1"/>
  <c r="H877" i="1"/>
  <c r="H876" i="1"/>
  <c r="H875" i="1"/>
  <c r="H874" i="1"/>
  <c r="F871" i="2"/>
  <c r="H873" i="1"/>
  <c r="H872" i="1"/>
  <c r="H871" i="1"/>
  <c r="F868" i="2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F855" i="2"/>
  <c r="H857" i="1"/>
  <c r="H856" i="1"/>
  <c r="H855" i="1"/>
  <c r="H854" i="1"/>
  <c r="H853" i="1"/>
  <c r="H852" i="1"/>
  <c r="F849" i="2"/>
  <c r="H851" i="1"/>
  <c r="F848" i="2"/>
  <c r="H850" i="1"/>
  <c r="H849" i="1"/>
  <c r="F846" i="2"/>
  <c r="H848" i="1"/>
  <c r="H842" i="1"/>
  <c r="H841" i="1"/>
  <c r="H840" i="1"/>
  <c r="H839" i="1"/>
  <c r="H838" i="1"/>
  <c r="H837" i="1"/>
  <c r="H836" i="1"/>
  <c r="H835" i="1"/>
  <c r="H834" i="1"/>
  <c r="H833" i="1"/>
  <c r="F830" i="2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F804" i="2"/>
  <c r="H806" i="1"/>
  <c r="H805" i="1"/>
  <c r="H804" i="1"/>
  <c r="F801" i="2"/>
  <c r="H803" i="1"/>
  <c r="F800" i="2"/>
  <c r="H802" i="1"/>
  <c r="H801" i="1"/>
  <c r="H800" i="1"/>
  <c r="H799" i="1"/>
  <c r="H798" i="1"/>
  <c r="H797" i="1"/>
  <c r="H796" i="1"/>
  <c r="H795" i="1"/>
  <c r="H794" i="1"/>
  <c r="H793" i="1"/>
  <c r="H792" i="1"/>
  <c r="F10" i="1"/>
  <c r="E11" i="2" s="1"/>
  <c r="F11" i="1"/>
  <c r="E12" i="2" s="1"/>
  <c r="F12" i="1"/>
  <c r="E13" i="2" s="1"/>
  <c r="F14" i="1"/>
  <c r="E14" i="2" s="1"/>
  <c r="F15" i="1"/>
  <c r="E15" i="2" s="1"/>
  <c r="E10" i="2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F740" i="2"/>
  <c r="H743" i="1"/>
  <c r="H742" i="1"/>
  <c r="H741" i="1"/>
  <c r="H740" i="1"/>
  <c r="H777" i="1"/>
  <c r="H776" i="1"/>
  <c r="H775" i="1"/>
  <c r="H774" i="1"/>
  <c r="H773" i="1"/>
  <c r="H772" i="1"/>
  <c r="F769" i="2"/>
  <c r="H771" i="1"/>
  <c r="H770" i="1"/>
  <c r="H769" i="1"/>
  <c r="H768" i="1"/>
  <c r="H767" i="1"/>
  <c r="H766" i="1"/>
  <c r="H739" i="1"/>
  <c r="H786" i="1"/>
  <c r="H785" i="1"/>
  <c r="H784" i="1"/>
  <c r="H783" i="1"/>
  <c r="H782" i="1"/>
  <c r="H781" i="1"/>
  <c r="H780" i="1"/>
  <c r="F777" i="2"/>
  <c r="H779" i="1"/>
  <c r="F776" i="2"/>
  <c r="H790" i="1"/>
  <c r="H789" i="1"/>
  <c r="H788" i="1"/>
  <c r="H787" i="1"/>
  <c r="H843" i="1"/>
  <c r="H791" i="1"/>
  <c r="H844" i="1"/>
  <c r="H845" i="1"/>
  <c r="H846" i="1"/>
  <c r="H847" i="1"/>
  <c r="H778" i="1"/>
  <c r="H1004" i="1"/>
  <c r="G697" i="2"/>
  <c r="G901" i="2"/>
  <c r="G711" i="2"/>
  <c r="H58" i="1" l="1"/>
  <c r="G801" i="2"/>
  <c r="G849" i="2"/>
  <c r="G528" i="2"/>
  <c r="G552" i="2"/>
  <c r="G639" i="2"/>
  <c r="G705" i="2"/>
  <c r="G324" i="2"/>
  <c r="G127" i="2"/>
  <c r="G441" i="2"/>
  <c r="G180" i="2"/>
  <c r="G715" i="2"/>
  <c r="G631" i="2"/>
  <c r="G676" i="2"/>
  <c r="G121" i="2"/>
  <c r="G354" i="2"/>
  <c r="G769" i="2"/>
  <c r="G846" i="2"/>
  <c r="G855" i="2"/>
  <c r="G534" i="2"/>
  <c r="G974" i="2"/>
  <c r="G965" i="2"/>
  <c r="G956" i="2"/>
  <c r="G953" i="2"/>
  <c r="G950" i="2"/>
  <c r="G941" i="2"/>
  <c r="G593" i="2"/>
  <c r="G590" i="2"/>
  <c r="G584" i="2"/>
  <c r="G578" i="2"/>
  <c r="G575" i="2"/>
  <c r="G422" i="2"/>
  <c r="G736" i="2"/>
  <c r="G724" i="2"/>
  <c r="G721" i="2"/>
  <c r="G613" i="2"/>
  <c r="G391" i="2"/>
  <c r="G250" i="2"/>
  <c r="G117" i="2"/>
  <c r="G120" i="2"/>
  <c r="G234" i="2"/>
  <c r="G333" i="2"/>
  <c r="G393" i="2"/>
  <c r="G684" i="2"/>
  <c r="G693" i="2"/>
  <c r="G741" i="2"/>
  <c r="G114" i="2"/>
  <c r="G225" i="2"/>
  <c r="G630" i="2"/>
  <c r="G219" i="2"/>
  <c r="G357" i="2"/>
  <c r="G363" i="2"/>
  <c r="G501" i="2"/>
  <c r="G777" i="2"/>
  <c r="G288" i="2"/>
  <c r="G445" i="2"/>
  <c r="G549" i="2"/>
  <c r="G55" i="1"/>
  <c r="G53" i="1"/>
  <c r="G54" i="1"/>
  <c r="G56" i="1"/>
  <c r="G57" i="1"/>
  <c r="G604" i="2"/>
  <c r="G646" i="2"/>
  <c r="G352" i="2"/>
  <c r="G298" i="2"/>
  <c r="G304" i="2"/>
  <c r="G328" i="2"/>
  <c r="G343" i="2"/>
  <c r="G415" i="2"/>
  <c r="G595" i="2"/>
  <c r="G151" i="2"/>
  <c r="G478" i="2"/>
  <c r="G880" i="2"/>
  <c r="G556" i="2"/>
  <c r="G616" i="2"/>
  <c r="G76" i="2"/>
  <c r="G687" i="2"/>
  <c r="G871" i="2"/>
  <c r="G223" i="2"/>
  <c r="G448" i="2"/>
  <c r="G976" i="2"/>
  <c r="G890" i="2"/>
  <c r="G866" i="2"/>
  <c r="G860" i="2"/>
  <c r="G602" i="2"/>
  <c r="G521" i="2"/>
  <c r="G494" i="2"/>
  <c r="G428" i="2"/>
  <c r="G374" i="2"/>
  <c r="G368" i="2"/>
  <c r="G317" i="2"/>
  <c r="G269" i="2"/>
  <c r="G158" i="2"/>
  <c r="G137" i="2"/>
  <c r="G868" i="2"/>
  <c r="G883" i="2"/>
  <c r="G940" i="2"/>
  <c r="G136" i="2"/>
  <c r="G382" i="2"/>
  <c r="G421" i="2"/>
  <c r="G738" i="2"/>
  <c r="G222" i="2"/>
  <c r="G804" i="2"/>
  <c r="G930" i="2"/>
  <c r="G541" i="2"/>
  <c r="G675" i="2"/>
  <c r="G718" i="2"/>
  <c r="G729" i="2"/>
  <c r="G116" i="2"/>
  <c r="G345" i="2"/>
  <c r="G60" i="2"/>
  <c r="G22" i="1"/>
  <c r="G28" i="1"/>
  <c r="G34" i="1"/>
  <c r="G40" i="1"/>
  <c r="G46" i="1"/>
  <c r="G52" i="1"/>
  <c r="G23" i="1"/>
  <c r="G29" i="1"/>
  <c r="G35" i="1"/>
  <c r="G41" i="1"/>
  <c r="G47" i="1"/>
  <c r="G49" i="1"/>
  <c r="G24" i="1"/>
  <c r="G36" i="1"/>
  <c r="G42" i="1"/>
  <c r="G48" i="1"/>
  <c r="G25" i="1"/>
  <c r="G31" i="1"/>
  <c r="G37" i="1"/>
  <c r="G43" i="1"/>
  <c r="G21" i="1"/>
  <c r="G26" i="1"/>
  <c r="G32" i="1"/>
  <c r="G38" i="1"/>
  <c r="G44" i="1"/>
  <c r="G50" i="1"/>
  <c r="G27" i="1"/>
  <c r="G33" i="1"/>
  <c r="G39" i="1"/>
  <c r="G45" i="1"/>
  <c r="G51" i="1"/>
  <c r="G63" i="2"/>
  <c r="G66" i="2"/>
  <c r="G88" i="2"/>
  <c r="G144" i="2"/>
  <c r="G166" i="2"/>
  <c r="G270" i="2"/>
  <c r="G310" i="2"/>
  <c r="G319" i="2"/>
  <c r="G322" i="2"/>
  <c r="G658" i="2"/>
  <c r="G664" i="2"/>
  <c r="G784" i="2"/>
  <c r="G787" i="2"/>
  <c r="G904" i="2"/>
  <c r="G898" i="2"/>
  <c r="G643" i="2"/>
  <c r="G55" i="2"/>
  <c r="G229" i="2"/>
  <c r="G238" i="2"/>
  <c r="G253" i="2"/>
  <c r="G256" i="2"/>
  <c r="G513" i="2"/>
  <c r="G519" i="2"/>
  <c r="G592" i="2"/>
  <c r="G703" i="2"/>
  <c r="G379" i="2"/>
  <c r="G532" i="2"/>
  <c r="G739" i="2"/>
  <c r="G780" i="2"/>
  <c r="G786" i="2"/>
  <c r="G175" i="2"/>
  <c r="G468" i="2"/>
  <c r="G514" i="2"/>
  <c r="G856" i="2"/>
  <c r="G827" i="2"/>
  <c r="G821" i="2"/>
  <c r="G818" i="2"/>
  <c r="G815" i="2"/>
  <c r="G812" i="2"/>
  <c r="G731" i="2"/>
  <c r="G560" i="2"/>
  <c r="G533" i="2"/>
  <c r="G530" i="2"/>
  <c r="G329" i="2"/>
  <c r="G799" i="2"/>
  <c r="G796" i="2"/>
  <c r="G778" i="2"/>
  <c r="G655" i="2"/>
  <c r="G610" i="2"/>
  <c r="G427" i="2"/>
  <c r="G934" i="2"/>
  <c r="G547" i="2"/>
  <c r="G487" i="2"/>
  <c r="G840" i="2"/>
  <c r="G837" i="2"/>
  <c r="G747" i="2"/>
  <c r="G252" i="2"/>
  <c r="G969" i="2"/>
  <c r="G966" i="2"/>
  <c r="G942" i="2"/>
  <c r="G546" i="2"/>
  <c r="G543" i="2"/>
  <c r="G522" i="2"/>
  <c r="G372" i="2"/>
  <c r="G833" i="2"/>
  <c r="G809" i="2"/>
  <c r="G479" i="2"/>
  <c r="G476" i="2"/>
  <c r="G473" i="2"/>
  <c r="G419" i="2"/>
  <c r="G416" i="2"/>
  <c r="G401" i="2"/>
  <c r="G245" i="2"/>
  <c r="G242" i="2"/>
  <c r="G813" i="2"/>
  <c r="G636" i="2"/>
  <c r="G564" i="2"/>
  <c r="G492" i="2"/>
  <c r="G486" i="2"/>
  <c r="G453" i="2"/>
  <c r="G977" i="2"/>
  <c r="G794" i="2"/>
  <c r="G791" i="2"/>
  <c r="G782" i="2"/>
  <c r="G779" i="2"/>
  <c r="G674" i="2"/>
  <c r="G656" i="2"/>
  <c r="G653" i="2"/>
  <c r="G638" i="2"/>
  <c r="G626" i="2"/>
  <c r="G614" i="2"/>
  <c r="G569" i="2"/>
  <c r="G410" i="2"/>
  <c r="G200" i="2"/>
  <c r="G176" i="2"/>
  <c r="G98" i="2"/>
  <c r="G95" i="2"/>
  <c r="G83" i="2"/>
  <c r="G65" i="2"/>
  <c r="G920" i="2"/>
  <c r="G899" i="2"/>
  <c r="G797" i="2"/>
  <c r="G767" i="2"/>
  <c r="G695" i="2"/>
  <c r="G293" i="2"/>
  <c r="G935" i="2"/>
  <c r="G929" i="2"/>
  <c r="G917" i="2"/>
  <c r="G911" i="2"/>
  <c r="G896" i="2"/>
  <c r="G887" i="2"/>
  <c r="G869" i="2"/>
  <c r="G680" i="2"/>
  <c r="G287" i="2"/>
  <c r="G89" i="2"/>
  <c r="G56" i="2"/>
  <c r="G865" i="2"/>
  <c r="G850" i="2"/>
  <c r="G808" i="2"/>
  <c r="G586" i="2"/>
  <c r="G580" i="2"/>
  <c r="G562" i="2"/>
  <c r="G553" i="2"/>
  <c r="G460" i="2"/>
  <c r="G370" i="2"/>
  <c r="G992" i="2"/>
  <c r="G986" i="2"/>
  <c r="G926" i="2"/>
  <c r="G914" i="2"/>
  <c r="G902" i="2"/>
  <c r="G881" i="2"/>
  <c r="G872" i="2"/>
  <c r="G770" i="2"/>
  <c r="G683" i="2"/>
  <c r="G524" i="2"/>
  <c r="G449" i="2"/>
  <c r="G356" i="2"/>
  <c r="G290" i="2"/>
  <c r="G212" i="2"/>
  <c r="G152" i="2"/>
  <c r="G184" i="2"/>
  <c r="G258" i="2"/>
  <c r="G261" i="2"/>
  <c r="G264" i="2"/>
  <c r="G430" i="2"/>
  <c r="G835" i="2"/>
  <c r="G838" i="2"/>
  <c r="G975" i="2"/>
  <c r="G670" i="2"/>
  <c r="G43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94" i="2"/>
  <c r="G418" i="2"/>
  <c r="G601" i="2"/>
  <c r="G694" i="2"/>
  <c r="G766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71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62" i="2"/>
  <c r="G922" i="2"/>
  <c r="G919" i="2"/>
  <c r="G916" i="2"/>
  <c r="G910" i="2"/>
  <c r="G628" i="2"/>
  <c r="G625" i="2"/>
  <c r="G523" i="2"/>
  <c r="G67" i="2"/>
  <c r="G800" i="2"/>
  <c r="G227" i="2"/>
  <c r="G220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61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4" i="2"/>
  <c r="G692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69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58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59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57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F3" i="2"/>
  <c r="D14" i="2" s="1"/>
  <c r="D250" i="2" s="1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42" i="2"/>
  <c r="G710" i="2"/>
  <c r="G263" i="2"/>
  <c r="G100" i="2"/>
  <c r="G740" i="2"/>
  <c r="G728" i="2"/>
  <c r="G677" i="2"/>
  <c r="G539" i="2"/>
  <c r="G68" i="2"/>
  <c r="G190" i="2"/>
  <c r="G112" i="2"/>
  <c r="G70" i="2"/>
  <c r="G852" i="2"/>
  <c r="G648" i="2"/>
  <c r="G624" i="2"/>
  <c r="G594" i="2"/>
  <c r="G159" i="2"/>
  <c r="G132" i="2"/>
  <c r="G90" i="2"/>
  <c r="G400" i="2"/>
  <c r="F53" i="2" l="1"/>
  <c r="G53" i="2" s="1"/>
  <c r="H56" i="1"/>
  <c r="H54" i="1"/>
  <c r="F51" i="2"/>
  <c r="G51" i="2" s="1"/>
  <c r="F50" i="2"/>
  <c r="G50" i="2" s="1"/>
  <c r="H53" i="1"/>
  <c r="H57" i="1"/>
  <c r="F54" i="2"/>
  <c r="G54" i="2" s="1"/>
  <c r="H55" i="1"/>
  <c r="F52" i="2"/>
  <c r="G52" i="2" s="1"/>
  <c r="E52" i="2" s="1"/>
  <c r="H43" i="1"/>
  <c r="F40" i="2"/>
  <c r="G40" i="2" s="1"/>
  <c r="E40" i="2" s="1"/>
  <c r="H36" i="1"/>
  <c r="F33" i="2"/>
  <c r="G33" i="2" s="1"/>
  <c r="F32" i="2"/>
  <c r="G32" i="2" s="1"/>
  <c r="H35" i="1"/>
  <c r="H34" i="1"/>
  <c r="F31" i="2"/>
  <c r="G31" i="2" s="1"/>
  <c r="E31" i="2" s="1"/>
  <c r="H51" i="1"/>
  <c r="F48" i="2"/>
  <c r="G48" i="2" s="1"/>
  <c r="F41" i="2"/>
  <c r="G41" i="2" s="1"/>
  <c r="E41" i="2" s="1"/>
  <c r="H44" i="1"/>
  <c r="F34" i="2"/>
  <c r="G34" i="2" s="1"/>
  <c r="H37" i="1"/>
  <c r="H30" i="1"/>
  <c r="F27" i="2"/>
  <c r="G27" i="2" s="1"/>
  <c r="F26" i="2"/>
  <c r="G26" i="2" s="1"/>
  <c r="E26" i="2" s="1"/>
  <c r="H29" i="1"/>
  <c r="H28" i="1"/>
  <c r="F25" i="2"/>
  <c r="G25" i="2" s="1"/>
  <c r="E25" i="2" s="1"/>
  <c r="H45" i="1"/>
  <c r="F42" i="2"/>
  <c r="G42" i="2" s="1"/>
  <c r="F35" i="2"/>
  <c r="G35" i="2" s="1"/>
  <c r="E35" i="2" s="1"/>
  <c r="H38" i="1"/>
  <c r="H31" i="1"/>
  <c r="F28" i="2"/>
  <c r="G28" i="2" s="1"/>
  <c r="E28" i="2" s="1"/>
  <c r="F21" i="2"/>
  <c r="G21" i="2" s="1"/>
  <c r="H24" i="1"/>
  <c r="F20" i="2"/>
  <c r="G20" i="2" s="1"/>
  <c r="H23" i="1"/>
  <c r="H32" i="1"/>
  <c r="F29" i="2"/>
  <c r="G29" i="2" s="1"/>
  <c r="E29" i="2" s="1"/>
  <c r="H25" i="1"/>
  <c r="F22" i="2"/>
  <c r="G22" i="2" s="1"/>
  <c r="F46" i="2"/>
  <c r="G46" i="2" s="1"/>
  <c r="E46" i="2" s="1"/>
  <c r="H49" i="1"/>
  <c r="F49" i="2"/>
  <c r="G49" i="2" s="1"/>
  <c r="H52" i="1"/>
  <c r="F47" i="2"/>
  <c r="G47" i="2" s="1"/>
  <c r="H50" i="1"/>
  <c r="H39" i="1"/>
  <c r="F36" i="2"/>
  <c r="G36" i="2" s="1"/>
  <c r="H33" i="1"/>
  <c r="F30" i="2"/>
  <c r="G30" i="2" s="1"/>
  <c r="E30" i="2" s="1"/>
  <c r="H26" i="1"/>
  <c r="F23" i="2"/>
  <c r="G23" i="2" s="1"/>
  <c r="F45" i="2"/>
  <c r="G45" i="2" s="1"/>
  <c r="E45" i="2" s="1"/>
  <c r="H48" i="1"/>
  <c r="F44" i="2"/>
  <c r="G44" i="2" s="1"/>
  <c r="E44" i="2" s="1"/>
  <c r="H47" i="1"/>
  <c r="F43" i="2"/>
  <c r="G43" i="2" s="1"/>
  <c r="H46" i="1"/>
  <c r="F24" i="2"/>
  <c r="G24" i="2" s="1"/>
  <c r="E24" i="2" s="1"/>
  <c r="H27" i="1"/>
  <c r="H21" i="1"/>
  <c r="F18" i="2"/>
  <c r="G18" i="2" s="1"/>
  <c r="E18" i="2" s="1"/>
  <c r="F39" i="2"/>
  <c r="G39" i="2" s="1"/>
  <c r="H42" i="1"/>
  <c r="F38" i="2"/>
  <c r="G38" i="2" s="1"/>
  <c r="E38" i="2" s="1"/>
  <c r="H41" i="1"/>
  <c r="F37" i="2"/>
  <c r="G37" i="2" s="1"/>
  <c r="E37" i="2" s="1"/>
  <c r="H40" i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D53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593" i="2"/>
  <c r="E237" i="2"/>
  <c r="E633" i="2"/>
  <c r="D585" i="2"/>
  <c r="E647" i="2"/>
  <c r="D239" i="2"/>
  <c r="D628" i="2"/>
  <c r="D583" i="2"/>
  <c r="E383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927" i="2"/>
  <c r="D675" i="2"/>
  <c r="D862" i="2"/>
  <c r="E71" i="2"/>
  <c r="E710" i="2"/>
  <c r="E324" i="2"/>
  <c r="E260" i="2"/>
  <c r="E849" i="2"/>
  <c r="E253" i="2"/>
  <c r="E566" i="2"/>
  <c r="E466" i="2"/>
  <c r="E600" i="2"/>
  <c r="E32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D21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577" i="2"/>
  <c r="D156" i="2"/>
  <c r="E620" i="2"/>
  <c r="D194" i="2"/>
  <c r="E902" i="2"/>
  <c r="D705" i="2"/>
  <c r="E717" i="2"/>
  <c r="D983" i="2"/>
  <c r="D728" i="2"/>
  <c r="D396" i="2"/>
  <c r="D925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39" i="2"/>
  <c r="D749" i="2"/>
  <c r="E960" i="2"/>
  <c r="E809" i="2"/>
  <c r="D727" i="2"/>
  <c r="E560" i="2"/>
  <c r="E72" i="2"/>
  <c r="E796" i="2"/>
  <c r="E420" i="2"/>
  <c r="E770" i="2"/>
  <c r="E49" i="2"/>
  <c r="D266" i="2"/>
  <c r="D543" i="2"/>
  <c r="D48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779" i="2"/>
  <c r="E470" i="2"/>
  <c r="E942" i="2"/>
  <c r="D947" i="2"/>
  <c r="E861" i="2"/>
  <c r="E676" i="2"/>
  <c r="D436" i="2"/>
  <c r="D223" i="2"/>
  <c r="D508" i="2"/>
  <c r="D944" i="2"/>
  <c r="D521" i="2"/>
  <c r="E64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42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789" i="2"/>
  <c r="D821" i="2"/>
  <c r="E769" i="2"/>
  <c r="E986" i="2"/>
  <c r="E612" i="2"/>
  <c r="E698" i="2"/>
  <c r="D732" i="2"/>
  <c r="D276" i="2"/>
  <c r="D940" i="2"/>
  <c r="D47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E50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966" i="2"/>
  <c r="D650" i="2"/>
  <c r="E998" i="2"/>
  <c r="D761" i="2"/>
  <c r="D726" i="2"/>
  <c r="E23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43" i="2"/>
  <c r="D565" i="2"/>
  <c r="D238" i="2"/>
  <c r="E162" i="2"/>
  <c r="E288" i="2"/>
  <c r="D335" i="2"/>
  <c r="D937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D57" i="2"/>
  <c r="E36" i="2"/>
  <c r="E131" i="2"/>
  <c r="D879" i="2"/>
  <c r="D888" i="2"/>
  <c r="E99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54" i="2"/>
  <c r="D355" i="2"/>
  <c r="E732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729" i="2"/>
  <c r="E443" i="2"/>
  <c r="E365" i="2"/>
  <c r="E108" i="2"/>
  <c r="E357" i="2"/>
  <c r="E760" i="2"/>
  <c r="E127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310" i="2"/>
  <c r="D740" i="2"/>
  <c r="E932" i="2"/>
  <c r="E555" i="2"/>
  <c r="E276" i="2"/>
  <c r="E528" i="2"/>
  <c r="E457" i="2"/>
  <c r="D442" i="2"/>
  <c r="D975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33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23" i="2"/>
  <c r="D446" i="2"/>
  <c r="D931" i="2"/>
  <c r="E777" i="2"/>
  <c r="E239" i="2"/>
  <c r="E57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D37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E42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E65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27" i="2"/>
  <c r="E928" i="2"/>
  <c r="E737" i="2"/>
  <c r="E305" i="2"/>
  <c r="E247" i="2"/>
  <c r="E583" i="2"/>
  <c r="E90" i="2"/>
  <c r="E852" i="2"/>
  <c r="E70" i="2"/>
  <c r="E740" i="2"/>
  <c r="E145" i="2"/>
  <c r="E214" i="2"/>
  <c r="E295" i="2"/>
  <c r="E218" i="2"/>
  <c r="E33" i="2"/>
  <c r="E611" i="2"/>
  <c r="E303" i="2"/>
  <c r="E161" i="2"/>
  <c r="E224" i="2"/>
  <c r="E54" i="2"/>
  <c r="E282" i="2"/>
  <c r="E467" i="2"/>
  <c r="E150" i="2"/>
  <c r="E461" i="2"/>
  <c r="F19" i="2"/>
  <c r="H22" i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D1000" i="2"/>
  <c r="E891" i="2"/>
  <c r="D286" i="2"/>
  <c r="D499" i="2"/>
  <c r="E559" i="2"/>
  <c r="D360" i="2"/>
  <c r="D323" i="2"/>
  <c r="D721" i="2"/>
  <c r="D463" i="2"/>
  <c r="E34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39" i="2"/>
  <c r="E565" i="2"/>
  <c r="E497" i="2"/>
  <c r="E266" i="2"/>
  <c r="D682" i="2"/>
  <c r="E483" i="2"/>
  <c r="D781" i="2"/>
  <c r="D94" i="2"/>
  <c r="E21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48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E20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47" i="2"/>
  <c r="E650" i="2"/>
  <c r="E591" i="2"/>
  <c r="E961" i="2"/>
  <c r="D774" i="2"/>
  <c r="D301" i="2"/>
  <c r="E486" i="2"/>
  <c r="D22" i="2"/>
  <c r="D106" i="2"/>
  <c r="D283" i="2"/>
  <c r="E491" i="2"/>
  <c r="D401" i="2"/>
  <c r="E80" i="2"/>
  <c r="E215" i="2"/>
  <c r="E971" i="2"/>
  <c r="E660" i="2"/>
  <c r="E22" i="2"/>
  <c r="D27" i="2" l="1"/>
  <c r="D49" i="2"/>
  <c r="D50" i="2"/>
  <c r="D51" i="2"/>
  <c r="D34" i="2"/>
  <c r="D52" i="2"/>
  <c r="D29" i="2"/>
  <c r="D28" i="2"/>
  <c r="D40" i="2"/>
  <c r="D18" i="2"/>
  <c r="D25" i="2"/>
  <c r="D30" i="2"/>
  <c r="D31" i="2"/>
  <c r="H1006" i="1"/>
  <c r="D26" i="2"/>
  <c r="D24" i="2"/>
  <c r="D45" i="2"/>
  <c r="D32" i="2"/>
  <c r="D41" i="2"/>
  <c r="D20" i="2"/>
  <c r="D46" i="2"/>
  <c r="D36" i="2"/>
  <c r="D35" i="2"/>
  <c r="G19" i="2"/>
  <c r="D19" i="2"/>
  <c r="H1007" i="1" l="1"/>
  <c r="H1008" i="1" s="1"/>
  <c r="H1009" i="1" s="1"/>
  <c r="E19" i="2"/>
  <c r="G1002" i="2"/>
  <c r="G1003" i="2" s="1"/>
  <c r="G1005" i="2" s="1"/>
  <c r="G1004" i="2" s="1"/>
  <c r="G1006" i="2" s="1"/>
</calcChain>
</file>

<file path=xl/sharedStrings.xml><?xml version="1.0" encoding="utf-8"?>
<sst xmlns="http://schemas.openxmlformats.org/spreadsheetml/2006/main" count="1219" uniqueCount="117">
  <si>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</si>
  <si>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</si>
  <si>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</si>
  <si>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</si>
  <si>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</si>
  <si>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</si>
  <si>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</si>
  <si>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</si>
  <si>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</si>
  <si>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</si>
  <si>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</si>
  <si>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</si>
  <si>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</si>
  <si>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</si>
  <si>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</si>
  <si>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</si>
  <si>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</si>
  <si>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</si>
  <si>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</si>
  <si>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</si>
  <si>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</si>
  <si>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</si>
  <si>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</si>
  <si>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</si>
  <si>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</si>
  <si>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</si>
  <si>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</si>
  <si>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</si>
  <si>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</si>
  <si>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</si>
  <si>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</si>
  <si>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</si>
  <si>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</si>
  <si>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</si>
  <si>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</si>
  <si>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</si>
  <si>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</si>
  <si>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</si>
  <si>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</si>
  <si>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</si>
  <si>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</si>
  <si>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</si>
  <si>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</si>
  <si>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</si>
  <si>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</si>
  <si>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</si>
  <si>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</si>
  <si>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</si>
  <si>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Didi</t>
  </si>
  <si>
    <t>CLTNS</t>
  </si>
  <si>
    <t>10mm - Black</t>
  </si>
  <si>
    <t>10mm - Gold</t>
  </si>
  <si>
    <t>10mm - RB</t>
  </si>
  <si>
    <t>10mm - Blue</t>
  </si>
  <si>
    <t>CLNS</t>
  </si>
  <si>
    <t>NPSH15</t>
  </si>
  <si>
    <t>BBNPTWG</t>
  </si>
  <si>
    <t>NPSH11</t>
  </si>
  <si>
    <t>14mm - Black</t>
  </si>
  <si>
    <t>14mm - Clear</t>
  </si>
  <si>
    <t>CBETB</t>
  </si>
  <si>
    <t>12mm - RB</t>
  </si>
  <si>
    <t>12mm - Black</t>
  </si>
  <si>
    <t>12mm - Gold</t>
  </si>
  <si>
    <t>CBEB</t>
  </si>
  <si>
    <t>BBNPD7</t>
  </si>
  <si>
    <t>NEEBOX16</t>
  </si>
  <si>
    <t>NEEBOX14</t>
  </si>
  <si>
    <t>1.2mm</t>
  </si>
  <si>
    <t>1.6mm</t>
  </si>
  <si>
    <t>SEGH18</t>
  </si>
  <si>
    <t>SEGHT18</t>
  </si>
  <si>
    <t>8mm - Black</t>
  </si>
  <si>
    <t>HBCRC16</t>
  </si>
  <si>
    <t>10mm - Clear</t>
  </si>
  <si>
    <t>10mm - Aqua</t>
  </si>
  <si>
    <t>10mm - Rose</t>
  </si>
  <si>
    <t>TAFR5C</t>
  </si>
  <si>
    <t>Clear</t>
  </si>
  <si>
    <t>SEL20</t>
  </si>
  <si>
    <t>SELT20</t>
  </si>
  <si>
    <t>8mm - Gold</t>
  </si>
  <si>
    <t>Tammys Nail Supply</t>
  </si>
  <si>
    <t>Tattoo Max</t>
  </si>
  <si>
    <t>1142 Calle Mallorca</t>
  </si>
  <si>
    <t>00983 Carolina, PR</t>
  </si>
  <si>
    <t>USA</t>
  </si>
  <si>
    <t>Tel: +1787-240-0999</t>
  </si>
  <si>
    <t>Email: tattoomaxine@gmail.com</t>
  </si>
  <si>
    <t>NPSH24B</t>
  </si>
  <si>
    <t>NSC</t>
  </si>
  <si>
    <t>20% Discount</t>
  </si>
  <si>
    <t>Total THB</t>
  </si>
  <si>
    <t>Total USD</t>
  </si>
  <si>
    <t>10mm - AB</t>
  </si>
  <si>
    <t>10mm - Sap</t>
  </si>
  <si>
    <t>NPSH25B</t>
  </si>
  <si>
    <t>Anodized surgical steel clip-on nose hoop,18g(1mm),diameter 5/16" - 3/8" (8mm - 10mm)</t>
  </si>
  <si>
    <t>Surgical steel clip-on nose hoop,18g(1mm),diameter 5/16" - 3/8" (8mm - 10mm)</t>
  </si>
  <si>
    <t>Surgical steel nipple barbell, 14g (1.6mm) with two wings (wings are made from 925 Silver plated brass)</t>
  </si>
  <si>
    <t>Anodized surgical steel nipple barbell, 14g (1.6mm) with two small wings</t>
  </si>
  <si>
    <t>Surgical steel nipple barbell, 14g (1.6mm) with double wings with crystals (wings are made from 925 Silver plated brass)- length 14mm</t>
  </si>
  <si>
    <t>Heart shaped nipple shield with 316l steel barbell, 14g (1.6mm) with two 5mm balls (shield is made from 925 Silver plated brass) - inner diameter 15mm</t>
  </si>
  <si>
    <t>Surgical steel nipple barbell, 14g (1.6mm) with double wings with crystals (wings are made from 925 Silver plated brass) - length 14mm</t>
  </si>
  <si>
    <t>Premium PVD plated surgical steel circular barbell, 16g (1.2mm) with two 3mm balls</t>
  </si>
  <si>
    <t>Surgical steel circular barbell, 16g (1.2mm) with two 3mm balls - 1/4'' to 9/16'' (6mm - 14mm)</t>
  </si>
  <si>
    <t>Surgical steel nipple barbell, 14g (1.6mm) with two 5mm balls and hanging man (dangling is made from silver plated brass)</t>
  </si>
  <si>
    <t>EO gas sterilized cannula piercing needle (catheter): 1.2mm (16g) packed individually (single use), 50 pcs per box</t>
  </si>
  <si>
    <t>EO gas sterilized cannula piercing needle (catheter): 1.6mm (14g) packed individually (single use), 50 pcs per box</t>
  </si>
  <si>
    <t>High polished surgical steel hinged segment ring, 18g (1.0mm)</t>
  </si>
  <si>
    <t>PVD plated surgical steel hinged segment ring, 18g (1.0mm)</t>
  </si>
  <si>
    <t>High polished surgical steel hinged ball closure ring, 16g (1.2mm) with 3mm ball with bezel set crystal</t>
  </si>
  <si>
    <t>5mm titanium G23 dermal anchor top part with ferido glued multi crystals and resin cover for internally threaded, 16g (1.2mm) dermal anchor base plate with a height of 2mm - 2.5mm (This item does only fit our dermal anchors and surface bars)</t>
  </si>
  <si>
    <t>High polished annealed surgical seamless steel ring, 20g (0.8mm)</t>
  </si>
  <si>
    <t>PVD plated annealed surgical steel ring, 20g (0.8mm)</t>
  </si>
  <si>
    <t>Surgical steel nose screw, 20g (0.8mm) with 2mm half ball shaped crystal top</t>
  </si>
  <si>
    <t>Exchange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</si>
</sst>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[$-409]d\-mmm\-yy;@"/>
    <numFmt numFmtId="167" formatCode="#.#&quot; mm&quot;"/>
  </numFmts>
  <fonts count="22" x14ac:knownFonts="1">
    <font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1" fillId="0" borderId="0"/>
    <xf numFmtId="44" fontId="21" fillId="0" borderId="0" applyFont="0" applyFill="0" applyBorder="0" applyAlignment="0" applyProtection="0"/>
  </cellStyleXfs>
  <cellXfs count="164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8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/>
    <xf numFmtId="49" fontId="9" fillId="2" borderId="0" xfId="0" applyNumberFormat="1" applyFont="1" applyFill="1" applyAlignment="1">
      <alignment vertical="center"/>
    </xf>
    <xf numFmtId="49" fontId="9" fillId="2" borderId="0" xfId="1" applyNumberFormat="1" applyFont="1" applyFill="1" applyBorder="1" applyAlignment="1" applyProtection="1">
      <alignment vertical="center"/>
    </xf>
    <xf numFmtId="49" fontId="9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0" fillId="2" borderId="0" xfId="0" applyFont="1" applyFill="1" applyAlignment="1">
      <alignment vertical="center"/>
    </xf>
    <xf numFmtId="0" fontId="13" fillId="2" borderId="0" xfId="1" applyFont="1" applyFill="1" applyBorder="1" applyAlignment="1" applyProtection="1">
      <alignment vertical="center"/>
    </xf>
    <xf numFmtId="0" fontId="7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5" fillId="0" borderId="11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right"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/>
    </xf>
    <xf numFmtId="4" fontId="5" fillId="0" borderId="13" xfId="0" applyNumberFormat="1" applyFont="1" applyBorder="1" applyAlignment="1">
      <alignment horizontal="right" vertical="center"/>
    </xf>
    <xf numFmtId="4" fontId="2" fillId="0" borderId="13" xfId="0" applyNumberFormat="1" applyFont="1" applyBorder="1" applyAlignment="1">
      <alignment horizontal="right" vertical="center"/>
    </xf>
    <xf numFmtId="49" fontId="14" fillId="2" borderId="0" xfId="0" applyNumberFormat="1" applyFont="1" applyFill="1" applyAlignment="1">
      <alignment vertical="center"/>
    </xf>
    <xf numFmtId="49" fontId="9" fillId="2" borderId="0" xfId="1" applyNumberFormat="1" applyFont="1" applyFill="1" applyBorder="1" applyAlignment="1" applyProtection="1">
      <alignment horizontal="right" vertical="center"/>
    </xf>
    <xf numFmtId="49" fontId="9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2" xfId="0" applyFont="1" applyFill="1" applyBorder="1" applyAlignment="1">
      <alignment horizontal="right" vertical="center"/>
    </xf>
    <xf numFmtId="4" fontId="4" fillId="2" borderId="2" xfId="0" applyNumberFormat="1" applyFont="1" applyFill="1" applyBorder="1" applyAlignment="1">
      <alignment horizontal="right" vertical="center"/>
    </xf>
    <xf numFmtId="0" fontId="10" fillId="2" borderId="17" xfId="0" applyFont="1" applyFill="1" applyBorder="1"/>
    <xf numFmtId="4" fontId="15" fillId="2" borderId="18" xfId="0" applyNumberFormat="1" applyFont="1" applyFill="1" applyBorder="1"/>
    <xf numFmtId="2" fontId="9" fillId="2" borderId="20" xfId="0" applyNumberFormat="1" applyFont="1" applyFill="1" applyBorder="1" applyAlignment="1">
      <alignment horizontal="center"/>
    </xf>
    <xf numFmtId="0" fontId="11" fillId="2" borderId="20" xfId="0" applyFont="1" applyFill="1" applyBorder="1" applyAlignment="1">
      <alignment horizontal="left" vertical="center" wrapText="1"/>
    </xf>
    <xf numFmtId="0" fontId="3" fillId="0" borderId="20" xfId="0" applyFont="1" applyBorder="1" applyAlignment="1">
      <alignment vertical="center"/>
    </xf>
    <xf numFmtId="0" fontId="11" fillId="2" borderId="21" xfId="0" applyFont="1" applyFill="1" applyBorder="1" applyAlignment="1">
      <alignment horizontal="left" vertical="center" wrapText="1"/>
    </xf>
    <xf numFmtId="0" fontId="18" fillId="0" borderId="22" xfId="0" applyFont="1" applyBorder="1"/>
    <xf numFmtId="0" fontId="18" fillId="0" borderId="23" xfId="0" applyFont="1" applyBorder="1"/>
    <xf numFmtId="0" fontId="11" fillId="2" borderId="24" xfId="0" applyFont="1" applyFill="1" applyBorder="1" applyAlignment="1">
      <alignment horizontal="center" vertical="center" wrapText="1"/>
    </xf>
    <xf numFmtId="166" fontId="11" fillId="2" borderId="25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4" fontId="0" fillId="0" borderId="0" xfId="0" applyNumberFormat="1"/>
    <xf numFmtId="0" fontId="19" fillId="0" borderId="0" xfId="0" applyFont="1"/>
    <xf numFmtId="0" fontId="16" fillId="0" borderId="0" xfId="2" applyFont="1" applyAlignment="1">
      <alignment horizontal="left" vertical="center"/>
    </xf>
    <xf numFmtId="0" fontId="4" fillId="0" borderId="17" xfId="2" applyFont="1" applyBorder="1" applyAlignment="1">
      <alignment horizontal="left" vertical="center"/>
    </xf>
    <xf numFmtId="0" fontId="4" fillId="0" borderId="2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0" xfId="2" applyFont="1" applyAlignment="1">
      <alignment vertical="center"/>
    </xf>
    <xf numFmtId="0" fontId="11" fillId="0" borderId="0" xfId="2" applyAlignment="1">
      <alignment vertical="center"/>
    </xf>
    <xf numFmtId="0" fontId="4" fillId="0" borderId="0" xfId="2" applyFont="1" applyAlignment="1">
      <alignment vertical="center"/>
    </xf>
    <xf numFmtId="0" fontId="4" fillId="0" borderId="17" xfId="2" applyFont="1" applyBorder="1" applyAlignment="1">
      <alignment vertical="center"/>
    </xf>
    <xf numFmtId="0" fontId="11" fillId="0" borderId="27" xfId="2" applyBorder="1" applyAlignment="1">
      <alignment vertical="center"/>
    </xf>
    <xf numFmtId="0" fontId="11" fillId="0" borderId="18" xfId="2" applyBorder="1" applyAlignment="1">
      <alignment vertical="center"/>
    </xf>
    <xf numFmtId="49" fontId="9" fillId="0" borderId="28" xfId="2" applyNumberFormat="1" applyFont="1" applyBorder="1" applyAlignment="1">
      <alignment horizontal="center" vertical="center"/>
    </xf>
    <xf numFmtId="49" fontId="9" fillId="0" borderId="29" xfId="2" applyNumberFormat="1" applyFont="1" applyBorder="1" applyAlignment="1">
      <alignment horizontal="center" vertical="center"/>
    </xf>
    <xf numFmtId="166" fontId="11" fillId="2" borderId="25" xfId="2" applyNumberFormat="1" applyFill="1" applyBorder="1" applyAlignment="1">
      <alignment horizontal="center" vertical="center" wrapText="1"/>
    </xf>
    <xf numFmtId="0" fontId="1" fillId="0" borderId="30" xfId="2" applyFont="1" applyBorder="1" applyAlignment="1">
      <alignment horizontal="center" vertical="center"/>
    </xf>
    <xf numFmtId="0" fontId="7" fillId="0" borderId="0" xfId="1" applyAlignment="1" applyProtection="1">
      <alignment vertical="center"/>
    </xf>
    <xf numFmtId="165" fontId="8" fillId="0" borderId="0" xfId="2" applyNumberFormat="1" applyFont="1" applyAlignment="1">
      <alignment horizontal="center" vertical="center"/>
    </xf>
    <xf numFmtId="0" fontId="4" fillId="0" borderId="31" xfId="2" applyFont="1" applyBorder="1"/>
    <xf numFmtId="49" fontId="9" fillId="0" borderId="0" xfId="2" applyNumberFormat="1" applyFont="1"/>
    <xf numFmtId="0" fontId="4" fillId="0" borderId="15" xfId="2" applyFont="1" applyBorder="1"/>
    <xf numFmtId="0" fontId="4" fillId="0" borderId="2" xfId="2" applyFont="1" applyBorder="1"/>
    <xf numFmtId="0" fontId="4" fillId="0" borderId="32" xfId="2" applyFont="1" applyBorder="1"/>
    <xf numFmtId="0" fontId="4" fillId="0" borderId="22" xfId="1" applyNumberFormat="1" applyFont="1" applyFill="1" applyBorder="1" applyAlignment="1" applyProtection="1">
      <alignment vertical="center"/>
    </xf>
    <xf numFmtId="49" fontId="9" fillId="0" borderId="0" xfId="2" applyNumberFormat="1" applyFont="1" applyAlignment="1">
      <alignment vertical="center"/>
    </xf>
    <xf numFmtId="0" fontId="4" fillId="0" borderId="33" xfId="1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34" xfId="1" applyNumberFormat="1" applyFont="1" applyFill="1" applyBorder="1" applyAlignment="1" applyProtection="1">
      <alignment vertical="center"/>
    </xf>
    <xf numFmtId="0" fontId="4" fillId="0" borderId="23" xfId="1" applyNumberFormat="1" applyFont="1" applyBorder="1" applyAlignment="1" applyProtection="1">
      <alignment vertical="center"/>
    </xf>
    <xf numFmtId="0" fontId="4" fillId="0" borderId="35" xfId="1" applyNumberFormat="1" applyFont="1" applyBorder="1" applyAlignment="1" applyProtection="1">
      <alignment vertical="center"/>
    </xf>
    <xf numFmtId="0" fontId="4" fillId="0" borderId="36" xfId="1" applyNumberFormat="1" applyFont="1" applyBorder="1" applyAlignment="1" applyProtection="1">
      <alignment vertical="center"/>
    </xf>
    <xf numFmtId="0" fontId="4" fillId="0" borderId="30" xfId="1" applyNumberFormat="1" applyFont="1" applyBorder="1" applyAlignment="1" applyProtection="1">
      <alignment vertical="center"/>
    </xf>
    <xf numFmtId="49" fontId="7" fillId="0" borderId="0" xfId="1" applyNumberFormat="1" applyBorder="1" applyAlignment="1" applyProtection="1">
      <alignment vertical="center"/>
    </xf>
    <xf numFmtId="49" fontId="14" fillId="0" borderId="37" xfId="2" applyNumberFormat="1" applyFont="1" applyBorder="1" applyAlignment="1">
      <alignment horizontal="center" vertical="center"/>
    </xf>
    <xf numFmtId="49" fontId="9" fillId="0" borderId="37" xfId="2" applyNumberFormat="1" applyFont="1" applyBorder="1" applyAlignment="1">
      <alignment horizontal="center" vertical="center"/>
    </xf>
    <xf numFmtId="0" fontId="11" fillId="2" borderId="21" xfId="2" applyFill="1" applyBorder="1" applyAlignment="1">
      <alignment horizontal="left" vertical="center" wrapText="1"/>
    </xf>
    <xf numFmtId="0" fontId="6" fillId="0" borderId="21" xfId="2" applyFont="1" applyBorder="1" applyAlignment="1">
      <alignment horizontal="center" vertical="center" wrapText="1"/>
    </xf>
    <xf numFmtId="39" fontId="8" fillId="0" borderId="21" xfId="2" applyNumberFormat="1" applyFont="1" applyBorder="1" applyAlignment="1">
      <alignment vertical="center" wrapText="1"/>
    </xf>
    <xf numFmtId="4" fontId="3" fillId="0" borderId="21" xfId="2" applyNumberFormat="1" applyFont="1" applyBorder="1" applyAlignment="1">
      <alignment horizontal="right" vertical="center" wrapText="1"/>
    </xf>
    <xf numFmtId="4" fontId="2" fillId="0" borderId="38" xfId="2" applyNumberFormat="1" applyFont="1" applyBorder="1" applyAlignment="1">
      <alignment vertical="center" wrapText="1"/>
    </xf>
    <xf numFmtId="0" fontId="11" fillId="0" borderId="0" xfId="2" applyAlignment="1">
      <alignment vertical="top" wrapText="1"/>
    </xf>
    <xf numFmtId="39" fontId="8" fillId="0" borderId="20" xfId="2" applyNumberFormat="1" applyFont="1" applyBorder="1" applyAlignment="1">
      <alignment vertical="center" wrapText="1"/>
    </xf>
    <xf numFmtId="4" fontId="3" fillId="0" borderId="20" xfId="2" applyNumberFormat="1" applyFont="1" applyBorder="1" applyAlignment="1">
      <alignment horizontal="right" vertical="center" wrapText="1"/>
    </xf>
    <xf numFmtId="4" fontId="2" fillId="0" borderId="39" xfId="2" applyNumberFormat="1" applyFont="1" applyBorder="1" applyAlignment="1">
      <alignment vertical="center" wrapText="1"/>
    </xf>
    <xf numFmtId="0" fontId="3" fillId="0" borderId="12" xfId="2" applyFont="1" applyBorder="1" applyAlignment="1">
      <alignment vertical="top" wrapText="1"/>
    </xf>
    <xf numFmtId="0" fontId="3" fillId="0" borderId="26" xfId="2" applyFont="1" applyBorder="1" applyAlignment="1">
      <alignment vertical="center"/>
    </xf>
    <xf numFmtId="0" fontId="6" fillId="0" borderId="13" xfId="2" applyFont="1" applyBorder="1" applyAlignment="1">
      <alignment horizontal="center" vertical="center" wrapText="1"/>
    </xf>
    <xf numFmtId="39" fontId="8" fillId="0" borderId="13" xfId="2" applyNumberFormat="1" applyFont="1" applyBorder="1" applyAlignment="1">
      <alignment vertical="top" wrapText="1"/>
    </xf>
    <xf numFmtId="4" fontId="3" fillId="0" borderId="13" xfId="2" applyNumberFormat="1" applyFont="1" applyBorder="1" applyAlignment="1">
      <alignment horizontal="right" vertical="center"/>
    </xf>
    <xf numFmtId="4" fontId="2" fillId="0" borderId="40" xfId="2" applyNumberFormat="1" applyFont="1" applyBorder="1" applyAlignment="1">
      <alignment vertical="top" wrapText="1"/>
    </xf>
    <xf numFmtId="2" fontId="11" fillId="0" borderId="21" xfId="2" applyNumberFormat="1" applyBorder="1" applyAlignment="1">
      <alignment vertical="center"/>
    </xf>
    <xf numFmtId="2" fontId="11" fillId="0" borderId="20" xfId="2" applyNumberFormat="1" applyBorder="1" applyAlignment="1">
      <alignment horizontal="right" vertical="center"/>
    </xf>
    <xf numFmtId="2" fontId="11" fillId="0" borderId="20" xfId="2" applyNumberFormat="1" applyBorder="1" applyAlignment="1">
      <alignment vertical="center"/>
    </xf>
    <xf numFmtId="2" fontId="4" fillId="0" borderId="20" xfId="2" applyNumberFormat="1" applyFont="1" applyBorder="1" applyAlignment="1">
      <alignment vertical="center"/>
    </xf>
    <xf numFmtId="0" fontId="11" fillId="0" borderId="0" xfId="2"/>
    <xf numFmtId="49" fontId="11" fillId="0" borderId="0" xfId="2" applyNumberFormat="1" applyAlignment="1">
      <alignment vertical="center"/>
    </xf>
    <xf numFmtId="4" fontId="3" fillId="0" borderId="28" xfId="2" applyNumberFormat="1" applyFont="1" applyBorder="1" applyAlignment="1">
      <alignment vertical="center" wrapText="1"/>
    </xf>
    <xf numFmtId="0" fontId="3" fillId="0" borderId="21" xfId="0" applyFont="1" applyBorder="1" applyAlignment="1">
      <alignment vertical="center"/>
    </xf>
    <xf numFmtId="2" fontId="4" fillId="0" borderId="0" xfId="2" applyNumberFormat="1" applyFont="1" applyAlignment="1">
      <alignment horizontal="center" vertical="center"/>
    </xf>
    <xf numFmtId="0" fontId="1" fillId="0" borderId="31" xfId="2" applyFont="1" applyBorder="1" applyAlignment="1">
      <alignment vertical="center"/>
    </xf>
    <xf numFmtId="49" fontId="9" fillId="0" borderId="41" xfId="2" applyNumberFormat="1" applyFont="1" applyBorder="1" applyAlignment="1">
      <alignment vertical="center"/>
    </xf>
    <xf numFmtId="0" fontId="11" fillId="0" borderId="42" xfId="2" applyBorder="1" applyAlignment="1">
      <alignment vertical="center"/>
    </xf>
    <xf numFmtId="0" fontId="11" fillId="0" borderId="32" xfId="2" applyBorder="1" applyAlignment="1">
      <alignment vertical="center"/>
    </xf>
    <xf numFmtId="0" fontId="0" fillId="0" borderId="0" xfId="0" quotePrefix="1"/>
    <xf numFmtId="0" fontId="4" fillId="0" borderId="20" xfId="0" applyFont="1" applyBorder="1"/>
    <xf numFmtId="49" fontId="14" fillId="3" borderId="14" xfId="0" applyNumberFormat="1" applyFont="1" applyFill="1" applyBorder="1" applyAlignment="1">
      <alignment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Alignment="1">
      <alignment horizontal="right" vertical="center"/>
    </xf>
    <xf numFmtId="49" fontId="9" fillId="2" borderId="22" xfId="0" applyNumberFormat="1" applyFont="1" applyFill="1" applyBorder="1" applyAlignment="1">
      <alignment horizontal="center" vertical="center"/>
    </xf>
    <xf numFmtId="44" fontId="15" fillId="2" borderId="18" xfId="3" applyFont="1" applyFill="1" applyBorder="1"/>
    <xf numFmtId="4" fontId="15" fillId="4" borderId="18" xfId="0" applyNumberFormat="1" applyFont="1" applyFill="1" applyBorder="1"/>
    <xf numFmtId="0" fontId="10" fillId="2" borderId="37" xfId="0" applyFont="1" applyFill="1" applyBorder="1"/>
    <xf numFmtId="0" fontId="10" fillId="4" borderId="37" xfId="0" applyFont="1" applyFill="1" applyBorder="1"/>
    <xf numFmtId="0" fontId="18" fillId="0" borderId="33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34" xfId="0" applyFont="1" applyBorder="1" applyAlignment="1">
      <alignment horizontal="left" vertical="center"/>
    </xf>
    <xf numFmtId="167" fontId="3" fillId="0" borderId="0" xfId="0" applyNumberFormat="1" applyFont="1" applyAlignment="1">
      <alignment horizontal="left" vertical="center"/>
    </xf>
    <xf numFmtId="167" fontId="3" fillId="0" borderId="7" xfId="0" applyNumberFormat="1" applyFont="1" applyBorder="1" applyAlignment="1">
      <alignment horizontal="left" vertical="center"/>
    </xf>
    <xf numFmtId="49" fontId="9" fillId="2" borderId="0" xfId="0" applyNumberFormat="1" applyFont="1" applyFill="1" applyAlignment="1">
      <alignment horizontal="right" vertical="center"/>
    </xf>
    <xf numFmtId="49" fontId="9" fillId="2" borderId="0" xfId="1" applyNumberFormat="1" applyFont="1" applyFill="1" applyBorder="1" applyAlignment="1" applyProtection="1">
      <alignment horizontal="right" vertical="center"/>
    </xf>
    <xf numFmtId="49" fontId="9" fillId="2" borderId="31" xfId="0" applyNumberFormat="1" applyFont="1" applyFill="1" applyBorder="1" applyAlignment="1">
      <alignment horizontal="center"/>
    </xf>
    <xf numFmtId="49" fontId="9" fillId="2" borderId="43" xfId="0" applyNumberFormat="1" applyFont="1" applyFill="1" applyBorder="1" applyAlignment="1">
      <alignment horizontal="center"/>
    </xf>
    <xf numFmtId="49" fontId="9" fillId="2" borderId="44" xfId="0" applyNumberFormat="1" applyFont="1" applyFill="1" applyBorder="1" applyAlignment="1">
      <alignment horizontal="center" vertical="center"/>
    </xf>
    <xf numFmtId="49" fontId="9" fillId="2" borderId="43" xfId="0" applyNumberFormat="1" applyFont="1" applyFill="1" applyBorder="1" applyAlignment="1">
      <alignment horizontal="center" vertical="center"/>
    </xf>
    <xf numFmtId="49" fontId="9" fillId="2" borderId="23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4" fillId="3" borderId="46" xfId="0" applyFont="1" applyFill="1" applyBorder="1" applyAlignment="1">
      <alignment vertical="center"/>
    </xf>
    <xf numFmtId="0" fontId="4" fillId="3" borderId="47" xfId="0" applyFont="1" applyFill="1" applyBorder="1" applyAlignment="1">
      <alignment vertical="center"/>
    </xf>
    <xf numFmtId="0" fontId="4" fillId="3" borderId="48" xfId="0" applyFont="1" applyFill="1" applyBorder="1" applyAlignment="1">
      <alignment vertical="center"/>
    </xf>
    <xf numFmtId="0" fontId="18" fillId="0" borderId="49" xfId="0" applyFont="1" applyBorder="1"/>
    <xf numFmtId="0" fontId="18" fillId="0" borderId="50" xfId="0" applyFont="1" applyBorder="1"/>
    <xf numFmtId="0" fontId="18" fillId="0" borderId="51" xfId="0" applyFont="1" applyBorder="1"/>
    <xf numFmtId="0" fontId="18" fillId="0" borderId="33" xfId="1" applyNumberFormat="1" applyFont="1" applyFill="1" applyBorder="1" applyAlignment="1" applyProtection="1">
      <alignment vertical="center"/>
    </xf>
    <xf numFmtId="0" fontId="18" fillId="0" borderId="0" xfId="0" applyFont="1" applyAlignment="1">
      <alignment vertical="center"/>
    </xf>
    <xf numFmtId="0" fontId="18" fillId="0" borderId="34" xfId="0" applyFont="1" applyBorder="1" applyAlignment="1">
      <alignment vertical="center"/>
    </xf>
    <xf numFmtId="0" fontId="18" fillId="0" borderId="33" xfId="0" applyFont="1" applyBorder="1" applyAlignment="1">
      <alignment vertical="center"/>
    </xf>
    <xf numFmtId="0" fontId="18" fillId="0" borderId="0" xfId="1" applyNumberFormat="1" applyFont="1" applyFill="1" applyBorder="1" applyAlignment="1" applyProtection="1">
      <alignment vertical="center"/>
    </xf>
    <xf numFmtId="0" fontId="18" fillId="0" borderId="34" xfId="1" applyNumberFormat="1" applyFont="1" applyFill="1" applyBorder="1" applyAlignment="1" applyProtection="1">
      <alignment vertical="center"/>
    </xf>
    <xf numFmtId="0" fontId="18" fillId="0" borderId="35" xfId="1" applyNumberFormat="1" applyFont="1" applyFill="1" applyBorder="1" applyAlignment="1" applyProtection="1">
      <alignment vertical="center"/>
    </xf>
    <xf numFmtId="0" fontId="18" fillId="0" borderId="36" xfId="1" applyNumberFormat="1" applyFont="1" applyFill="1" applyBorder="1" applyAlignment="1" applyProtection="1">
      <alignment vertical="center"/>
    </xf>
    <xf numFmtId="0" fontId="18" fillId="0" borderId="30" xfId="1" applyNumberFormat="1" applyFont="1" applyFill="1" applyBorder="1" applyAlignment="1" applyProtection="1">
      <alignment vertical="center"/>
    </xf>
    <xf numFmtId="0" fontId="1" fillId="3" borderId="19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left" vertical="center" wrapText="1"/>
    </xf>
    <xf numFmtId="167" fontId="3" fillId="3" borderId="0" xfId="0" applyNumberFormat="1" applyFont="1" applyFill="1" applyAlignment="1">
      <alignment horizontal="left" vertical="center"/>
    </xf>
    <xf numFmtId="167" fontId="3" fillId="3" borderId="7" xfId="0" applyNumberFormat="1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 wrapText="1"/>
    </xf>
    <xf numFmtId="4" fontId="5" fillId="3" borderId="11" xfId="0" applyNumberFormat="1" applyFont="1" applyFill="1" applyBorder="1" applyAlignment="1">
      <alignment horizontal="right" vertical="center"/>
    </xf>
    <xf numFmtId="4" fontId="2" fillId="3" borderId="11" xfId="0" applyNumberFormat="1" applyFont="1" applyFill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00000000-0005-0000-0000-000002000000}"/>
  </cellStyles>
  <dxfs count="19"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6</xdr:row>
      <xdr:rowOff>95250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6</xdr:row>
      <xdr:rowOff>95250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FFD0E97C-5BBD-42A6-9226-9BC74E231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9F2EA9F0-E1F5-4D65-A784-4A148E01F6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Sales%20price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WSERVER3\share_folder\Sales\Invoice\File%20to%20get%20Invoice%20Number\Invoice%20Number%20+%20Tax%20Invoice%20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 Number"/>
      <sheetName val="TAX Invoice Number"/>
      <sheetName val="Sheet1"/>
      <sheetName val="Sheet2"/>
      <sheetName val="Sheet4"/>
      <sheetName val="Sheet3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4"/>
  <sheetViews>
    <sheetView tabSelected="1" topLeftCell="A48" zoomScaleNormal="100" workbookViewId="0">
      <selection activeCell="E1014" sqref="E1014"/>
    </sheetView>
  </sheetViews>
  <sheetFormatPr defaultRowHeight="12.75" x14ac:dyDescent="0.2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18" customHeight="1" x14ac:dyDescent="0.2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2.75" customHeight="1" x14ac:dyDescent="0.2">
      <c r="A2" s="13"/>
      <c r="B2" s="15" t="s">
        <v>42</v>
      </c>
      <c r="C2" s="4"/>
      <c r="D2" s="4"/>
      <c r="E2" s="4"/>
      <c r="F2" s="4"/>
      <c r="G2" s="7"/>
      <c r="H2" s="7"/>
      <c r="I2" s="14"/>
      <c r="W2" s="46">
        <v>32</v>
      </c>
    </row>
    <row r="3" spans="1:23" ht="12.75" customHeight="1" thickBot="1" x14ac:dyDescent="0.25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41</v>
      </c>
    </row>
    <row r="4" spans="1:23" ht="12.75" customHeight="1" x14ac:dyDescent="0.2">
      <c r="A4" s="13"/>
      <c r="B4" s="15" t="s">
        <v>46</v>
      </c>
      <c r="C4" s="7"/>
      <c r="D4" s="7"/>
      <c r="E4" s="7"/>
      <c r="F4" s="3"/>
      <c r="G4" s="111" t="s">
        <v>5</v>
      </c>
      <c r="H4" s="112" t="s">
        <v>6</v>
      </c>
      <c r="I4" s="14"/>
    </row>
    <row r="5" spans="1:23" ht="15.75" thickBot="1" x14ac:dyDescent="0.25">
      <c r="A5" s="13"/>
      <c r="B5" s="15" t="s">
        <v>47</v>
      </c>
      <c r="C5" s="7"/>
      <c r="D5" s="7"/>
      <c r="E5" s="7"/>
      <c r="F5" s="3"/>
      <c r="G5" s="42">
        <v>45154</v>
      </c>
      <c r="H5" s="41">
        <v>51050</v>
      </c>
      <c r="I5" s="14"/>
    </row>
    <row r="6" spans="1:23" ht="12" customHeight="1" x14ac:dyDescent="0.2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13.5" thickBot="1" x14ac:dyDescent="0.25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 x14ac:dyDescent="0.25">
      <c r="A8" s="13"/>
      <c r="B8" s="138" t="s">
        <v>3</v>
      </c>
      <c r="C8" s="139"/>
      <c r="D8" s="140"/>
      <c r="E8" s="4"/>
      <c r="F8" s="110" t="s">
        <v>12</v>
      </c>
      <c r="G8" s="27"/>
      <c r="H8" s="27"/>
      <c r="I8" s="14"/>
      <c r="K8" s="108"/>
    </row>
    <row r="9" spans="1:23" x14ac:dyDescent="0.2">
      <c r="A9" s="13"/>
      <c r="B9" s="141" t="s">
        <v>82</v>
      </c>
      <c r="C9" s="142"/>
      <c r="D9" s="143"/>
      <c r="E9" s="9"/>
      <c r="F9" s="39" t="str">
        <f>B9</f>
        <v>Tammys Nail Supply</v>
      </c>
      <c r="G9" s="129" t="s">
        <v>14</v>
      </c>
      <c r="H9" s="131"/>
      <c r="I9" s="14"/>
    </row>
    <row r="10" spans="1:23" x14ac:dyDescent="0.2">
      <c r="A10" s="13"/>
      <c r="B10" s="144" t="s">
        <v>83</v>
      </c>
      <c r="C10" s="145"/>
      <c r="D10" s="146"/>
      <c r="E10" s="10"/>
      <c r="F10" s="39" t="str">
        <f t="shared" ref="F10:F15" si="0">B10</f>
        <v>Tattoo Max</v>
      </c>
      <c r="G10" s="129"/>
      <c r="H10" s="132"/>
      <c r="I10" s="14"/>
    </row>
    <row r="11" spans="1:23" x14ac:dyDescent="0.2">
      <c r="A11" s="13"/>
      <c r="B11" s="147" t="s">
        <v>84</v>
      </c>
      <c r="C11" s="145"/>
      <c r="D11" s="146"/>
      <c r="E11" s="10"/>
      <c r="F11" s="39" t="str">
        <f t="shared" si="0"/>
        <v>1142 Calle Mallorca</v>
      </c>
      <c r="G11" s="129" t="s">
        <v>15</v>
      </c>
      <c r="H11" s="133" t="s">
        <v>22</v>
      </c>
      <c r="I11" s="14"/>
    </row>
    <row r="12" spans="1:23" x14ac:dyDescent="0.2">
      <c r="A12" s="13"/>
      <c r="B12" s="147" t="s">
        <v>85</v>
      </c>
      <c r="C12" s="145"/>
      <c r="D12" s="146"/>
      <c r="E12" s="10"/>
      <c r="F12" s="39" t="str">
        <f t="shared" si="0"/>
        <v>00983 Carolina, PR</v>
      </c>
      <c r="G12" s="129"/>
      <c r="H12" s="134"/>
      <c r="I12" s="14"/>
    </row>
    <row r="13" spans="1:23" x14ac:dyDescent="0.2">
      <c r="A13" s="13"/>
      <c r="B13" s="124" t="s">
        <v>86</v>
      </c>
      <c r="C13" s="125"/>
      <c r="D13" s="126"/>
      <c r="E13" s="10"/>
      <c r="F13" s="39" t="str">
        <f>B13</f>
        <v>USA</v>
      </c>
      <c r="G13" s="118"/>
      <c r="H13" s="119"/>
      <c r="I13" s="14"/>
    </row>
    <row r="14" spans="1:23" x14ac:dyDescent="0.2">
      <c r="A14" s="13"/>
      <c r="B14" s="144" t="s">
        <v>87</v>
      </c>
      <c r="C14" s="148"/>
      <c r="D14" s="149"/>
      <c r="E14" s="11"/>
      <c r="F14" s="39" t="str">
        <f t="shared" si="0"/>
        <v>Tel: +1787-240-0999</v>
      </c>
      <c r="G14" s="130" t="s">
        <v>16</v>
      </c>
      <c r="H14" s="133" t="s">
        <v>48</v>
      </c>
      <c r="I14" s="14"/>
      <c r="L14" s="28" t="s">
        <v>20</v>
      </c>
    </row>
    <row r="15" spans="1:23" ht="13.5" thickBot="1" x14ac:dyDescent="0.25">
      <c r="A15" s="13"/>
      <c r="B15" s="150" t="s">
        <v>88</v>
      </c>
      <c r="C15" s="151"/>
      <c r="D15" s="152"/>
      <c r="E15" s="11"/>
      <c r="F15" s="40" t="str">
        <f t="shared" si="0"/>
        <v>Email: tattoomaxine@gmail.com</v>
      </c>
      <c r="G15" s="130"/>
      <c r="H15" s="135"/>
      <c r="I15" s="14"/>
      <c r="L15" s="109">
        <f>VLOOKUP(G5,[1]Sheet1!$A$9:$I$7290,2,FALSE)</f>
        <v>35.29</v>
      </c>
    </row>
    <row r="16" spans="1:23" ht="5.25" customHeight="1" x14ac:dyDescent="0.2">
      <c r="A16" s="13"/>
      <c r="B16" s="11"/>
      <c r="C16" s="11"/>
      <c r="D16" s="11"/>
      <c r="E16" s="11"/>
      <c r="F16" s="11"/>
      <c r="G16" s="28"/>
      <c r="H16" s="29"/>
      <c r="I16" s="14"/>
    </row>
    <row r="17" spans="1:9" x14ac:dyDescent="0.2">
      <c r="A17" s="13"/>
      <c r="B17" s="11"/>
      <c r="C17" s="11"/>
      <c r="D17" s="11"/>
      <c r="E17" s="11"/>
      <c r="F17" s="11"/>
      <c r="G17" s="28" t="s">
        <v>19</v>
      </c>
      <c r="H17" s="35" t="s">
        <v>21</v>
      </c>
      <c r="I17" s="14"/>
    </row>
    <row r="18" spans="1:9" hidden="1" x14ac:dyDescent="0.2">
      <c r="A18" s="13"/>
      <c r="B18" s="11"/>
      <c r="C18" s="11"/>
      <c r="D18" s="11"/>
      <c r="E18" s="11"/>
      <c r="F18" s="11"/>
      <c r="I18" s="14"/>
    </row>
    <row r="19" spans="1:9" ht="5.25" customHeight="1" thickBot="1" x14ac:dyDescent="0.25">
      <c r="A19" s="13"/>
      <c r="B19" s="12"/>
      <c r="C19" s="12"/>
      <c r="D19" s="12"/>
      <c r="E19" s="12"/>
      <c r="F19" s="3"/>
      <c r="G19" s="12"/>
      <c r="H19" s="12"/>
      <c r="I19" s="14"/>
    </row>
    <row r="20" spans="1:9" ht="17.25" customHeight="1" thickBot="1" x14ac:dyDescent="0.25">
      <c r="A20" s="13"/>
      <c r="B20" s="113" t="s">
        <v>11</v>
      </c>
      <c r="C20" s="114" t="s">
        <v>7</v>
      </c>
      <c r="D20" s="153" t="s">
        <v>13</v>
      </c>
      <c r="E20" s="154"/>
      <c r="F20" s="115" t="s">
        <v>0</v>
      </c>
      <c r="G20" s="116" t="s">
        <v>9</v>
      </c>
      <c r="H20" s="117" t="s">
        <v>10</v>
      </c>
      <c r="I20" s="14"/>
    </row>
    <row r="21" spans="1:9" ht="36" x14ac:dyDescent="0.2">
      <c r="A21" s="13"/>
      <c r="B21" s="1">
        <v>100</v>
      </c>
      <c r="C21" s="38" t="s">
        <v>49</v>
      </c>
      <c r="D21" s="127" t="s">
        <v>50</v>
      </c>
      <c r="E21" s="128"/>
      <c r="F21" s="43" t="str">
        <f>VLOOKUP(C21,'[2]Acha Air Sales Price List'!$B$1:$D$65536,3,FALSE)</f>
        <v>Anodized surgical steel clip-on nose hoop,18g(1mm),diameter 5/16" - 3/8" (8mm - 10mm)</v>
      </c>
      <c r="G21" s="21">
        <f>ROUND(IF(ISBLANK(C21),0,VLOOKUP(C21,'[2]Acha Air Sales Price List'!$B$1:$X$65536,12,FALSE)*$L$15),2)</f>
        <v>19.059999999999999</v>
      </c>
      <c r="H21" s="22">
        <f t="shared" ref="H21:H61" si="1">ROUND(IF(ISNUMBER(B21), G21*B21, 0),5)</f>
        <v>1906</v>
      </c>
      <c r="I21" s="14"/>
    </row>
    <row r="22" spans="1:9" ht="36" x14ac:dyDescent="0.2">
      <c r="A22" s="13"/>
      <c r="B22" s="1">
        <v>100</v>
      </c>
      <c r="C22" s="38" t="s">
        <v>49</v>
      </c>
      <c r="D22" s="127" t="s">
        <v>51</v>
      </c>
      <c r="E22" s="128"/>
      <c r="F22" s="43" t="str">
        <f>VLOOKUP(C22,'[2]Acha Air Sales Price List'!$B$1:$D$65536,3,FALSE)</f>
        <v>Anodized surgical steel clip-on nose hoop,18g(1mm),diameter 5/16" - 3/8" (8mm - 10mm)</v>
      </c>
      <c r="G22" s="21">
        <f>ROUND(IF(ISBLANK(C22),0,VLOOKUP(C22,'[2]Acha Air Sales Price List'!$B$1:$X$65536,12,FALSE)*$L$15),2)</f>
        <v>19.059999999999999</v>
      </c>
      <c r="H22" s="22">
        <f t="shared" si="1"/>
        <v>1906</v>
      </c>
      <c r="I22" s="14"/>
    </row>
    <row r="23" spans="1:9" ht="36" x14ac:dyDescent="0.2">
      <c r="A23" s="13"/>
      <c r="B23" s="1">
        <v>100</v>
      </c>
      <c r="C23" s="38" t="s">
        <v>49</v>
      </c>
      <c r="D23" s="127" t="s">
        <v>52</v>
      </c>
      <c r="E23" s="128"/>
      <c r="F23" s="43" t="str">
        <f>VLOOKUP(C23,'[2]Acha Air Sales Price List'!$B$1:$D$65536,3,FALSE)</f>
        <v>Anodized surgical steel clip-on nose hoop,18g(1mm),diameter 5/16" - 3/8" (8mm - 10mm)</v>
      </c>
      <c r="G23" s="21">
        <f>ROUND(IF(ISBLANK(C23),0,VLOOKUP(C23,'[2]Acha Air Sales Price List'!$B$1:$X$65536,12,FALSE)*$L$15),2)</f>
        <v>19.059999999999999</v>
      </c>
      <c r="H23" s="22">
        <f t="shared" si="1"/>
        <v>1906</v>
      </c>
      <c r="I23" s="14"/>
    </row>
    <row r="24" spans="1:9" ht="36" x14ac:dyDescent="0.2">
      <c r="A24" s="13"/>
      <c r="B24" s="1">
        <v>100</v>
      </c>
      <c r="C24" s="38" t="s">
        <v>49</v>
      </c>
      <c r="D24" s="127" t="s">
        <v>53</v>
      </c>
      <c r="E24" s="128"/>
      <c r="F24" s="43" t="str">
        <f>VLOOKUP(C24,'[2]Acha Air Sales Price List'!$B$1:$D$65536,3,FALSE)</f>
        <v>Anodized surgical steel clip-on nose hoop,18g(1mm),diameter 5/16" - 3/8" (8mm - 10mm)</v>
      </c>
      <c r="G24" s="21">
        <f>ROUND(IF(ISBLANK(C24),0,VLOOKUP(C24,'[2]Acha Air Sales Price List'!$B$1:$X$65536,12,FALSE)*$L$15),2)</f>
        <v>19.059999999999999</v>
      </c>
      <c r="H24" s="22">
        <f t="shared" si="1"/>
        <v>1906</v>
      </c>
      <c r="I24" s="14"/>
    </row>
    <row r="25" spans="1:9" ht="36" x14ac:dyDescent="0.2">
      <c r="A25" s="13"/>
      <c r="B25" s="1">
        <v>100</v>
      </c>
      <c r="C25" s="36" t="s">
        <v>54</v>
      </c>
      <c r="D25" s="127">
        <v>10</v>
      </c>
      <c r="E25" s="128"/>
      <c r="F25" s="43" t="str">
        <f>VLOOKUP(C25,'[2]Acha Air Sales Price List'!$B$1:$D$65536,3,FALSE)</f>
        <v>Surgical steel clip-on nose hoop,18g(1mm),diameter 5/16" - 3/8" (8mm - 10mm)</v>
      </c>
      <c r="G25" s="21">
        <f>ROUND(IF(ISBLANK(C25),0,VLOOKUP(C25,'[2]Acha Air Sales Price List'!$B$1:$X$65536,12,FALSE)*$L$15),2)</f>
        <v>17.29</v>
      </c>
      <c r="H25" s="22">
        <f t="shared" si="1"/>
        <v>1729</v>
      </c>
      <c r="I25" s="14"/>
    </row>
    <row r="26" spans="1:9" ht="36" x14ac:dyDescent="0.2">
      <c r="A26" s="13"/>
      <c r="B26" s="1">
        <v>100</v>
      </c>
      <c r="C26" s="36" t="s">
        <v>54</v>
      </c>
      <c r="D26" s="127">
        <v>8</v>
      </c>
      <c r="E26" s="128"/>
      <c r="F26" s="43" t="str">
        <f>VLOOKUP(C26,'[2]Acha Air Sales Price List'!$B$1:$D$65536,3,FALSE)</f>
        <v>Surgical steel clip-on nose hoop,18g(1mm),diameter 5/16" - 3/8" (8mm - 10mm)</v>
      </c>
      <c r="G26" s="21">
        <f>ROUND(IF(ISBLANK(C26),0,VLOOKUP(C26,'[2]Acha Air Sales Price List'!$B$1:$X$65536,12,FALSE)*$L$15),2)</f>
        <v>17.29</v>
      </c>
      <c r="H26" s="22">
        <f t="shared" si="1"/>
        <v>1729</v>
      </c>
      <c r="I26" s="14"/>
    </row>
    <row r="27" spans="1:9" ht="36" x14ac:dyDescent="0.2">
      <c r="A27" s="13"/>
      <c r="B27" s="1">
        <v>50</v>
      </c>
      <c r="C27" s="36" t="s">
        <v>55</v>
      </c>
      <c r="D27" s="127">
        <v>14</v>
      </c>
      <c r="E27" s="128"/>
      <c r="F27" s="43" t="str">
        <f>VLOOKUP(C27,'[2]Acha Air Sales Price List'!$B$1:$D$65536,3,FALSE)</f>
        <v>Surgical steel nipple barbell, 14g (1.6mm) with two wings (wings are made from 925 Silver plated brass)</v>
      </c>
      <c r="G27" s="21">
        <f>ROUND(IF(ISBLANK(C27),0,VLOOKUP(C27,'[2]Acha Air Sales Price List'!$B$1:$X$65536,12,FALSE)*$L$15),2)</f>
        <v>70.84</v>
      </c>
      <c r="H27" s="22">
        <f t="shared" si="1"/>
        <v>3542</v>
      </c>
      <c r="I27" s="14"/>
    </row>
    <row r="28" spans="1:9" ht="24" x14ac:dyDescent="0.2">
      <c r="A28" s="13"/>
      <c r="B28" s="157">
        <v>20</v>
      </c>
      <c r="C28" s="158" t="s">
        <v>56</v>
      </c>
      <c r="D28" s="159" t="s">
        <v>58</v>
      </c>
      <c r="E28" s="160"/>
      <c r="F28" s="161" t="str">
        <f>VLOOKUP(C28,'[2]Acha Air Sales Price List'!$B$1:$D$65536,3,FALSE)</f>
        <v>Anodized surgical steel nipple barbell, 14g (1.6mm) with two small wings</v>
      </c>
      <c r="G28" s="162">
        <f>ROUND(IF(ISBLANK(C28),0,VLOOKUP(C28,'[2]Acha Air Sales Price List'!$B$1:$X$65536,12,FALSE)*$L$15),2)</f>
        <v>52.58</v>
      </c>
      <c r="H28" s="163">
        <f t="shared" si="1"/>
        <v>1051.5999999999999</v>
      </c>
      <c r="I28" s="14"/>
    </row>
    <row r="29" spans="1:9" ht="24" x14ac:dyDescent="0.2">
      <c r="A29" s="13"/>
      <c r="B29" s="157">
        <v>10</v>
      </c>
      <c r="C29" s="158" t="s">
        <v>56</v>
      </c>
      <c r="D29" s="159" t="s">
        <v>58</v>
      </c>
      <c r="E29" s="160"/>
      <c r="F29" s="161" t="str">
        <f>VLOOKUP(C29,'[2]Acha Air Sales Price List'!$B$1:$D$65536,3,FALSE)</f>
        <v>Anodized surgical steel nipple barbell, 14g (1.6mm) with two small wings</v>
      </c>
      <c r="G29" s="162">
        <f>ROUND(IF(ISBLANK(C29),0,VLOOKUP(C29,'[2]Acha Air Sales Price List'!$B$1:$X$65536,12,FALSE)*$L$15),2)</f>
        <v>52.58</v>
      </c>
      <c r="H29" s="163">
        <f t="shared" si="1"/>
        <v>525.79999999999995</v>
      </c>
      <c r="I29" s="14"/>
    </row>
    <row r="30" spans="1:9" ht="36" x14ac:dyDescent="0.2">
      <c r="A30" s="13"/>
      <c r="B30" s="157">
        <v>20</v>
      </c>
      <c r="C30" s="158" t="s">
        <v>96</v>
      </c>
      <c r="D30" s="159">
        <v>14</v>
      </c>
      <c r="E30" s="160"/>
      <c r="F30" s="161" t="str">
        <f>VLOOKUP(C30,'[2]Acha Air Sales Price List'!$B$1:$D$65536,3,FALSE)</f>
        <v>Surgical steel nipple barbell, 14g (1.6mm) with double wings with crystals (wings are made from 925 Silver plated brass)- length 14mm</v>
      </c>
      <c r="G30" s="162">
        <v>69.400000000000006</v>
      </c>
      <c r="H30" s="163">
        <f t="shared" si="1"/>
        <v>1388</v>
      </c>
      <c r="I30" s="14"/>
    </row>
    <row r="31" spans="1:9" ht="48" x14ac:dyDescent="0.2">
      <c r="A31" s="13"/>
      <c r="B31" s="1">
        <v>50</v>
      </c>
      <c r="C31" s="36" t="s">
        <v>57</v>
      </c>
      <c r="D31" s="127">
        <v>14</v>
      </c>
      <c r="E31" s="128"/>
      <c r="F31" s="43" t="str">
        <f>VLOOKUP(C31,'[2]Acha Air Sales Price List'!$B$1:$D$65536,3,FALSE)</f>
        <v>Heart shaped nipple shield with 316l steel barbell, 14g (1.6mm) with two 5mm balls (shield is made from 925 Silver plated brass) - inner diameter 15mm</v>
      </c>
      <c r="G31" s="21">
        <f>ROUND(IF(ISBLANK(C31),0,VLOOKUP(C31,'[2]Acha Air Sales Price List'!$B$1:$X$65536,12,FALSE)*$L$15),2)</f>
        <v>42.23</v>
      </c>
      <c r="H31" s="22">
        <f t="shared" si="1"/>
        <v>2111.5</v>
      </c>
      <c r="I31" s="14"/>
    </row>
    <row r="32" spans="1:9" ht="36" x14ac:dyDescent="0.2">
      <c r="A32" s="13"/>
      <c r="B32" s="1">
        <v>50</v>
      </c>
      <c r="C32" s="36" t="s">
        <v>89</v>
      </c>
      <c r="D32" s="127" t="s">
        <v>59</v>
      </c>
      <c r="E32" s="128"/>
      <c r="F32" s="43" t="str">
        <f>VLOOKUP(C32,'[2]Acha Air Sales Price List'!$B$1:$D$65536,3,FALSE)</f>
        <v>Surgical steel nipple barbell, 14g (1.6mm) with double wings with crystals (wings are made from 925 Silver plated brass) - length 14mm</v>
      </c>
      <c r="G32" s="21">
        <f>ROUND(IF(ISBLANK(C32),0,VLOOKUP(C32,'[2]Acha Air Sales Price List'!$B$1:$X$65536,12,FALSE)*$L$15),2)</f>
        <v>71.87</v>
      </c>
      <c r="H32" s="22">
        <f t="shared" si="1"/>
        <v>3593.5</v>
      </c>
      <c r="I32" s="14"/>
    </row>
    <row r="33" spans="1:9" ht="24" x14ac:dyDescent="0.2">
      <c r="A33" s="13"/>
      <c r="B33" s="1">
        <v>100</v>
      </c>
      <c r="C33" s="37" t="s">
        <v>60</v>
      </c>
      <c r="D33" s="127" t="s">
        <v>61</v>
      </c>
      <c r="E33" s="128"/>
      <c r="F33" s="43" t="str">
        <f>VLOOKUP(C33,'[2]Acha Air Sales Price List'!$B$1:$D$65536,3,FALSE)</f>
        <v>Premium PVD plated surgical steel circular barbell, 16g (1.2mm) with two 3mm balls</v>
      </c>
      <c r="G33" s="21">
        <f>ROUND(IF(ISBLANK(C33),0,VLOOKUP(C33,'[2]Acha Air Sales Price List'!$B$1:$X$65536,12,FALSE)*$L$15),2)</f>
        <v>20.82</v>
      </c>
      <c r="H33" s="22">
        <f t="shared" si="1"/>
        <v>2082</v>
      </c>
      <c r="I33" s="14"/>
    </row>
    <row r="34" spans="1:9" ht="24" x14ac:dyDescent="0.2">
      <c r="A34" s="13"/>
      <c r="B34" s="1">
        <v>100</v>
      </c>
      <c r="C34" s="37" t="s">
        <v>60</v>
      </c>
      <c r="D34" s="127" t="s">
        <v>62</v>
      </c>
      <c r="E34" s="128"/>
      <c r="F34" s="43" t="str">
        <f>VLOOKUP(C34,'[2]Acha Air Sales Price List'!$B$1:$D$65536,3,FALSE)</f>
        <v>Premium PVD plated surgical steel circular barbell, 16g (1.2mm) with two 3mm balls</v>
      </c>
      <c r="G34" s="21">
        <f>ROUND(IF(ISBLANK(C34),0,VLOOKUP(C34,'[2]Acha Air Sales Price List'!$B$1:$X$65536,12,FALSE)*$L$15),2)</f>
        <v>20.82</v>
      </c>
      <c r="H34" s="22">
        <f t="shared" si="1"/>
        <v>2082</v>
      </c>
      <c r="I34" s="14"/>
    </row>
    <row r="35" spans="1:9" ht="24" x14ac:dyDescent="0.2">
      <c r="A35" s="13"/>
      <c r="B35" s="1">
        <v>100</v>
      </c>
      <c r="C35" s="37" t="s">
        <v>60</v>
      </c>
      <c r="D35" s="127" t="s">
        <v>63</v>
      </c>
      <c r="E35" s="128"/>
      <c r="F35" s="43" t="str">
        <f>VLOOKUP(C35,'[2]Acha Air Sales Price List'!$B$1:$D$65536,3,FALSE)</f>
        <v>Premium PVD plated surgical steel circular barbell, 16g (1.2mm) with two 3mm balls</v>
      </c>
      <c r="G35" s="21">
        <f>ROUND(IF(ISBLANK(C35),0,VLOOKUP(C35,'[2]Acha Air Sales Price List'!$B$1:$X$65536,12,FALSE)*$L$15),2)</f>
        <v>20.82</v>
      </c>
      <c r="H35" s="22">
        <f t="shared" si="1"/>
        <v>2082</v>
      </c>
      <c r="I35" s="14"/>
    </row>
    <row r="36" spans="1:9" ht="24" x14ac:dyDescent="0.2">
      <c r="A36" s="13"/>
      <c r="B36" s="1">
        <v>50</v>
      </c>
      <c r="C36" s="37" t="s">
        <v>60</v>
      </c>
      <c r="D36" s="127" t="s">
        <v>52</v>
      </c>
      <c r="E36" s="128"/>
      <c r="F36" s="43" t="str">
        <f>VLOOKUP(C36,'[2]Acha Air Sales Price List'!$B$1:$D$65536,3,FALSE)</f>
        <v>Premium PVD plated surgical steel circular barbell, 16g (1.2mm) with two 3mm balls</v>
      </c>
      <c r="G36" s="21">
        <f>ROUND(IF(ISBLANK(C36),0,VLOOKUP(C36,'[2]Acha Air Sales Price List'!$B$1:$X$65536,12,FALSE)*$L$15),2)</f>
        <v>20.82</v>
      </c>
      <c r="H36" s="22">
        <f t="shared" si="1"/>
        <v>1041</v>
      </c>
      <c r="I36" s="14"/>
    </row>
    <row r="37" spans="1:9" ht="24" x14ac:dyDescent="0.2">
      <c r="A37" s="13"/>
      <c r="B37" s="1">
        <v>50</v>
      </c>
      <c r="C37" s="37" t="s">
        <v>60</v>
      </c>
      <c r="D37" s="127" t="s">
        <v>50</v>
      </c>
      <c r="E37" s="128"/>
      <c r="F37" s="43" t="str">
        <f>VLOOKUP(C37,'[2]Acha Air Sales Price List'!$B$1:$D$65536,3,FALSE)</f>
        <v>Premium PVD plated surgical steel circular barbell, 16g (1.2mm) with two 3mm balls</v>
      </c>
      <c r="G37" s="21">
        <f>ROUND(IF(ISBLANK(C37),0,VLOOKUP(C37,'[2]Acha Air Sales Price List'!$B$1:$X$65536,12,FALSE)*$L$15),2)</f>
        <v>20.82</v>
      </c>
      <c r="H37" s="22">
        <f t="shared" si="1"/>
        <v>1041</v>
      </c>
      <c r="I37" s="14"/>
    </row>
    <row r="38" spans="1:9" ht="24" x14ac:dyDescent="0.2">
      <c r="A38" s="13"/>
      <c r="B38" s="1">
        <v>50</v>
      </c>
      <c r="C38" s="37" t="s">
        <v>60</v>
      </c>
      <c r="D38" s="127" t="s">
        <v>51</v>
      </c>
      <c r="E38" s="128"/>
      <c r="F38" s="43" t="str">
        <f>VLOOKUP(C38,'[2]Acha Air Sales Price List'!$B$1:$D$65536,3,FALSE)</f>
        <v>Premium PVD plated surgical steel circular barbell, 16g (1.2mm) with two 3mm balls</v>
      </c>
      <c r="G38" s="21">
        <f>ROUND(IF(ISBLANK(C38),0,VLOOKUP(C38,'[2]Acha Air Sales Price List'!$B$1:$X$65536,12,FALSE)*$L$15),2)</f>
        <v>20.82</v>
      </c>
      <c r="H38" s="22">
        <f t="shared" si="1"/>
        <v>1041</v>
      </c>
      <c r="I38" s="14"/>
    </row>
    <row r="39" spans="1:9" ht="24" x14ac:dyDescent="0.2">
      <c r="A39" s="13"/>
      <c r="B39" s="1">
        <v>50</v>
      </c>
      <c r="C39" s="36" t="s">
        <v>64</v>
      </c>
      <c r="D39" s="127">
        <v>12</v>
      </c>
      <c r="E39" s="128"/>
      <c r="F39" s="43" t="str">
        <f>VLOOKUP(C39,'[2]Acha Air Sales Price List'!$B$1:$D$65536,3,FALSE)</f>
        <v>Surgical steel circular barbell, 16g (1.2mm) with two 3mm balls - 1/4'' to 9/16'' (6mm - 14mm)</v>
      </c>
      <c r="G39" s="21">
        <f>ROUND(IF(ISBLANK(C39),0,VLOOKUP(C39,'[2]Acha Air Sales Price List'!$B$1:$X$65536,12,FALSE)*$L$15),2)</f>
        <v>8.4700000000000006</v>
      </c>
      <c r="H39" s="22">
        <f t="shared" si="1"/>
        <v>423.5</v>
      </c>
      <c r="I39" s="14"/>
    </row>
    <row r="40" spans="1:9" ht="24" x14ac:dyDescent="0.2">
      <c r="A40" s="13"/>
      <c r="B40" s="1">
        <v>50</v>
      </c>
      <c r="C40" s="36" t="s">
        <v>64</v>
      </c>
      <c r="D40" s="127">
        <v>10</v>
      </c>
      <c r="E40" s="128"/>
      <c r="F40" s="43" t="str">
        <f>VLOOKUP(C40,'[2]Acha Air Sales Price List'!$B$1:$D$65536,3,FALSE)</f>
        <v>Surgical steel circular barbell, 16g (1.2mm) with two 3mm balls - 1/4'' to 9/16'' (6mm - 14mm)</v>
      </c>
      <c r="G40" s="21">
        <f>ROUND(IF(ISBLANK(C40),0,VLOOKUP(C40,'[2]Acha Air Sales Price List'!$B$1:$X$65536,12,FALSE)*$L$15),2)</f>
        <v>8.4700000000000006</v>
      </c>
      <c r="H40" s="22">
        <f t="shared" si="1"/>
        <v>423.5</v>
      </c>
      <c r="I40" s="14"/>
    </row>
    <row r="41" spans="1:9" ht="36" x14ac:dyDescent="0.2">
      <c r="A41" s="13"/>
      <c r="B41" s="1">
        <v>50</v>
      </c>
      <c r="C41" s="36" t="s">
        <v>65</v>
      </c>
      <c r="D41" s="127">
        <v>14</v>
      </c>
      <c r="E41" s="128"/>
      <c r="F41" s="43" t="str">
        <f>VLOOKUP(C41,'[2]Acha Air Sales Price List'!$B$1:$D$65536,3,FALSE)</f>
        <v>Surgical steel nipple barbell, 14g (1.6mm) with two 5mm balls and hanging man (dangling is made from silver plated brass)</v>
      </c>
      <c r="G41" s="21">
        <f>ROUND(IF(ISBLANK(C41),0,VLOOKUP(C41,'[2]Acha Air Sales Price List'!$B$1:$X$65536,12,FALSE)*$L$15),2)</f>
        <v>56.26</v>
      </c>
      <c r="H41" s="22">
        <f t="shared" si="1"/>
        <v>2813</v>
      </c>
      <c r="I41" s="14"/>
    </row>
    <row r="42" spans="1:9" ht="36" x14ac:dyDescent="0.2">
      <c r="A42" s="13"/>
      <c r="B42" s="1">
        <v>2</v>
      </c>
      <c r="C42" s="36" t="s">
        <v>66</v>
      </c>
      <c r="D42" s="127" t="s">
        <v>68</v>
      </c>
      <c r="E42" s="128"/>
      <c r="F42" s="43" t="str">
        <f>VLOOKUP(C42,'[2]Acha Air Sales Price List'!$B$1:$D$65536,3,FALSE)</f>
        <v>EO gas sterilized cannula piercing needle (catheter): 1.2mm (16g) packed individually (single use), 50 pcs per box</v>
      </c>
      <c r="G42" s="21">
        <f>ROUND(IF(ISBLANK(C42),0,VLOOKUP(C42,'[2]Acha Air Sales Price List'!$B$1:$X$65536,12,FALSE)*$L$15),2)</f>
        <v>2325.61</v>
      </c>
      <c r="H42" s="22">
        <f t="shared" si="1"/>
        <v>4651.22</v>
      </c>
      <c r="I42" s="14"/>
    </row>
    <row r="43" spans="1:9" ht="36" x14ac:dyDescent="0.2">
      <c r="A43" s="13"/>
      <c r="B43" s="1">
        <v>2</v>
      </c>
      <c r="C43" s="36" t="s">
        <v>67</v>
      </c>
      <c r="D43" s="127" t="s">
        <v>69</v>
      </c>
      <c r="E43" s="128"/>
      <c r="F43" s="43" t="str">
        <f>VLOOKUP(C43,'[2]Acha Air Sales Price List'!$B$1:$D$65536,3,FALSE)</f>
        <v>EO gas sterilized cannula piercing needle (catheter): 1.6mm (14g) packed individually (single use), 50 pcs per box</v>
      </c>
      <c r="G43" s="21">
        <f>ROUND(IF(ISBLANK(C43),0,VLOOKUP(C43,'[2]Acha Air Sales Price List'!$B$1:$X$65536,12,FALSE)*$L$15),2)</f>
        <v>2325.61</v>
      </c>
      <c r="H43" s="22">
        <f t="shared" si="1"/>
        <v>4651.22</v>
      </c>
      <c r="I43" s="14"/>
    </row>
    <row r="44" spans="1:9" ht="24" x14ac:dyDescent="0.2">
      <c r="A44" s="13"/>
      <c r="B44" s="1">
        <v>10</v>
      </c>
      <c r="C44" s="36" t="s">
        <v>70</v>
      </c>
      <c r="D44" s="127">
        <v>8</v>
      </c>
      <c r="E44" s="128"/>
      <c r="F44" s="43" t="str">
        <f>VLOOKUP(C44,'[2]Acha Air Sales Price List'!$B$1:$D$65536,3,FALSE)</f>
        <v>High polished surgical steel hinged segment ring, 18g (1.0mm)</v>
      </c>
      <c r="G44" s="21">
        <f>ROUND(IF(ISBLANK(C44),0,VLOOKUP(C44,'[2]Acha Air Sales Price List'!$B$1:$X$65536,12,FALSE)*$L$15),2)</f>
        <v>59.64</v>
      </c>
      <c r="H44" s="22">
        <f t="shared" si="1"/>
        <v>596.4</v>
      </c>
      <c r="I44" s="14"/>
    </row>
    <row r="45" spans="1:9" ht="24" x14ac:dyDescent="0.2">
      <c r="A45" s="13"/>
      <c r="B45" s="1">
        <v>10</v>
      </c>
      <c r="C45" s="36" t="s">
        <v>70</v>
      </c>
      <c r="D45" s="127">
        <v>10</v>
      </c>
      <c r="E45" s="128"/>
      <c r="F45" s="43" t="str">
        <f>VLOOKUP(C45,'[2]Acha Air Sales Price List'!$B$1:$D$65536,3,FALSE)</f>
        <v>High polished surgical steel hinged segment ring, 18g (1.0mm)</v>
      </c>
      <c r="G45" s="21">
        <f>ROUND(IF(ISBLANK(C45),0,VLOOKUP(C45,'[2]Acha Air Sales Price List'!$B$1:$X$65536,12,FALSE)*$L$15),2)</f>
        <v>59.64</v>
      </c>
      <c r="H45" s="22">
        <f t="shared" si="1"/>
        <v>596.4</v>
      </c>
      <c r="I45" s="14"/>
    </row>
    <row r="46" spans="1:9" ht="24" x14ac:dyDescent="0.2">
      <c r="A46" s="13"/>
      <c r="B46" s="1">
        <v>10</v>
      </c>
      <c r="C46" s="36" t="s">
        <v>71</v>
      </c>
      <c r="D46" s="127" t="s">
        <v>72</v>
      </c>
      <c r="E46" s="128"/>
      <c r="F46" s="43" t="str">
        <f>VLOOKUP(C46,'[2]Acha Air Sales Price List'!$B$1:$D$65536,3,FALSE)</f>
        <v>PVD plated surgical steel hinged segment ring, 18g (1.0mm)</v>
      </c>
      <c r="G46" s="21">
        <f>ROUND(IF(ISBLANK(C46),0,VLOOKUP(C46,'[2]Acha Air Sales Price List'!$B$1:$X$65536,12,FALSE)*$L$15),2)</f>
        <v>73.760000000000005</v>
      </c>
      <c r="H46" s="22">
        <f t="shared" si="1"/>
        <v>737.6</v>
      </c>
      <c r="I46" s="14"/>
    </row>
    <row r="47" spans="1:9" ht="24" x14ac:dyDescent="0.2">
      <c r="A47" s="13"/>
      <c r="B47" s="1">
        <v>10</v>
      </c>
      <c r="C47" s="36" t="s">
        <v>71</v>
      </c>
      <c r="D47" s="127" t="s">
        <v>51</v>
      </c>
      <c r="E47" s="128"/>
      <c r="F47" s="43" t="str">
        <f>VLOOKUP(C47,'[2]Acha Air Sales Price List'!$B$1:$D$65536,3,FALSE)</f>
        <v>PVD plated surgical steel hinged segment ring, 18g (1.0mm)</v>
      </c>
      <c r="G47" s="21">
        <f>ROUND(IF(ISBLANK(C47),0,VLOOKUP(C47,'[2]Acha Air Sales Price List'!$B$1:$X$65536,12,FALSE)*$L$15),2)</f>
        <v>73.760000000000005</v>
      </c>
      <c r="H47" s="22">
        <f t="shared" si="1"/>
        <v>737.6</v>
      </c>
      <c r="I47" s="14"/>
    </row>
    <row r="48" spans="1:9" ht="36" x14ac:dyDescent="0.2">
      <c r="A48" s="13"/>
      <c r="B48" s="1">
        <v>10</v>
      </c>
      <c r="C48" s="36" t="s">
        <v>73</v>
      </c>
      <c r="D48" s="127" t="s">
        <v>74</v>
      </c>
      <c r="E48" s="128"/>
      <c r="F48" s="43" t="str">
        <f>VLOOKUP(C48,'[2]Acha Air Sales Price List'!$B$1:$D$65536,3,FALSE)</f>
        <v>High polished surgical steel hinged ball closure ring, 16g (1.2mm) with 3mm ball with bezel set crystal</v>
      </c>
      <c r="G48" s="21">
        <f>ROUND(IF(ISBLANK(C48),0,VLOOKUP(C48,'[2]Acha Air Sales Price List'!$B$1:$X$65536,12,FALSE)*$L$15),2)</f>
        <v>84.34</v>
      </c>
      <c r="H48" s="22">
        <f t="shared" si="1"/>
        <v>843.4</v>
      </c>
      <c r="I48" s="14"/>
    </row>
    <row r="49" spans="1:9" ht="36" x14ac:dyDescent="0.2">
      <c r="A49" s="13"/>
      <c r="B49" s="1">
        <v>10</v>
      </c>
      <c r="C49" s="36" t="s">
        <v>73</v>
      </c>
      <c r="D49" s="127" t="s">
        <v>75</v>
      </c>
      <c r="E49" s="128"/>
      <c r="F49" s="43" t="str">
        <f>VLOOKUP(C49,'[2]Acha Air Sales Price List'!$B$1:$D$65536,3,FALSE)</f>
        <v>High polished surgical steel hinged ball closure ring, 16g (1.2mm) with 3mm ball with bezel set crystal</v>
      </c>
      <c r="G49" s="21">
        <f>ROUND(IF(ISBLANK(C49),0,VLOOKUP(C49,'[2]Acha Air Sales Price List'!$B$1:$X$65536,12,FALSE)*$L$15),2)</f>
        <v>84.34</v>
      </c>
      <c r="H49" s="22">
        <f t="shared" si="1"/>
        <v>843.4</v>
      </c>
      <c r="I49" s="14"/>
    </row>
    <row r="50" spans="1:9" ht="36" x14ac:dyDescent="0.2">
      <c r="A50" s="13"/>
      <c r="B50" s="1">
        <v>10</v>
      </c>
      <c r="C50" s="36" t="s">
        <v>73</v>
      </c>
      <c r="D50" s="127" t="s">
        <v>76</v>
      </c>
      <c r="E50" s="128"/>
      <c r="F50" s="43" t="str">
        <f>VLOOKUP(C50,'[2]Acha Air Sales Price List'!$B$1:$D$65536,3,FALSE)</f>
        <v>High polished surgical steel hinged ball closure ring, 16g (1.2mm) with 3mm ball with bezel set crystal</v>
      </c>
      <c r="G50" s="21">
        <f>ROUND(IF(ISBLANK(C50),0,VLOOKUP(C50,'[2]Acha Air Sales Price List'!$B$1:$X$65536,12,FALSE)*$L$15),2)</f>
        <v>84.34</v>
      </c>
      <c r="H50" s="22">
        <f t="shared" si="1"/>
        <v>843.4</v>
      </c>
      <c r="I50" s="14"/>
    </row>
    <row r="51" spans="1:9" ht="36" x14ac:dyDescent="0.2">
      <c r="A51" s="13"/>
      <c r="B51" s="157">
        <v>10</v>
      </c>
      <c r="C51" s="158" t="s">
        <v>73</v>
      </c>
      <c r="D51" s="159" t="s">
        <v>94</v>
      </c>
      <c r="E51" s="160"/>
      <c r="F51" s="161" t="str">
        <f>VLOOKUP(C51,'[2]Acha Air Sales Price List'!$B$1:$D$65536,3,FALSE)</f>
        <v>High polished surgical steel hinged ball closure ring, 16g (1.2mm) with 3mm ball with bezel set crystal</v>
      </c>
      <c r="G51" s="162">
        <f>ROUND(IF(ISBLANK(C51),0,VLOOKUP(C51,'[2]Acha Air Sales Price List'!$B$1:$X$65536,12,FALSE)*$L$15),2)</f>
        <v>84.34</v>
      </c>
      <c r="H51" s="163">
        <f t="shared" si="1"/>
        <v>843.4</v>
      </c>
      <c r="I51" s="14"/>
    </row>
    <row r="52" spans="1:9" ht="36" x14ac:dyDescent="0.2">
      <c r="A52" s="13"/>
      <c r="B52" s="157">
        <v>10</v>
      </c>
      <c r="C52" s="158" t="s">
        <v>73</v>
      </c>
      <c r="D52" s="159" t="s">
        <v>95</v>
      </c>
      <c r="E52" s="160"/>
      <c r="F52" s="161" t="str">
        <f>VLOOKUP(C52,'[2]Acha Air Sales Price List'!$B$1:$D$65536,3,FALSE)</f>
        <v>High polished surgical steel hinged ball closure ring, 16g (1.2mm) with 3mm ball with bezel set crystal</v>
      </c>
      <c r="G52" s="162">
        <f>ROUND(IF(ISBLANK(C52),0,VLOOKUP(C52,'[2]Acha Air Sales Price List'!$B$1:$X$65536,12,FALSE)*$L$15),2)</f>
        <v>84.34</v>
      </c>
      <c r="H52" s="163">
        <f t="shared" si="1"/>
        <v>843.4</v>
      </c>
      <c r="I52" s="14"/>
    </row>
    <row r="53" spans="1:9" ht="72" x14ac:dyDescent="0.2">
      <c r="A53" s="13"/>
      <c r="B53" s="1">
        <v>50</v>
      </c>
      <c r="C53" s="36" t="s">
        <v>77</v>
      </c>
      <c r="D53" s="127" t="s">
        <v>78</v>
      </c>
      <c r="E53" s="128"/>
      <c r="F53" s="43" t="str">
        <f>VLOOKUP(C53,'[2]Acha Air Sales Price List'!$B$1:$D$65536,3,FALSE)</f>
        <v>5mm titanium G23 dermal anchor top part with ferido glued multi crystals and resin cover for internally threaded, 16g (1.2mm) dermal anchor base plate with a height of 2mm - 2.5mm (This item does only fit our dermal anchors and surface bars)</v>
      </c>
      <c r="G53" s="21">
        <f>ROUND(IF(ISBLANK(C53),0,VLOOKUP(C53,'[2]Acha Air Sales Price List'!$B$1:$X$65536,12,FALSE)*$L$15),2)</f>
        <v>52.58</v>
      </c>
      <c r="H53" s="22">
        <f t="shared" si="1"/>
        <v>2629</v>
      </c>
      <c r="I53" s="14"/>
    </row>
    <row r="54" spans="1:9" ht="24" x14ac:dyDescent="0.2">
      <c r="A54" s="13"/>
      <c r="B54" s="1">
        <v>50</v>
      </c>
      <c r="C54" s="36" t="s">
        <v>79</v>
      </c>
      <c r="D54" s="127">
        <v>8</v>
      </c>
      <c r="E54" s="128"/>
      <c r="F54" s="43" t="str">
        <f>VLOOKUP(C54,'[2]Acha Air Sales Price List'!$B$1:$D$65536,3,FALSE)</f>
        <v>High polished annealed surgical seamless steel ring, 20g (0.8mm)</v>
      </c>
      <c r="G54" s="21">
        <f>ROUND(IF(ISBLANK(C54),0,VLOOKUP(C54,'[2]Acha Air Sales Price List'!$B$1:$X$65536,12,FALSE)*$L$15),2)</f>
        <v>8.4700000000000006</v>
      </c>
      <c r="H54" s="22">
        <f t="shared" si="1"/>
        <v>423.5</v>
      </c>
      <c r="I54" s="14"/>
    </row>
    <row r="55" spans="1:9" ht="24" x14ac:dyDescent="0.2">
      <c r="A55" s="13"/>
      <c r="B55" s="1">
        <v>50</v>
      </c>
      <c r="C55" s="36" t="s">
        <v>79</v>
      </c>
      <c r="D55" s="127">
        <v>10</v>
      </c>
      <c r="E55" s="128"/>
      <c r="F55" s="43" t="str">
        <f>VLOOKUP(C55,'[2]Acha Air Sales Price List'!$B$1:$D$65536,3,FALSE)</f>
        <v>High polished annealed surgical seamless steel ring, 20g (0.8mm)</v>
      </c>
      <c r="G55" s="21">
        <f>ROUND(IF(ISBLANK(C55),0,VLOOKUP(C55,'[2]Acha Air Sales Price List'!$B$1:$X$65536,12,FALSE)*$L$15),2)</f>
        <v>8.4700000000000006</v>
      </c>
      <c r="H55" s="22">
        <f t="shared" si="1"/>
        <v>423.5</v>
      </c>
      <c r="I55" s="14"/>
    </row>
    <row r="56" spans="1:9" ht="24" x14ac:dyDescent="0.2">
      <c r="A56" s="13"/>
      <c r="B56" s="1">
        <v>50</v>
      </c>
      <c r="C56" s="36" t="s">
        <v>80</v>
      </c>
      <c r="D56" s="127" t="s">
        <v>81</v>
      </c>
      <c r="E56" s="128"/>
      <c r="F56" s="43" t="str">
        <f>VLOOKUP(C56,'[2]Acha Air Sales Price List'!$B$1:$D$65536,3,FALSE)</f>
        <v>PVD plated annealed surgical steel ring, 20g (0.8mm)</v>
      </c>
      <c r="G56" s="21">
        <f>ROUND(IF(ISBLANK(C56),0,VLOOKUP(C56,'[2]Acha Air Sales Price List'!$B$1:$X$65536,12,FALSE)*$L$15),2)</f>
        <v>20.82</v>
      </c>
      <c r="H56" s="22">
        <f t="shared" si="1"/>
        <v>1041</v>
      </c>
      <c r="I56" s="14"/>
    </row>
    <row r="57" spans="1:9" ht="24" x14ac:dyDescent="0.2">
      <c r="A57" s="13"/>
      <c r="B57" s="1">
        <v>50</v>
      </c>
      <c r="C57" s="36" t="s">
        <v>80</v>
      </c>
      <c r="D57" s="127" t="s">
        <v>51</v>
      </c>
      <c r="E57" s="128"/>
      <c r="F57" s="43" t="str">
        <f>VLOOKUP(C57,'[2]Acha Air Sales Price List'!$B$1:$D$65536,3,FALSE)</f>
        <v>PVD plated annealed surgical steel ring, 20g (0.8mm)</v>
      </c>
      <c r="G57" s="21">
        <f>ROUND(IF(ISBLANK(C57),0,VLOOKUP(C57,'[2]Acha Air Sales Price List'!$B$1:$X$65536,12,FALSE)*$L$15),2)</f>
        <v>20.82</v>
      </c>
      <c r="H57" s="22">
        <f t="shared" si="1"/>
        <v>1041</v>
      </c>
      <c r="I57" s="14"/>
    </row>
    <row r="58" spans="1:9" ht="24" x14ac:dyDescent="0.2">
      <c r="A58" s="13"/>
      <c r="B58" s="1">
        <v>100</v>
      </c>
      <c r="C58" s="36" t="s">
        <v>90</v>
      </c>
      <c r="D58" s="127" t="s">
        <v>78</v>
      </c>
      <c r="E58" s="128"/>
      <c r="F58" s="43" t="str">
        <f>VLOOKUP(C58,'[2]Acha Air Sales Price List'!$B$1:$D$65536,3,FALSE)</f>
        <v>Surgical steel nose screw, 20g (0.8mm) with 2mm half ball shaped crystal top</v>
      </c>
      <c r="G58" s="21">
        <f>ROUND(IF(ISBLANK(C58),0,VLOOKUP(C58,'[2]Acha Air Sales Price List'!$B$1:$X$65536,12,FALSE)*$L$15),2)</f>
        <v>8.4700000000000006</v>
      </c>
      <c r="H58" s="22">
        <f t="shared" si="1"/>
        <v>847</v>
      </c>
      <c r="I58" s="14"/>
    </row>
    <row r="59" spans="1:9" ht="12.4" hidden="1" customHeight="1" x14ac:dyDescent="0.2">
      <c r="A59" s="13"/>
      <c r="B59" s="1"/>
      <c r="C59" s="36"/>
      <c r="D59" s="127"/>
      <c r="E59" s="128"/>
      <c r="F59" s="43" t="str">
        <f>VLOOKUP(C59,'[2]Acha Air Sales Price List'!$B$1:$D$65536,3,FALSE)</f>
        <v>Exchange rate :</v>
      </c>
      <c r="G59" s="21">
        <f>ROUND(IF(ISBLANK(C59),0,VLOOKUP(C59,'[2]Acha Air Sales Price List'!$B$1:$X$65536,12,FALSE)*$L$15),2)</f>
        <v>0</v>
      </c>
      <c r="H59" s="22">
        <f t="shared" si="1"/>
        <v>0</v>
      </c>
      <c r="I59" s="14"/>
    </row>
    <row r="60" spans="1:9" ht="12.4" hidden="1" customHeight="1" x14ac:dyDescent="0.2">
      <c r="A60" s="13"/>
      <c r="B60" s="1"/>
      <c r="C60" s="36"/>
      <c r="D60" s="127"/>
      <c r="E60" s="128"/>
      <c r="F60" s="43" t="str">
        <f>VLOOKUP(C60,'[2]Acha Air Sales Price List'!$B$1:$D$65536,3,FALSE)</f>
        <v>Exchange rate :</v>
      </c>
      <c r="G60" s="21">
        <f>ROUND(IF(ISBLANK(C60),0,VLOOKUP(C60,'[2]Acha Air Sales Price List'!$B$1:$X$65536,12,FALSE)*$L$15),2)</f>
        <v>0</v>
      </c>
      <c r="H60" s="22">
        <f t="shared" si="1"/>
        <v>0</v>
      </c>
      <c r="I60" s="14"/>
    </row>
    <row r="61" spans="1:9" ht="12.4" hidden="1" customHeight="1" x14ac:dyDescent="0.2">
      <c r="A61" s="13"/>
      <c r="B61" s="1"/>
      <c r="C61" s="37"/>
      <c r="D61" s="127"/>
      <c r="E61" s="128"/>
      <c r="F61" s="43" t="str">
        <f>VLOOKUP(C61,'[2]Acha Air Sales Price List'!$B$1:$D$65536,3,FALSE)</f>
        <v>Exchange rate :</v>
      </c>
      <c r="G61" s="21">
        <f>ROUND(IF(ISBLANK(C61),0,VLOOKUP(C61,'[2]Acha Air Sales Price List'!$B$1:$X$65536,12,FALSE)*$L$15),2)</f>
        <v>0</v>
      </c>
      <c r="H61" s="22">
        <f t="shared" si="1"/>
        <v>0</v>
      </c>
      <c r="I61" s="14"/>
    </row>
    <row r="62" spans="1:9" ht="12" hidden="1" customHeight="1" x14ac:dyDescent="0.2">
      <c r="A62" s="13"/>
      <c r="B62" s="1"/>
      <c r="C62" s="36"/>
      <c r="D62" s="127"/>
      <c r="E62" s="128"/>
      <c r="F62" s="43" t="str">
        <f>VLOOKUP(C62,'[2]Acha Air Sales Price List'!$B$1:$D$65536,3,FALSE)</f>
        <v>Exchange rate :</v>
      </c>
      <c r="G62" s="21">
        <f>ROUND(IF(ISBLANK(C62),0,VLOOKUP(C62,'[2]Acha Air Sales Price List'!$B$1:$X$65536,12,FALSE)*$L$15),2)</f>
        <v>0</v>
      </c>
      <c r="H62" s="22">
        <f t="shared" ref="H62:H98" si="2">ROUND(IF(ISNUMBER(B62), G62*B62, 0),5)</f>
        <v>0</v>
      </c>
      <c r="I62" s="14"/>
    </row>
    <row r="63" spans="1:9" ht="12.4" hidden="1" customHeight="1" x14ac:dyDescent="0.2">
      <c r="A63" s="13"/>
      <c r="B63" s="1"/>
      <c r="C63" s="36"/>
      <c r="D63" s="127"/>
      <c r="E63" s="128"/>
      <c r="F63" s="43" t="str">
        <f>VLOOKUP(C63,'[2]Acha Air Sales Price List'!$B$1:$D$65536,3,FALSE)</f>
        <v>Exchange rate :</v>
      </c>
      <c r="G63" s="21">
        <f>ROUND(IF(ISBLANK(C63),0,VLOOKUP(C63,'[2]Acha Air Sales Price List'!$B$1:$X$65536,12,FALSE)*$L$15),2)</f>
        <v>0</v>
      </c>
      <c r="H63" s="22">
        <f t="shared" si="2"/>
        <v>0</v>
      </c>
      <c r="I63" s="14"/>
    </row>
    <row r="64" spans="1:9" ht="12.4" hidden="1" customHeight="1" x14ac:dyDescent="0.2">
      <c r="A64" s="13"/>
      <c r="B64" s="1"/>
      <c r="C64" s="36"/>
      <c r="D64" s="127"/>
      <c r="E64" s="128"/>
      <c r="F64" s="43" t="str">
        <f>VLOOKUP(C64,'[2]Acha Air Sales Price List'!$B$1:$D$65536,3,FALSE)</f>
        <v>Exchange rate :</v>
      </c>
      <c r="G64" s="21">
        <f>ROUND(IF(ISBLANK(C64),0,VLOOKUP(C64,'[2]Acha Air Sales Price List'!$B$1:$X$65536,12,FALSE)*$L$15),2)</f>
        <v>0</v>
      </c>
      <c r="H64" s="22">
        <f t="shared" si="2"/>
        <v>0</v>
      </c>
      <c r="I64" s="14"/>
    </row>
    <row r="65" spans="1:9" ht="12.4" hidden="1" customHeight="1" x14ac:dyDescent="0.2">
      <c r="A65" s="13"/>
      <c r="B65" s="1"/>
      <c r="C65" s="36"/>
      <c r="D65" s="127"/>
      <c r="E65" s="128"/>
      <c r="F65" s="43" t="str">
        <f>VLOOKUP(C65,'[2]Acha Air Sales Price List'!$B$1:$D$65536,3,FALSE)</f>
        <v>Exchange rate :</v>
      </c>
      <c r="G65" s="21">
        <f>ROUND(IF(ISBLANK(C65),0,VLOOKUP(C65,'[2]Acha Air Sales Price List'!$B$1:$X$65536,12,FALSE)*$L$15),2)</f>
        <v>0</v>
      </c>
      <c r="H65" s="22">
        <f t="shared" si="2"/>
        <v>0</v>
      </c>
      <c r="I65" s="14"/>
    </row>
    <row r="66" spans="1:9" ht="12.4" hidden="1" customHeight="1" x14ac:dyDescent="0.2">
      <c r="A66" s="13"/>
      <c r="B66" s="1"/>
      <c r="C66" s="36"/>
      <c r="D66" s="127"/>
      <c r="E66" s="128"/>
      <c r="F66" s="43" t="str">
        <f>VLOOKUP(C66,'[2]Acha Air Sales Price List'!$B$1:$D$65536,3,FALSE)</f>
        <v>Exchange rate :</v>
      </c>
      <c r="G66" s="21">
        <f>ROUND(IF(ISBLANK(C66),0,VLOOKUP(C66,'[2]Acha Air Sales Price List'!$B$1:$X$65536,12,FALSE)*$L$15),2)</f>
        <v>0</v>
      </c>
      <c r="H66" s="22">
        <f t="shared" si="2"/>
        <v>0</v>
      </c>
      <c r="I66" s="14"/>
    </row>
    <row r="67" spans="1:9" ht="12.4" hidden="1" customHeight="1" x14ac:dyDescent="0.2">
      <c r="A67" s="13"/>
      <c r="B67" s="1"/>
      <c r="C67" s="36"/>
      <c r="D67" s="127"/>
      <c r="E67" s="128"/>
      <c r="F67" s="43" t="str">
        <f>VLOOKUP(C67,'[2]Acha Air Sales Price List'!$B$1:$D$65536,3,FALSE)</f>
        <v>Exchange rate :</v>
      </c>
      <c r="G67" s="21">
        <f>ROUND(IF(ISBLANK(C67),0,VLOOKUP(C67,'[2]Acha Air Sales Price List'!$B$1:$X$65536,12,FALSE)*$L$15),2)</f>
        <v>0</v>
      </c>
      <c r="H67" s="22">
        <f t="shared" si="2"/>
        <v>0</v>
      </c>
      <c r="I67" s="14"/>
    </row>
    <row r="68" spans="1:9" ht="12.4" hidden="1" customHeight="1" x14ac:dyDescent="0.2">
      <c r="A68" s="13"/>
      <c r="B68" s="1"/>
      <c r="C68" s="36"/>
      <c r="D68" s="127"/>
      <c r="E68" s="128"/>
      <c r="F68" s="43" t="str">
        <f>VLOOKUP(C68,'[2]Acha Air Sales Price List'!$B$1:$D$65536,3,FALSE)</f>
        <v>Exchange rate :</v>
      </c>
      <c r="G68" s="21">
        <f>ROUND(IF(ISBLANK(C68),0,VLOOKUP(C68,'[2]Acha Air Sales Price List'!$B$1:$X$65536,12,FALSE)*$L$15),2)</f>
        <v>0</v>
      </c>
      <c r="H68" s="22">
        <f t="shared" si="2"/>
        <v>0</v>
      </c>
      <c r="I68" s="14"/>
    </row>
    <row r="69" spans="1:9" ht="12.4" hidden="1" customHeight="1" x14ac:dyDescent="0.2">
      <c r="A69" s="13"/>
      <c r="B69" s="1"/>
      <c r="C69" s="36"/>
      <c r="D69" s="127"/>
      <c r="E69" s="128"/>
      <c r="F69" s="43" t="str">
        <f>VLOOKUP(C69,'[2]Acha Air Sales Price List'!$B$1:$D$65536,3,FALSE)</f>
        <v>Exchange rate :</v>
      </c>
      <c r="G69" s="21">
        <f>ROUND(IF(ISBLANK(C69),0,VLOOKUP(C69,'[2]Acha Air Sales Price List'!$B$1:$X$65536,12,FALSE)*$L$15),2)</f>
        <v>0</v>
      </c>
      <c r="H69" s="22">
        <f t="shared" si="2"/>
        <v>0</v>
      </c>
      <c r="I69" s="14"/>
    </row>
    <row r="70" spans="1:9" ht="12.4" hidden="1" customHeight="1" x14ac:dyDescent="0.2">
      <c r="A70" s="13"/>
      <c r="B70" s="1"/>
      <c r="C70" s="36"/>
      <c r="D70" s="127"/>
      <c r="E70" s="128"/>
      <c r="F70" s="43" t="str">
        <f>VLOOKUP(C70,'[2]Acha Air Sales Price List'!$B$1:$D$65536,3,FALSE)</f>
        <v>Exchange rate :</v>
      </c>
      <c r="G70" s="21">
        <f>ROUND(IF(ISBLANK(C70),0,VLOOKUP(C70,'[2]Acha Air Sales Price List'!$B$1:$X$65536,12,FALSE)*$L$15),2)</f>
        <v>0</v>
      </c>
      <c r="H70" s="22">
        <f t="shared" si="2"/>
        <v>0</v>
      </c>
      <c r="I70" s="14"/>
    </row>
    <row r="71" spans="1:9" ht="12.4" hidden="1" customHeight="1" x14ac:dyDescent="0.2">
      <c r="A71" s="13"/>
      <c r="B71" s="1"/>
      <c r="C71" s="36"/>
      <c r="D71" s="127"/>
      <c r="E71" s="128"/>
      <c r="F71" s="43" t="str">
        <f>VLOOKUP(C71,'[2]Acha Air Sales Price List'!$B$1:$D$65536,3,FALSE)</f>
        <v>Exchange rate :</v>
      </c>
      <c r="G71" s="21">
        <f>ROUND(IF(ISBLANK(C71),0,VLOOKUP(C71,'[2]Acha Air Sales Price List'!$B$1:$X$65536,12,FALSE)*$L$15),2)</f>
        <v>0</v>
      </c>
      <c r="H71" s="22">
        <f t="shared" si="2"/>
        <v>0</v>
      </c>
      <c r="I71" s="14"/>
    </row>
    <row r="72" spans="1:9" ht="12.4" hidden="1" customHeight="1" x14ac:dyDescent="0.2">
      <c r="A72" s="13"/>
      <c r="B72" s="1"/>
      <c r="C72" s="36"/>
      <c r="D72" s="127"/>
      <c r="E72" s="128"/>
      <c r="F72" s="43" t="str">
        <f>VLOOKUP(C72,'[2]Acha Air Sales Price List'!$B$1:$D$65536,3,FALSE)</f>
        <v>Exchange rate :</v>
      </c>
      <c r="G72" s="21">
        <f>ROUND(IF(ISBLANK(C72),0,VLOOKUP(C72,'[2]Acha Air Sales Price List'!$B$1:$X$65536,12,FALSE)*$L$15),2)</f>
        <v>0</v>
      </c>
      <c r="H72" s="22">
        <f t="shared" si="2"/>
        <v>0</v>
      </c>
      <c r="I72" s="14"/>
    </row>
    <row r="73" spans="1:9" ht="12.4" hidden="1" customHeight="1" x14ac:dyDescent="0.2">
      <c r="A73" s="13"/>
      <c r="B73" s="1"/>
      <c r="C73" s="36"/>
      <c r="D73" s="127"/>
      <c r="E73" s="128"/>
      <c r="F73" s="43" t="str">
        <f>VLOOKUP(C73,'[2]Acha Air Sales Price List'!$B$1:$D$65536,3,FALSE)</f>
        <v>Exchange rate :</v>
      </c>
      <c r="G73" s="21">
        <f>ROUND(IF(ISBLANK(C73),0,VLOOKUP(C73,'[2]Acha Air Sales Price List'!$B$1:$X$65536,12,FALSE)*$L$15),2)</f>
        <v>0</v>
      </c>
      <c r="H73" s="22">
        <f t="shared" si="2"/>
        <v>0</v>
      </c>
      <c r="I73" s="14"/>
    </row>
    <row r="74" spans="1:9" ht="12.4" hidden="1" customHeight="1" x14ac:dyDescent="0.2">
      <c r="A74" s="13"/>
      <c r="B74" s="1"/>
      <c r="C74" s="36"/>
      <c r="D74" s="127"/>
      <c r="E74" s="128"/>
      <c r="F74" s="43" t="str">
        <f>VLOOKUP(C74,'[2]Acha Air Sales Price List'!$B$1:$D$65536,3,FALSE)</f>
        <v>Exchange rate :</v>
      </c>
      <c r="G74" s="21">
        <f>ROUND(IF(ISBLANK(C74),0,VLOOKUP(C74,'[2]Acha Air Sales Price List'!$B$1:$X$65536,12,FALSE)*$L$15),2)</f>
        <v>0</v>
      </c>
      <c r="H74" s="22">
        <f t="shared" si="2"/>
        <v>0</v>
      </c>
      <c r="I74" s="14"/>
    </row>
    <row r="75" spans="1:9" ht="12.4" hidden="1" customHeight="1" x14ac:dyDescent="0.2">
      <c r="A75" s="13"/>
      <c r="B75" s="1"/>
      <c r="C75" s="36"/>
      <c r="D75" s="127"/>
      <c r="E75" s="128"/>
      <c r="F75" s="43" t="str">
        <f>VLOOKUP(C75,'[2]Acha Air Sales Price List'!$B$1:$D$65536,3,FALSE)</f>
        <v>Exchange rate :</v>
      </c>
      <c r="G75" s="21">
        <f>ROUND(IF(ISBLANK(C75),0,VLOOKUP(C75,'[2]Acha Air Sales Price List'!$B$1:$X$65536,12,FALSE)*$L$15),2)</f>
        <v>0</v>
      </c>
      <c r="H75" s="22">
        <f t="shared" si="2"/>
        <v>0</v>
      </c>
      <c r="I75" s="14"/>
    </row>
    <row r="76" spans="1:9" ht="12.4" hidden="1" customHeight="1" x14ac:dyDescent="0.2">
      <c r="A76" s="13"/>
      <c r="B76" s="1"/>
      <c r="C76" s="36"/>
      <c r="D76" s="127"/>
      <c r="E76" s="128"/>
      <c r="F76" s="43" t="str">
        <f>VLOOKUP(C76,'[2]Acha Air Sales Price List'!$B$1:$D$65536,3,FALSE)</f>
        <v>Exchange rate :</v>
      </c>
      <c r="G76" s="21">
        <f>ROUND(IF(ISBLANK(C76),0,VLOOKUP(C76,'[2]Acha Air Sales Price List'!$B$1:$X$65536,12,FALSE)*$L$15),2)</f>
        <v>0</v>
      </c>
      <c r="H76" s="22">
        <f t="shared" si="2"/>
        <v>0</v>
      </c>
      <c r="I76" s="14"/>
    </row>
    <row r="77" spans="1:9" ht="12.4" hidden="1" customHeight="1" x14ac:dyDescent="0.2">
      <c r="A77" s="13"/>
      <c r="B77" s="1"/>
      <c r="C77" s="36"/>
      <c r="D77" s="127"/>
      <c r="E77" s="128"/>
      <c r="F77" s="43" t="str">
        <f>VLOOKUP(C77,'[2]Acha Air Sales Price List'!$B$1:$D$65536,3,FALSE)</f>
        <v>Exchange rate :</v>
      </c>
      <c r="G77" s="21">
        <f>ROUND(IF(ISBLANK(C77),0,VLOOKUP(C77,'[2]Acha Air Sales Price List'!$B$1:$X$65536,12,FALSE)*$L$15),2)</f>
        <v>0</v>
      </c>
      <c r="H77" s="22">
        <f t="shared" si="2"/>
        <v>0</v>
      </c>
      <c r="I77" s="14"/>
    </row>
    <row r="78" spans="1:9" ht="12.4" hidden="1" customHeight="1" x14ac:dyDescent="0.2">
      <c r="A78" s="13"/>
      <c r="B78" s="1"/>
      <c r="C78" s="36"/>
      <c r="D78" s="127"/>
      <c r="E78" s="128"/>
      <c r="F78" s="43" t="str">
        <f>VLOOKUP(C78,'[2]Acha Air Sales Price List'!$B$1:$D$65536,3,FALSE)</f>
        <v>Exchange rate :</v>
      </c>
      <c r="G78" s="21">
        <f>ROUND(IF(ISBLANK(C78),0,VLOOKUP(C78,'[2]Acha Air Sales Price List'!$B$1:$X$65536,12,FALSE)*$L$15),2)</f>
        <v>0</v>
      </c>
      <c r="H78" s="22">
        <f t="shared" si="2"/>
        <v>0</v>
      </c>
      <c r="I78" s="14"/>
    </row>
    <row r="79" spans="1:9" ht="12.4" hidden="1" customHeight="1" x14ac:dyDescent="0.2">
      <c r="A79" s="13"/>
      <c r="B79" s="1"/>
      <c r="C79" s="36"/>
      <c r="D79" s="127"/>
      <c r="E79" s="128"/>
      <c r="F79" s="43" t="str">
        <f>VLOOKUP(C79,'[2]Acha Air Sales Price List'!$B$1:$D$65536,3,FALSE)</f>
        <v>Exchange rate :</v>
      </c>
      <c r="G79" s="21">
        <f>ROUND(IF(ISBLANK(C79),0,VLOOKUP(C79,'[2]Acha Air Sales Price List'!$B$1:$X$65536,12,FALSE)*$L$15),2)</f>
        <v>0</v>
      </c>
      <c r="H79" s="22">
        <f t="shared" si="2"/>
        <v>0</v>
      </c>
      <c r="I79" s="14"/>
    </row>
    <row r="80" spans="1:9" ht="12.4" hidden="1" customHeight="1" x14ac:dyDescent="0.2">
      <c r="A80" s="13"/>
      <c r="B80" s="1"/>
      <c r="C80" s="36"/>
      <c r="D80" s="127"/>
      <c r="E80" s="128"/>
      <c r="F80" s="43" t="str">
        <f>VLOOKUP(C80,'[2]Acha Air Sales Price List'!$B$1:$D$65536,3,FALSE)</f>
        <v>Exchange rate :</v>
      </c>
      <c r="G80" s="21">
        <f>ROUND(IF(ISBLANK(C80),0,VLOOKUP(C80,'[2]Acha Air Sales Price List'!$B$1:$X$65536,12,FALSE)*$L$15),2)</f>
        <v>0</v>
      </c>
      <c r="H80" s="22">
        <f t="shared" si="2"/>
        <v>0</v>
      </c>
      <c r="I80" s="14"/>
    </row>
    <row r="81" spans="1:9" ht="12.4" hidden="1" customHeight="1" x14ac:dyDescent="0.2">
      <c r="A81" s="13"/>
      <c r="B81" s="1"/>
      <c r="C81" s="36"/>
      <c r="D81" s="127"/>
      <c r="E81" s="128"/>
      <c r="F81" s="43" t="str">
        <f>VLOOKUP(C81,'[2]Acha Air Sales Price List'!$B$1:$D$65536,3,FALSE)</f>
        <v>Exchange rate :</v>
      </c>
      <c r="G81" s="21">
        <f>ROUND(IF(ISBLANK(C81),0,VLOOKUP(C81,'[2]Acha Air Sales Price List'!$B$1:$X$65536,12,FALSE)*$L$15),2)</f>
        <v>0</v>
      </c>
      <c r="H81" s="22">
        <f t="shared" si="2"/>
        <v>0</v>
      </c>
      <c r="I81" s="14"/>
    </row>
    <row r="82" spans="1:9" ht="12.4" hidden="1" customHeight="1" x14ac:dyDescent="0.2">
      <c r="A82" s="13"/>
      <c r="B82" s="1"/>
      <c r="C82" s="36"/>
      <c r="D82" s="127"/>
      <c r="E82" s="128"/>
      <c r="F82" s="43" t="str">
        <f>VLOOKUP(C82,'[2]Acha Air Sales Price List'!$B$1:$D$65536,3,FALSE)</f>
        <v>Exchange rate :</v>
      </c>
      <c r="G82" s="21">
        <f>ROUND(IF(ISBLANK(C82),0,VLOOKUP(C82,'[2]Acha Air Sales Price List'!$B$1:$X$65536,12,FALSE)*$L$15),2)</f>
        <v>0</v>
      </c>
      <c r="H82" s="22">
        <f t="shared" si="2"/>
        <v>0</v>
      </c>
      <c r="I82" s="14"/>
    </row>
    <row r="83" spans="1:9" ht="12.4" hidden="1" customHeight="1" x14ac:dyDescent="0.2">
      <c r="A83" s="13"/>
      <c r="B83" s="1"/>
      <c r="C83" s="36"/>
      <c r="D83" s="127"/>
      <c r="E83" s="128"/>
      <c r="F83" s="43" t="str">
        <f>VLOOKUP(C83,'[2]Acha Air Sales Price List'!$B$1:$D$65536,3,FALSE)</f>
        <v>Exchange rate :</v>
      </c>
      <c r="G83" s="21">
        <f>ROUND(IF(ISBLANK(C83),0,VLOOKUP(C83,'[2]Acha Air Sales Price List'!$B$1:$X$65536,12,FALSE)*$L$15),2)</f>
        <v>0</v>
      </c>
      <c r="H83" s="22">
        <f t="shared" si="2"/>
        <v>0</v>
      </c>
      <c r="I83" s="14"/>
    </row>
    <row r="84" spans="1:9" ht="12.4" hidden="1" customHeight="1" x14ac:dyDescent="0.2">
      <c r="A84" s="13"/>
      <c r="B84" s="1"/>
      <c r="C84" s="36"/>
      <c r="D84" s="127"/>
      <c r="E84" s="128"/>
      <c r="F84" s="43" t="str">
        <f>VLOOKUP(C84,'[2]Acha Air Sales Price List'!$B$1:$D$65536,3,FALSE)</f>
        <v>Exchange rate :</v>
      </c>
      <c r="G84" s="21">
        <f>ROUND(IF(ISBLANK(C84),0,VLOOKUP(C84,'[2]Acha Air Sales Price List'!$B$1:$X$65536,12,FALSE)*$L$15),2)</f>
        <v>0</v>
      </c>
      <c r="H84" s="22">
        <f t="shared" si="2"/>
        <v>0</v>
      </c>
      <c r="I84" s="14"/>
    </row>
    <row r="85" spans="1:9" ht="12.4" hidden="1" customHeight="1" x14ac:dyDescent="0.2">
      <c r="A85" s="13"/>
      <c r="B85" s="1"/>
      <c r="C85" s="37"/>
      <c r="D85" s="127"/>
      <c r="E85" s="128"/>
      <c r="F85" s="43" t="str">
        <f>VLOOKUP(C85,'[2]Acha Air Sales Price List'!$B$1:$D$65536,3,FALSE)</f>
        <v>Exchange rate :</v>
      </c>
      <c r="G85" s="21">
        <f>ROUND(IF(ISBLANK(C85),0,VLOOKUP(C85,'[2]Acha Air Sales Price List'!$B$1:$X$65536,12,FALSE)*$L$15),2)</f>
        <v>0</v>
      </c>
      <c r="H85" s="22">
        <f t="shared" si="2"/>
        <v>0</v>
      </c>
      <c r="I85" s="14"/>
    </row>
    <row r="86" spans="1:9" ht="12" hidden="1" customHeight="1" x14ac:dyDescent="0.2">
      <c r="A86" s="13"/>
      <c r="B86" s="1"/>
      <c r="C86" s="36"/>
      <c r="D86" s="127"/>
      <c r="E86" s="128"/>
      <c r="F86" s="43" t="str">
        <f>VLOOKUP(C86,'[2]Acha Air Sales Price List'!$B$1:$D$65536,3,FALSE)</f>
        <v>Exchange rate :</v>
      </c>
      <c r="G86" s="21">
        <f>ROUND(IF(ISBLANK(C86),0,VLOOKUP(C86,'[2]Acha Air Sales Price List'!$B$1:$X$65536,12,FALSE)*$L$15),2)</f>
        <v>0</v>
      </c>
      <c r="H86" s="22">
        <f t="shared" si="2"/>
        <v>0</v>
      </c>
      <c r="I86" s="14"/>
    </row>
    <row r="87" spans="1:9" ht="12.4" hidden="1" customHeight="1" x14ac:dyDescent="0.2">
      <c r="A87" s="13"/>
      <c r="B87" s="1"/>
      <c r="C87" s="36"/>
      <c r="D87" s="127"/>
      <c r="E87" s="128"/>
      <c r="F87" s="43" t="str">
        <f>VLOOKUP(C87,'[2]Acha Air Sales Price List'!$B$1:$D$65536,3,FALSE)</f>
        <v>Exchange rate :</v>
      </c>
      <c r="G87" s="21">
        <f>ROUND(IF(ISBLANK(C87),0,VLOOKUP(C87,'[2]Acha Air Sales Price List'!$B$1:$X$65536,12,FALSE)*$L$15),2)</f>
        <v>0</v>
      </c>
      <c r="H87" s="22">
        <f t="shared" si="2"/>
        <v>0</v>
      </c>
      <c r="I87" s="14"/>
    </row>
    <row r="88" spans="1:9" ht="12.4" hidden="1" customHeight="1" x14ac:dyDescent="0.2">
      <c r="A88" s="13"/>
      <c r="B88" s="1"/>
      <c r="C88" s="36"/>
      <c r="D88" s="127"/>
      <c r="E88" s="128"/>
      <c r="F88" s="43" t="str">
        <f>VLOOKUP(C88,'[2]Acha Air Sales Price List'!$B$1:$D$65536,3,FALSE)</f>
        <v>Exchange rate :</v>
      </c>
      <c r="G88" s="21">
        <f>ROUND(IF(ISBLANK(C88),0,VLOOKUP(C88,'[2]Acha Air Sales Price List'!$B$1:$X$65536,12,FALSE)*$L$15),2)</f>
        <v>0</v>
      </c>
      <c r="H88" s="22">
        <f t="shared" si="2"/>
        <v>0</v>
      </c>
      <c r="I88" s="14"/>
    </row>
    <row r="89" spans="1:9" ht="12.4" hidden="1" customHeight="1" x14ac:dyDescent="0.2">
      <c r="A89" s="13"/>
      <c r="B89" s="1"/>
      <c r="C89" s="36"/>
      <c r="D89" s="127"/>
      <c r="E89" s="128"/>
      <c r="F89" s="43" t="str">
        <f>VLOOKUP(C89,'[2]Acha Air Sales Price List'!$B$1:$D$65536,3,FALSE)</f>
        <v>Exchange rate :</v>
      </c>
      <c r="G89" s="21">
        <f>ROUND(IF(ISBLANK(C89),0,VLOOKUP(C89,'[2]Acha Air Sales Price List'!$B$1:$X$65536,12,FALSE)*$L$15),2)</f>
        <v>0</v>
      </c>
      <c r="H89" s="22">
        <f t="shared" si="2"/>
        <v>0</v>
      </c>
      <c r="I89" s="14"/>
    </row>
    <row r="90" spans="1:9" ht="12.4" hidden="1" customHeight="1" x14ac:dyDescent="0.2">
      <c r="A90" s="13"/>
      <c r="B90" s="1"/>
      <c r="C90" s="36"/>
      <c r="D90" s="127"/>
      <c r="E90" s="128"/>
      <c r="F90" s="43" t="str">
        <f>VLOOKUP(C90,'[2]Acha Air Sales Price List'!$B$1:$D$65536,3,FALSE)</f>
        <v>Exchange rate :</v>
      </c>
      <c r="G90" s="21">
        <f>ROUND(IF(ISBLANK(C90),0,VLOOKUP(C90,'[2]Acha Air Sales Price List'!$B$1:$X$65536,12,FALSE)*$L$15),2)</f>
        <v>0</v>
      </c>
      <c r="H90" s="22">
        <f t="shared" si="2"/>
        <v>0</v>
      </c>
      <c r="I90" s="14"/>
    </row>
    <row r="91" spans="1:9" ht="12.4" hidden="1" customHeight="1" x14ac:dyDescent="0.2">
      <c r="A91" s="13"/>
      <c r="B91" s="1"/>
      <c r="C91" s="36"/>
      <c r="D91" s="127"/>
      <c r="E91" s="128"/>
      <c r="F91" s="43" t="str">
        <f>VLOOKUP(C91,'[2]Acha Air Sales Price List'!$B$1:$D$65536,3,FALSE)</f>
        <v>Exchange rate :</v>
      </c>
      <c r="G91" s="21">
        <f>ROUND(IF(ISBLANK(C91),0,VLOOKUP(C91,'[2]Acha Air Sales Price List'!$B$1:$X$65536,12,FALSE)*$L$15),2)</f>
        <v>0</v>
      </c>
      <c r="H91" s="22">
        <f t="shared" si="2"/>
        <v>0</v>
      </c>
      <c r="I91" s="14"/>
    </row>
    <row r="92" spans="1:9" ht="12.4" hidden="1" customHeight="1" x14ac:dyDescent="0.2">
      <c r="A92" s="13"/>
      <c r="B92" s="1"/>
      <c r="C92" s="36"/>
      <c r="D92" s="127"/>
      <c r="E92" s="128"/>
      <c r="F92" s="43" t="str">
        <f>VLOOKUP(C92,'[2]Acha Air Sales Price List'!$B$1:$D$65536,3,FALSE)</f>
        <v>Exchange rate :</v>
      </c>
      <c r="G92" s="21">
        <f>ROUND(IF(ISBLANK(C92),0,VLOOKUP(C92,'[2]Acha Air Sales Price List'!$B$1:$X$65536,12,FALSE)*$L$15),2)</f>
        <v>0</v>
      </c>
      <c r="H92" s="22">
        <f t="shared" si="2"/>
        <v>0</v>
      </c>
      <c r="I92" s="14"/>
    </row>
    <row r="93" spans="1:9" ht="12.4" hidden="1" customHeight="1" x14ac:dyDescent="0.2">
      <c r="A93" s="13"/>
      <c r="B93" s="1"/>
      <c r="C93" s="36"/>
      <c r="D93" s="127"/>
      <c r="E93" s="128"/>
      <c r="F93" s="43" t="str">
        <f>VLOOKUP(C93,'[2]Acha Air Sales Price List'!$B$1:$D$65536,3,FALSE)</f>
        <v>Exchange rate :</v>
      </c>
      <c r="G93" s="21">
        <f>ROUND(IF(ISBLANK(C93),0,VLOOKUP(C93,'[2]Acha Air Sales Price List'!$B$1:$X$65536,12,FALSE)*$L$15),2)</f>
        <v>0</v>
      </c>
      <c r="H93" s="22">
        <f t="shared" si="2"/>
        <v>0</v>
      </c>
      <c r="I93" s="14"/>
    </row>
    <row r="94" spans="1:9" ht="12.4" hidden="1" customHeight="1" x14ac:dyDescent="0.2">
      <c r="A94" s="13"/>
      <c r="B94" s="1"/>
      <c r="C94" s="36"/>
      <c r="D94" s="127"/>
      <c r="E94" s="128"/>
      <c r="F94" s="43" t="str">
        <f>VLOOKUP(C94,'[2]Acha Air Sales Price List'!$B$1:$D$65536,3,FALSE)</f>
        <v>Exchange rate :</v>
      </c>
      <c r="G94" s="21">
        <f>ROUND(IF(ISBLANK(C94),0,VLOOKUP(C94,'[2]Acha Air Sales Price List'!$B$1:$X$65536,12,FALSE)*$L$15),2)</f>
        <v>0</v>
      </c>
      <c r="H94" s="22">
        <f t="shared" si="2"/>
        <v>0</v>
      </c>
      <c r="I94" s="14"/>
    </row>
    <row r="95" spans="1:9" ht="12.4" hidden="1" customHeight="1" x14ac:dyDescent="0.2">
      <c r="A95" s="13"/>
      <c r="B95" s="1"/>
      <c r="C95" s="36"/>
      <c r="D95" s="127"/>
      <c r="E95" s="128"/>
      <c r="F95" s="43" t="str">
        <f>VLOOKUP(C95,'[2]Acha Air Sales Price List'!$B$1:$D$65536,3,FALSE)</f>
        <v>Exchange rate :</v>
      </c>
      <c r="G95" s="21">
        <f>ROUND(IF(ISBLANK(C95),0,VLOOKUP(C95,'[2]Acha Air Sales Price List'!$B$1:$X$65536,12,FALSE)*$L$15),2)</f>
        <v>0</v>
      </c>
      <c r="H95" s="22">
        <f t="shared" si="2"/>
        <v>0</v>
      </c>
      <c r="I95" s="14"/>
    </row>
    <row r="96" spans="1:9" ht="12.4" hidden="1" customHeight="1" x14ac:dyDescent="0.2">
      <c r="A96" s="13"/>
      <c r="B96" s="1"/>
      <c r="C96" s="36"/>
      <c r="D96" s="127"/>
      <c r="E96" s="128"/>
      <c r="F96" s="43" t="str">
        <f>VLOOKUP(C96,'[2]Acha Air Sales Price List'!$B$1:$D$65536,3,FALSE)</f>
        <v>Exchange rate :</v>
      </c>
      <c r="G96" s="21">
        <f>ROUND(IF(ISBLANK(C96),0,VLOOKUP(C96,'[2]Acha Air Sales Price List'!$B$1:$X$65536,12,FALSE)*$L$15),2)</f>
        <v>0</v>
      </c>
      <c r="H96" s="22">
        <f t="shared" si="2"/>
        <v>0</v>
      </c>
      <c r="I96" s="14"/>
    </row>
    <row r="97" spans="1:9" ht="12.4" hidden="1" customHeight="1" x14ac:dyDescent="0.2">
      <c r="A97" s="13"/>
      <c r="B97" s="1"/>
      <c r="C97" s="36"/>
      <c r="D97" s="127"/>
      <c r="E97" s="128"/>
      <c r="F97" s="43" t="str">
        <f>VLOOKUP(C97,'[2]Acha Air Sales Price List'!$B$1:$D$65536,3,FALSE)</f>
        <v>Exchange rate :</v>
      </c>
      <c r="G97" s="21">
        <f>ROUND(IF(ISBLANK(C97),0,VLOOKUP(C97,'[2]Acha Air Sales Price List'!$B$1:$X$65536,12,FALSE)*$L$15),2)</f>
        <v>0</v>
      </c>
      <c r="H97" s="22">
        <f t="shared" si="2"/>
        <v>0</v>
      </c>
      <c r="I97" s="14"/>
    </row>
    <row r="98" spans="1:9" ht="12.4" hidden="1" customHeight="1" x14ac:dyDescent="0.2">
      <c r="A98" s="13"/>
      <c r="B98" s="1"/>
      <c r="C98" s="36"/>
      <c r="D98" s="127"/>
      <c r="E98" s="128"/>
      <c r="F98" s="43" t="str">
        <f>VLOOKUP(C98,'[2]Acha Air Sales Price List'!$B$1:$D$65536,3,FALSE)</f>
        <v>Exchange rate :</v>
      </c>
      <c r="G98" s="21">
        <f>ROUND(IF(ISBLANK(C98),0,VLOOKUP(C98,'[2]Acha Air Sales Price List'!$B$1:$X$65536,12,FALSE)*$L$15),2)</f>
        <v>0</v>
      </c>
      <c r="H98" s="22">
        <f t="shared" si="2"/>
        <v>0</v>
      </c>
      <c r="I98" s="14"/>
    </row>
    <row r="99" spans="1:9" ht="12.4" hidden="1" customHeight="1" x14ac:dyDescent="0.2">
      <c r="A99" s="13"/>
      <c r="B99" s="1"/>
      <c r="C99" s="37"/>
      <c r="D99" s="127"/>
      <c r="E99" s="128"/>
      <c r="F99" s="43" t="str">
        <f>VLOOKUP(C99,'[2]Acha Air Sales Price List'!$B$1:$D$65536,3,FALSE)</f>
        <v>Exchange rate :</v>
      </c>
      <c r="G99" s="21">
        <f>ROUND(IF(ISBLANK(C99),0,VLOOKUP(C99,'[2]Acha Air Sales Price List'!$B$1:$X$65536,12,FALSE)*$L$15),2)</f>
        <v>0</v>
      </c>
      <c r="H99" s="22">
        <f t="shared" ref="H99:H127" si="3">ROUND(IF(ISNUMBER(B99), G99*B99, 0),5)</f>
        <v>0</v>
      </c>
      <c r="I99" s="14"/>
    </row>
    <row r="100" spans="1:9" ht="12" hidden="1" customHeight="1" x14ac:dyDescent="0.2">
      <c r="A100" s="13"/>
      <c r="B100" s="1"/>
      <c r="C100" s="36"/>
      <c r="D100" s="127"/>
      <c r="E100" s="128"/>
      <c r="F100" s="43" t="str">
        <f>VLOOKUP(C100,'[2]Acha Air Sales Price List'!$B$1:$D$65536,3,FALSE)</f>
        <v>Exchange rate :</v>
      </c>
      <c r="G100" s="21">
        <f>ROUND(IF(ISBLANK(C100),0,VLOOKUP(C100,'[2]Acha Air Sales Price List'!$B$1:$X$65536,12,FALSE)*$L$15),2)</f>
        <v>0</v>
      </c>
      <c r="H100" s="22">
        <f t="shared" si="3"/>
        <v>0</v>
      </c>
      <c r="I100" s="14"/>
    </row>
    <row r="101" spans="1:9" ht="12.4" hidden="1" customHeight="1" x14ac:dyDescent="0.2">
      <c r="A101" s="13"/>
      <c r="B101" s="1"/>
      <c r="C101" s="36"/>
      <c r="D101" s="127"/>
      <c r="E101" s="128"/>
      <c r="F101" s="43" t="str">
        <f>VLOOKUP(C101,'[2]Acha Air Sales Price List'!$B$1:$D$65536,3,FALSE)</f>
        <v>Exchange rate :</v>
      </c>
      <c r="G101" s="21">
        <f>ROUND(IF(ISBLANK(C101),0,VLOOKUP(C101,'[2]Acha Air Sales Price List'!$B$1:$X$65536,12,FALSE)*$L$15),2)</f>
        <v>0</v>
      </c>
      <c r="H101" s="22">
        <f t="shared" si="3"/>
        <v>0</v>
      </c>
      <c r="I101" s="14"/>
    </row>
    <row r="102" spans="1:9" ht="12.4" hidden="1" customHeight="1" x14ac:dyDescent="0.2">
      <c r="A102" s="13"/>
      <c r="B102" s="1"/>
      <c r="C102" s="36"/>
      <c r="D102" s="127"/>
      <c r="E102" s="128"/>
      <c r="F102" s="43" t="str">
        <f>VLOOKUP(C102,'[2]Acha Air Sales Price List'!$B$1:$D$65536,3,FALSE)</f>
        <v>Exchange rate :</v>
      </c>
      <c r="G102" s="21">
        <f>ROUND(IF(ISBLANK(C102),0,VLOOKUP(C102,'[2]Acha Air Sales Price List'!$B$1:$X$65536,12,FALSE)*$L$15),2)</f>
        <v>0</v>
      </c>
      <c r="H102" s="22">
        <f t="shared" si="3"/>
        <v>0</v>
      </c>
      <c r="I102" s="14"/>
    </row>
    <row r="103" spans="1:9" ht="12.4" hidden="1" customHeight="1" x14ac:dyDescent="0.2">
      <c r="A103" s="13"/>
      <c r="B103" s="1"/>
      <c r="C103" s="36"/>
      <c r="D103" s="127"/>
      <c r="E103" s="128"/>
      <c r="F103" s="43" t="str">
        <f>VLOOKUP(C103,'[2]Acha Air Sales Price List'!$B$1:$D$65536,3,FALSE)</f>
        <v>Exchange rate :</v>
      </c>
      <c r="G103" s="21">
        <f>ROUND(IF(ISBLANK(C103),0,VLOOKUP(C103,'[2]Acha Air Sales Price List'!$B$1:$X$65536,12,FALSE)*$L$15),2)</f>
        <v>0</v>
      </c>
      <c r="H103" s="22">
        <f t="shared" si="3"/>
        <v>0</v>
      </c>
      <c r="I103" s="14"/>
    </row>
    <row r="104" spans="1:9" ht="12.4" hidden="1" customHeight="1" x14ac:dyDescent="0.2">
      <c r="A104" s="13"/>
      <c r="B104" s="1"/>
      <c r="C104" s="36"/>
      <c r="D104" s="127"/>
      <c r="E104" s="128"/>
      <c r="F104" s="43" t="str">
        <f>VLOOKUP(C104,'[2]Acha Air Sales Price List'!$B$1:$D$65536,3,FALSE)</f>
        <v>Exchange rate :</v>
      </c>
      <c r="G104" s="21">
        <f>ROUND(IF(ISBLANK(C104),0,VLOOKUP(C104,'[2]Acha Air Sales Price List'!$B$1:$X$65536,12,FALSE)*$L$15),2)</f>
        <v>0</v>
      </c>
      <c r="H104" s="22">
        <f t="shared" si="3"/>
        <v>0</v>
      </c>
      <c r="I104" s="14"/>
    </row>
    <row r="105" spans="1:9" ht="12.4" hidden="1" customHeight="1" x14ac:dyDescent="0.2">
      <c r="A105" s="13"/>
      <c r="B105" s="1"/>
      <c r="C105" s="36"/>
      <c r="D105" s="127"/>
      <c r="E105" s="128"/>
      <c r="F105" s="43" t="str">
        <f>VLOOKUP(C105,'[2]Acha Air Sales Price List'!$B$1:$D$65536,3,FALSE)</f>
        <v>Exchange rate :</v>
      </c>
      <c r="G105" s="21">
        <f>ROUND(IF(ISBLANK(C105),0,VLOOKUP(C105,'[2]Acha Air Sales Price List'!$B$1:$X$65536,12,FALSE)*$L$15),2)</f>
        <v>0</v>
      </c>
      <c r="H105" s="22">
        <f t="shared" si="3"/>
        <v>0</v>
      </c>
      <c r="I105" s="14"/>
    </row>
    <row r="106" spans="1:9" ht="12.4" hidden="1" customHeight="1" x14ac:dyDescent="0.2">
      <c r="A106" s="13"/>
      <c r="B106" s="1"/>
      <c r="C106" s="36"/>
      <c r="D106" s="127"/>
      <c r="E106" s="128"/>
      <c r="F106" s="43" t="str">
        <f>VLOOKUP(C106,'[2]Acha Air Sales Price List'!$B$1:$D$65536,3,FALSE)</f>
        <v>Exchange rate :</v>
      </c>
      <c r="G106" s="21">
        <f>ROUND(IF(ISBLANK(C106),0,VLOOKUP(C106,'[2]Acha Air Sales Price List'!$B$1:$X$65536,12,FALSE)*$L$15),2)</f>
        <v>0</v>
      </c>
      <c r="H106" s="22">
        <f t="shared" si="3"/>
        <v>0</v>
      </c>
      <c r="I106" s="14"/>
    </row>
    <row r="107" spans="1:9" ht="12.4" hidden="1" customHeight="1" x14ac:dyDescent="0.2">
      <c r="A107" s="13"/>
      <c r="B107" s="1"/>
      <c r="C107" s="36"/>
      <c r="D107" s="127"/>
      <c r="E107" s="128"/>
      <c r="F107" s="43" t="str">
        <f>VLOOKUP(C107,'[2]Acha Air Sales Price List'!$B$1:$D$65536,3,FALSE)</f>
        <v>Exchange rate :</v>
      </c>
      <c r="G107" s="21">
        <f>ROUND(IF(ISBLANK(C107),0,VLOOKUP(C107,'[2]Acha Air Sales Price List'!$B$1:$X$65536,12,FALSE)*$L$15),2)</f>
        <v>0</v>
      </c>
      <c r="H107" s="22">
        <f t="shared" si="3"/>
        <v>0</v>
      </c>
      <c r="I107" s="14"/>
    </row>
    <row r="108" spans="1:9" ht="12.4" hidden="1" customHeight="1" x14ac:dyDescent="0.2">
      <c r="A108" s="13"/>
      <c r="B108" s="1"/>
      <c r="C108" s="36"/>
      <c r="D108" s="127"/>
      <c r="E108" s="128"/>
      <c r="F108" s="43" t="str">
        <f>VLOOKUP(C108,'[2]Acha Air Sales Price List'!$B$1:$D$65536,3,FALSE)</f>
        <v>Exchange rate :</v>
      </c>
      <c r="G108" s="21">
        <f>ROUND(IF(ISBLANK(C108),0,VLOOKUP(C108,'[2]Acha Air Sales Price List'!$B$1:$X$65536,12,FALSE)*$L$15),2)</f>
        <v>0</v>
      </c>
      <c r="H108" s="22">
        <f t="shared" si="3"/>
        <v>0</v>
      </c>
      <c r="I108" s="14"/>
    </row>
    <row r="109" spans="1:9" ht="12.4" hidden="1" customHeight="1" x14ac:dyDescent="0.2">
      <c r="A109" s="13"/>
      <c r="B109" s="1"/>
      <c r="C109" s="36"/>
      <c r="D109" s="127"/>
      <c r="E109" s="128"/>
      <c r="F109" s="43" t="str">
        <f>VLOOKUP(C109,'[2]Acha Air Sales Price List'!$B$1:$D$65536,3,FALSE)</f>
        <v>Exchange rate :</v>
      </c>
      <c r="G109" s="21">
        <f>ROUND(IF(ISBLANK(C109),0,VLOOKUP(C109,'[2]Acha Air Sales Price List'!$B$1:$X$65536,12,FALSE)*$L$15),2)</f>
        <v>0</v>
      </c>
      <c r="H109" s="22">
        <f t="shared" si="3"/>
        <v>0</v>
      </c>
      <c r="I109" s="14"/>
    </row>
    <row r="110" spans="1:9" ht="12.4" hidden="1" customHeight="1" x14ac:dyDescent="0.2">
      <c r="A110" s="13"/>
      <c r="B110" s="1"/>
      <c r="C110" s="36"/>
      <c r="D110" s="127"/>
      <c r="E110" s="128"/>
      <c r="F110" s="43" t="str">
        <f>VLOOKUP(C110,'[2]Acha Air Sales Price List'!$B$1:$D$65536,3,FALSE)</f>
        <v>Exchange rate :</v>
      </c>
      <c r="G110" s="21">
        <f>ROUND(IF(ISBLANK(C110),0,VLOOKUP(C110,'[2]Acha Air Sales Price List'!$B$1:$X$65536,12,FALSE)*$L$15),2)</f>
        <v>0</v>
      </c>
      <c r="H110" s="22">
        <f t="shared" si="3"/>
        <v>0</v>
      </c>
      <c r="I110" s="14"/>
    </row>
    <row r="111" spans="1:9" ht="12.4" hidden="1" customHeight="1" x14ac:dyDescent="0.2">
      <c r="A111" s="13"/>
      <c r="B111" s="1"/>
      <c r="C111" s="36"/>
      <c r="D111" s="127"/>
      <c r="E111" s="128"/>
      <c r="F111" s="43" t="str">
        <f>VLOOKUP(C111,'[2]Acha Air Sales Price List'!$B$1:$D$65536,3,FALSE)</f>
        <v>Exchange rate :</v>
      </c>
      <c r="G111" s="21">
        <f>ROUND(IF(ISBLANK(C111),0,VLOOKUP(C111,'[2]Acha Air Sales Price List'!$B$1:$X$65536,12,FALSE)*$L$15),2)</f>
        <v>0</v>
      </c>
      <c r="H111" s="22">
        <f t="shared" si="3"/>
        <v>0</v>
      </c>
      <c r="I111" s="14"/>
    </row>
    <row r="112" spans="1:9" ht="12.4" hidden="1" customHeight="1" x14ac:dyDescent="0.2">
      <c r="A112" s="13"/>
      <c r="B112" s="1"/>
      <c r="C112" s="36"/>
      <c r="D112" s="127"/>
      <c r="E112" s="128"/>
      <c r="F112" s="43" t="str">
        <f>VLOOKUP(C112,'[2]Acha Air Sales Price List'!$B$1:$D$65536,3,FALSE)</f>
        <v>Exchange rate :</v>
      </c>
      <c r="G112" s="21">
        <f>ROUND(IF(ISBLANK(C112),0,VLOOKUP(C112,'[2]Acha Air Sales Price List'!$B$1:$X$65536,12,FALSE)*$L$15),2)</f>
        <v>0</v>
      </c>
      <c r="H112" s="22">
        <f t="shared" si="3"/>
        <v>0</v>
      </c>
      <c r="I112" s="14"/>
    </row>
    <row r="113" spans="1:9" ht="12.4" hidden="1" customHeight="1" x14ac:dyDescent="0.2">
      <c r="A113" s="13"/>
      <c r="B113" s="1"/>
      <c r="C113" s="36"/>
      <c r="D113" s="127"/>
      <c r="E113" s="128"/>
      <c r="F113" s="43" t="str">
        <f>VLOOKUP(C113,'[2]Acha Air Sales Price List'!$B$1:$D$65536,3,FALSE)</f>
        <v>Exchange rate :</v>
      </c>
      <c r="G113" s="21">
        <f>ROUND(IF(ISBLANK(C113),0,VLOOKUP(C113,'[2]Acha Air Sales Price List'!$B$1:$X$65536,12,FALSE)*$L$15),2)</f>
        <v>0</v>
      </c>
      <c r="H113" s="22">
        <f t="shared" si="3"/>
        <v>0</v>
      </c>
      <c r="I113" s="14"/>
    </row>
    <row r="114" spans="1:9" ht="12.4" hidden="1" customHeight="1" x14ac:dyDescent="0.2">
      <c r="A114" s="13"/>
      <c r="B114" s="1"/>
      <c r="C114" s="36"/>
      <c r="D114" s="127"/>
      <c r="E114" s="128"/>
      <c r="F114" s="43" t="str">
        <f>VLOOKUP(C114,'[2]Acha Air Sales Price List'!$B$1:$D$65536,3,FALSE)</f>
        <v>Exchange rate :</v>
      </c>
      <c r="G114" s="21">
        <f>ROUND(IF(ISBLANK(C114),0,VLOOKUP(C114,'[2]Acha Air Sales Price List'!$B$1:$X$65536,12,FALSE)*$L$15),2)</f>
        <v>0</v>
      </c>
      <c r="H114" s="22">
        <f t="shared" si="3"/>
        <v>0</v>
      </c>
      <c r="I114" s="14"/>
    </row>
    <row r="115" spans="1:9" ht="12.4" hidden="1" customHeight="1" x14ac:dyDescent="0.2">
      <c r="A115" s="13"/>
      <c r="B115" s="1"/>
      <c r="C115" s="36"/>
      <c r="D115" s="127"/>
      <c r="E115" s="128"/>
      <c r="F115" s="43" t="str">
        <f>VLOOKUP(C115,'[2]Acha Air Sales Price List'!$B$1:$D$65536,3,FALSE)</f>
        <v>Exchange rate :</v>
      </c>
      <c r="G115" s="21">
        <f>ROUND(IF(ISBLANK(C115),0,VLOOKUP(C115,'[2]Acha Air Sales Price List'!$B$1:$X$65536,12,FALSE)*$L$15),2)</f>
        <v>0</v>
      </c>
      <c r="H115" s="22">
        <f t="shared" si="3"/>
        <v>0</v>
      </c>
      <c r="I115" s="14"/>
    </row>
    <row r="116" spans="1:9" ht="12.4" hidden="1" customHeight="1" x14ac:dyDescent="0.2">
      <c r="A116" s="13"/>
      <c r="B116" s="1"/>
      <c r="C116" s="36"/>
      <c r="D116" s="127"/>
      <c r="E116" s="128"/>
      <c r="F116" s="43" t="str">
        <f>VLOOKUP(C116,'[2]Acha Air Sales Price List'!$B$1:$D$65536,3,FALSE)</f>
        <v>Exchange rate :</v>
      </c>
      <c r="G116" s="21">
        <f>ROUND(IF(ISBLANK(C116),0,VLOOKUP(C116,'[2]Acha Air Sales Price List'!$B$1:$X$65536,12,FALSE)*$L$15),2)</f>
        <v>0</v>
      </c>
      <c r="H116" s="22">
        <f t="shared" si="3"/>
        <v>0</v>
      </c>
      <c r="I116" s="14"/>
    </row>
    <row r="117" spans="1:9" ht="12.4" hidden="1" customHeight="1" x14ac:dyDescent="0.2">
      <c r="A117" s="13"/>
      <c r="B117" s="1"/>
      <c r="C117" s="36"/>
      <c r="D117" s="127"/>
      <c r="E117" s="128"/>
      <c r="F117" s="43" t="str">
        <f>VLOOKUP(C117,'[2]Acha Air Sales Price List'!$B$1:$D$65536,3,FALSE)</f>
        <v>Exchange rate :</v>
      </c>
      <c r="G117" s="21">
        <f>ROUND(IF(ISBLANK(C117),0,VLOOKUP(C117,'[2]Acha Air Sales Price List'!$B$1:$X$65536,12,FALSE)*$L$15),2)</f>
        <v>0</v>
      </c>
      <c r="H117" s="22">
        <f t="shared" si="3"/>
        <v>0</v>
      </c>
      <c r="I117" s="14"/>
    </row>
    <row r="118" spans="1:9" ht="12.4" hidden="1" customHeight="1" x14ac:dyDescent="0.2">
      <c r="A118" s="13"/>
      <c r="B118" s="1"/>
      <c r="C118" s="36"/>
      <c r="D118" s="127"/>
      <c r="E118" s="128"/>
      <c r="F118" s="43" t="str">
        <f>VLOOKUP(C118,'[2]Acha Air Sales Price List'!$B$1:$D$65536,3,FALSE)</f>
        <v>Exchange rate :</v>
      </c>
      <c r="G118" s="21">
        <f>ROUND(IF(ISBLANK(C118),0,VLOOKUP(C118,'[2]Acha Air Sales Price List'!$B$1:$X$65536,12,FALSE)*$L$15),2)</f>
        <v>0</v>
      </c>
      <c r="H118" s="22">
        <f t="shared" si="3"/>
        <v>0</v>
      </c>
      <c r="I118" s="14"/>
    </row>
    <row r="119" spans="1:9" ht="12.4" hidden="1" customHeight="1" x14ac:dyDescent="0.2">
      <c r="A119" s="13"/>
      <c r="B119" s="1"/>
      <c r="C119" s="36"/>
      <c r="D119" s="127"/>
      <c r="E119" s="128"/>
      <c r="F119" s="43" t="str">
        <f>VLOOKUP(C119,'[2]Acha Air Sales Price List'!$B$1:$D$65536,3,FALSE)</f>
        <v>Exchange rate :</v>
      </c>
      <c r="G119" s="21">
        <f>ROUND(IF(ISBLANK(C119),0,VLOOKUP(C119,'[2]Acha Air Sales Price List'!$B$1:$X$65536,12,FALSE)*$L$15),2)</f>
        <v>0</v>
      </c>
      <c r="H119" s="22">
        <f t="shared" si="3"/>
        <v>0</v>
      </c>
      <c r="I119" s="14"/>
    </row>
    <row r="120" spans="1:9" ht="12.4" hidden="1" customHeight="1" x14ac:dyDescent="0.2">
      <c r="A120" s="13"/>
      <c r="B120" s="1"/>
      <c r="C120" s="36"/>
      <c r="D120" s="127"/>
      <c r="E120" s="128"/>
      <c r="F120" s="43" t="str">
        <f>VLOOKUP(C120,'[2]Acha Air Sales Price List'!$B$1:$D$65536,3,FALSE)</f>
        <v>Exchange rate :</v>
      </c>
      <c r="G120" s="21">
        <f>ROUND(IF(ISBLANK(C120),0,VLOOKUP(C120,'[2]Acha Air Sales Price List'!$B$1:$X$65536,12,FALSE)*$L$15),2)</f>
        <v>0</v>
      </c>
      <c r="H120" s="22">
        <f t="shared" si="3"/>
        <v>0</v>
      </c>
      <c r="I120" s="14"/>
    </row>
    <row r="121" spans="1:9" ht="12.4" hidden="1" customHeight="1" x14ac:dyDescent="0.2">
      <c r="A121" s="13"/>
      <c r="B121" s="1"/>
      <c r="C121" s="36"/>
      <c r="D121" s="127"/>
      <c r="E121" s="128"/>
      <c r="F121" s="43" t="str">
        <f>VLOOKUP(C121,'[2]Acha Air Sales Price List'!$B$1:$D$65536,3,FALSE)</f>
        <v>Exchange rate :</v>
      </c>
      <c r="G121" s="21">
        <f>ROUND(IF(ISBLANK(C121),0,VLOOKUP(C121,'[2]Acha Air Sales Price List'!$B$1:$X$65536,12,FALSE)*$L$15),2)</f>
        <v>0</v>
      </c>
      <c r="H121" s="22">
        <f t="shared" si="3"/>
        <v>0</v>
      </c>
      <c r="I121" s="14"/>
    </row>
    <row r="122" spans="1:9" ht="12.4" hidden="1" customHeight="1" x14ac:dyDescent="0.2">
      <c r="A122" s="13"/>
      <c r="B122" s="1"/>
      <c r="C122" s="36"/>
      <c r="D122" s="127"/>
      <c r="E122" s="128"/>
      <c r="F122" s="43" t="str">
        <f>VLOOKUP(C122,'[2]Acha Air Sales Price List'!$B$1:$D$65536,3,FALSE)</f>
        <v>Exchange rate :</v>
      </c>
      <c r="G122" s="21">
        <f>ROUND(IF(ISBLANK(C122),0,VLOOKUP(C122,'[2]Acha Air Sales Price List'!$B$1:$X$65536,12,FALSE)*$L$15),2)</f>
        <v>0</v>
      </c>
      <c r="H122" s="22">
        <f t="shared" si="3"/>
        <v>0</v>
      </c>
      <c r="I122" s="14"/>
    </row>
    <row r="123" spans="1:9" ht="12.4" hidden="1" customHeight="1" x14ac:dyDescent="0.2">
      <c r="A123" s="13"/>
      <c r="B123" s="1"/>
      <c r="C123" s="36"/>
      <c r="D123" s="127"/>
      <c r="E123" s="128"/>
      <c r="F123" s="43" t="str">
        <f>VLOOKUP(C123,'[2]Acha Air Sales Price List'!$B$1:$D$65536,3,FALSE)</f>
        <v>Exchange rate :</v>
      </c>
      <c r="G123" s="21">
        <f>ROUND(IF(ISBLANK(C123),0,VLOOKUP(C123,'[2]Acha Air Sales Price List'!$B$1:$X$65536,12,FALSE)*$L$15),2)</f>
        <v>0</v>
      </c>
      <c r="H123" s="22">
        <f t="shared" si="3"/>
        <v>0</v>
      </c>
      <c r="I123" s="14"/>
    </row>
    <row r="124" spans="1:9" ht="12.4" hidden="1" customHeight="1" x14ac:dyDescent="0.2">
      <c r="A124" s="13"/>
      <c r="B124" s="1"/>
      <c r="C124" s="36"/>
      <c r="D124" s="127"/>
      <c r="E124" s="128"/>
      <c r="F124" s="43" t="str">
        <f>VLOOKUP(C124,'[2]Acha Air Sales Price List'!$B$1:$D$65536,3,FALSE)</f>
        <v>Exchange rate :</v>
      </c>
      <c r="G124" s="21">
        <f>ROUND(IF(ISBLANK(C124),0,VLOOKUP(C124,'[2]Acha Air Sales Price List'!$B$1:$X$65536,12,FALSE)*$L$15),2)</f>
        <v>0</v>
      </c>
      <c r="H124" s="22">
        <f t="shared" si="3"/>
        <v>0</v>
      </c>
      <c r="I124" s="14"/>
    </row>
    <row r="125" spans="1:9" ht="12.4" hidden="1" customHeight="1" x14ac:dyDescent="0.2">
      <c r="A125" s="13"/>
      <c r="B125" s="1"/>
      <c r="C125" s="36"/>
      <c r="D125" s="127"/>
      <c r="E125" s="128"/>
      <c r="F125" s="43" t="str">
        <f>VLOOKUP(C125,'[2]Acha Air Sales Price List'!$B$1:$D$65536,3,FALSE)</f>
        <v>Exchange rate :</v>
      </c>
      <c r="G125" s="21">
        <f>ROUND(IF(ISBLANK(C125),0,VLOOKUP(C125,'[2]Acha Air Sales Price List'!$B$1:$X$65536,12,FALSE)*$L$15),2)</f>
        <v>0</v>
      </c>
      <c r="H125" s="22">
        <f t="shared" si="3"/>
        <v>0</v>
      </c>
      <c r="I125" s="14"/>
    </row>
    <row r="126" spans="1:9" ht="12.4" hidden="1" customHeight="1" x14ac:dyDescent="0.2">
      <c r="A126" s="13"/>
      <c r="B126" s="1"/>
      <c r="C126" s="36"/>
      <c r="D126" s="127"/>
      <c r="E126" s="128"/>
      <c r="F126" s="43" t="str">
        <f>VLOOKUP(C126,'[2]Acha Air Sales Price List'!$B$1:$D$65536,3,FALSE)</f>
        <v>Exchange rate :</v>
      </c>
      <c r="G126" s="21">
        <f>ROUND(IF(ISBLANK(C126),0,VLOOKUP(C126,'[2]Acha Air Sales Price List'!$B$1:$X$65536,12,FALSE)*$L$15),2)</f>
        <v>0</v>
      </c>
      <c r="H126" s="22">
        <f t="shared" si="3"/>
        <v>0</v>
      </c>
      <c r="I126" s="14"/>
    </row>
    <row r="127" spans="1:9" ht="12.4" hidden="1" customHeight="1" x14ac:dyDescent="0.2">
      <c r="A127" s="13"/>
      <c r="B127" s="1"/>
      <c r="C127" s="37"/>
      <c r="D127" s="127"/>
      <c r="E127" s="128"/>
      <c r="F127" s="43" t="str">
        <f>VLOOKUP(C127,'[2]Acha Air Sales Price List'!$B$1:$D$65536,3,FALSE)</f>
        <v>Exchange rate :</v>
      </c>
      <c r="G127" s="21">
        <f>ROUND(IF(ISBLANK(C127),0,VLOOKUP(C127,'[2]Acha Air Sales Price List'!$B$1:$X$65536,12,FALSE)*$L$15),2)</f>
        <v>0</v>
      </c>
      <c r="H127" s="22">
        <f t="shared" si="3"/>
        <v>0</v>
      </c>
      <c r="I127" s="14"/>
    </row>
    <row r="128" spans="1:9" ht="12" hidden="1" customHeight="1" x14ac:dyDescent="0.2">
      <c r="A128" s="13"/>
      <c r="B128" s="1"/>
      <c r="C128" s="36"/>
      <c r="D128" s="127"/>
      <c r="E128" s="128"/>
      <c r="F128" s="43" t="str">
        <f>VLOOKUP(C128,'[2]Acha Air Sales Price List'!$B$1:$D$65536,3,FALSE)</f>
        <v>Exchange rate :</v>
      </c>
      <c r="G128" s="21">
        <f>ROUND(IF(ISBLANK(C128),0,VLOOKUP(C128,'[2]Acha Air Sales Price List'!$B$1:$X$65536,12,FALSE)*$L$15),2)</f>
        <v>0</v>
      </c>
      <c r="H128" s="22">
        <f t="shared" ref="H128:H178" si="4">ROUND(IF(ISNUMBER(B128), G128*B128, 0),5)</f>
        <v>0</v>
      </c>
      <c r="I128" s="14"/>
    </row>
    <row r="129" spans="1:9" ht="12.4" hidden="1" customHeight="1" x14ac:dyDescent="0.2">
      <c r="A129" s="13"/>
      <c r="B129" s="1"/>
      <c r="C129" s="36"/>
      <c r="D129" s="127"/>
      <c r="E129" s="128"/>
      <c r="F129" s="43" t="str">
        <f>VLOOKUP(C129,'[2]Acha Air Sales Price List'!$B$1:$D$65536,3,FALSE)</f>
        <v>Exchange rate :</v>
      </c>
      <c r="G129" s="21">
        <f>ROUND(IF(ISBLANK(C129),0,VLOOKUP(C129,'[2]Acha Air Sales Price List'!$B$1:$X$65536,12,FALSE)*$L$15),2)</f>
        <v>0</v>
      </c>
      <c r="H129" s="22">
        <f t="shared" si="4"/>
        <v>0</v>
      </c>
      <c r="I129" s="14"/>
    </row>
    <row r="130" spans="1:9" ht="12.4" hidden="1" customHeight="1" x14ac:dyDescent="0.2">
      <c r="A130" s="13"/>
      <c r="B130" s="1"/>
      <c r="C130" s="36"/>
      <c r="D130" s="127"/>
      <c r="E130" s="128"/>
      <c r="F130" s="43" t="str">
        <f>VLOOKUP(C130,'[2]Acha Air Sales Price List'!$B$1:$D$65536,3,FALSE)</f>
        <v>Exchange rate :</v>
      </c>
      <c r="G130" s="21">
        <f>ROUND(IF(ISBLANK(C130),0,VLOOKUP(C130,'[2]Acha Air Sales Price List'!$B$1:$X$65536,12,FALSE)*$L$15),2)</f>
        <v>0</v>
      </c>
      <c r="H130" s="22">
        <f t="shared" si="4"/>
        <v>0</v>
      </c>
      <c r="I130" s="14"/>
    </row>
    <row r="131" spans="1:9" ht="12.4" hidden="1" customHeight="1" x14ac:dyDescent="0.2">
      <c r="A131" s="13"/>
      <c r="B131" s="1"/>
      <c r="C131" s="36"/>
      <c r="D131" s="127"/>
      <c r="E131" s="128"/>
      <c r="F131" s="43" t="str">
        <f>VLOOKUP(C131,'[2]Acha Air Sales Price List'!$B$1:$D$65536,3,FALSE)</f>
        <v>Exchange rate :</v>
      </c>
      <c r="G131" s="21">
        <f>ROUND(IF(ISBLANK(C131),0,VLOOKUP(C131,'[2]Acha Air Sales Price List'!$B$1:$X$65536,12,FALSE)*$L$15),2)</f>
        <v>0</v>
      </c>
      <c r="H131" s="22">
        <f t="shared" si="4"/>
        <v>0</v>
      </c>
      <c r="I131" s="14"/>
    </row>
    <row r="132" spans="1:9" ht="12.4" hidden="1" customHeight="1" x14ac:dyDescent="0.2">
      <c r="A132" s="13"/>
      <c r="B132" s="1"/>
      <c r="C132" s="36"/>
      <c r="D132" s="127"/>
      <c r="E132" s="128"/>
      <c r="F132" s="43" t="str">
        <f>VLOOKUP(C132,'[2]Acha Air Sales Price List'!$B$1:$D$65536,3,FALSE)</f>
        <v>Exchange rate :</v>
      </c>
      <c r="G132" s="21">
        <f>ROUND(IF(ISBLANK(C132),0,VLOOKUP(C132,'[2]Acha Air Sales Price List'!$B$1:$X$65536,12,FALSE)*$L$15),2)</f>
        <v>0</v>
      </c>
      <c r="H132" s="22">
        <f t="shared" si="4"/>
        <v>0</v>
      </c>
      <c r="I132" s="14"/>
    </row>
    <row r="133" spans="1:9" ht="12.4" hidden="1" customHeight="1" x14ac:dyDescent="0.2">
      <c r="A133" s="13"/>
      <c r="B133" s="1"/>
      <c r="C133" s="36"/>
      <c r="D133" s="127"/>
      <c r="E133" s="128"/>
      <c r="F133" s="43" t="str">
        <f>VLOOKUP(C133,'[2]Acha Air Sales Price List'!$B$1:$D$65536,3,FALSE)</f>
        <v>Exchange rate :</v>
      </c>
      <c r="G133" s="21">
        <f>ROUND(IF(ISBLANK(C133),0,VLOOKUP(C133,'[2]Acha Air Sales Price List'!$B$1:$X$65536,12,FALSE)*$L$15),2)</f>
        <v>0</v>
      </c>
      <c r="H133" s="22">
        <f t="shared" si="4"/>
        <v>0</v>
      </c>
      <c r="I133" s="14"/>
    </row>
    <row r="134" spans="1:9" ht="12.4" hidden="1" customHeight="1" x14ac:dyDescent="0.2">
      <c r="A134" s="13"/>
      <c r="B134" s="1"/>
      <c r="C134" s="36"/>
      <c r="D134" s="127"/>
      <c r="E134" s="128"/>
      <c r="F134" s="43" t="str">
        <f>VLOOKUP(C134,'[2]Acha Air Sales Price List'!$B$1:$D$65536,3,FALSE)</f>
        <v>Exchange rate :</v>
      </c>
      <c r="G134" s="21">
        <f>ROUND(IF(ISBLANK(C134),0,VLOOKUP(C134,'[2]Acha Air Sales Price List'!$B$1:$X$65536,12,FALSE)*$L$15),2)</f>
        <v>0</v>
      </c>
      <c r="H134" s="22">
        <f t="shared" si="4"/>
        <v>0</v>
      </c>
      <c r="I134" s="14"/>
    </row>
    <row r="135" spans="1:9" ht="12.4" hidden="1" customHeight="1" x14ac:dyDescent="0.2">
      <c r="A135" s="13"/>
      <c r="B135" s="1"/>
      <c r="C135" s="36"/>
      <c r="D135" s="127"/>
      <c r="E135" s="128"/>
      <c r="F135" s="43" t="str">
        <f>VLOOKUP(C135,'[2]Acha Air Sales Price List'!$B$1:$D$65536,3,FALSE)</f>
        <v>Exchange rate :</v>
      </c>
      <c r="G135" s="21">
        <f>ROUND(IF(ISBLANK(C135),0,VLOOKUP(C135,'[2]Acha Air Sales Price List'!$B$1:$X$65536,12,FALSE)*$L$15),2)</f>
        <v>0</v>
      </c>
      <c r="H135" s="22">
        <f t="shared" si="4"/>
        <v>0</v>
      </c>
      <c r="I135" s="14"/>
    </row>
    <row r="136" spans="1:9" ht="12.4" hidden="1" customHeight="1" x14ac:dyDescent="0.2">
      <c r="A136" s="13"/>
      <c r="B136" s="1"/>
      <c r="C136" s="36"/>
      <c r="D136" s="127"/>
      <c r="E136" s="128"/>
      <c r="F136" s="43" t="str">
        <f>VLOOKUP(C136,'[2]Acha Air Sales Price List'!$B$1:$D$65536,3,FALSE)</f>
        <v>Exchange rate :</v>
      </c>
      <c r="G136" s="21">
        <f>ROUND(IF(ISBLANK(C136),0,VLOOKUP(C136,'[2]Acha Air Sales Price List'!$B$1:$X$65536,12,FALSE)*$L$15),2)</f>
        <v>0</v>
      </c>
      <c r="H136" s="22">
        <f t="shared" si="4"/>
        <v>0</v>
      </c>
      <c r="I136" s="14"/>
    </row>
    <row r="137" spans="1:9" ht="12.4" hidden="1" customHeight="1" x14ac:dyDescent="0.2">
      <c r="A137" s="13"/>
      <c r="B137" s="1"/>
      <c r="C137" s="36"/>
      <c r="D137" s="127"/>
      <c r="E137" s="128"/>
      <c r="F137" s="43" t="str">
        <f>VLOOKUP(C137,'[2]Acha Air Sales Price List'!$B$1:$D$65536,3,FALSE)</f>
        <v>Exchange rate :</v>
      </c>
      <c r="G137" s="21">
        <f>ROUND(IF(ISBLANK(C137),0,VLOOKUP(C137,'[2]Acha Air Sales Price List'!$B$1:$X$65536,12,FALSE)*$L$15),2)</f>
        <v>0</v>
      </c>
      <c r="H137" s="22">
        <f t="shared" si="4"/>
        <v>0</v>
      </c>
      <c r="I137" s="14"/>
    </row>
    <row r="138" spans="1:9" ht="12.4" hidden="1" customHeight="1" x14ac:dyDescent="0.2">
      <c r="A138" s="13"/>
      <c r="B138" s="1"/>
      <c r="C138" s="36"/>
      <c r="D138" s="127"/>
      <c r="E138" s="128"/>
      <c r="F138" s="43" t="str">
        <f>VLOOKUP(C138,'[2]Acha Air Sales Price List'!$B$1:$D$65536,3,FALSE)</f>
        <v>Exchange rate :</v>
      </c>
      <c r="G138" s="21">
        <f>ROUND(IF(ISBLANK(C138),0,VLOOKUP(C138,'[2]Acha Air Sales Price List'!$B$1:$X$65536,12,FALSE)*$L$15),2)</f>
        <v>0</v>
      </c>
      <c r="H138" s="22">
        <f t="shared" si="4"/>
        <v>0</v>
      </c>
      <c r="I138" s="14"/>
    </row>
    <row r="139" spans="1:9" ht="12.4" hidden="1" customHeight="1" x14ac:dyDescent="0.2">
      <c r="A139" s="13"/>
      <c r="B139" s="1"/>
      <c r="C139" s="36"/>
      <c r="D139" s="127"/>
      <c r="E139" s="128"/>
      <c r="F139" s="43" t="str">
        <f>VLOOKUP(C139,'[2]Acha Air Sales Price List'!$B$1:$D$65536,3,FALSE)</f>
        <v>Exchange rate :</v>
      </c>
      <c r="G139" s="21">
        <f>ROUND(IF(ISBLANK(C139),0,VLOOKUP(C139,'[2]Acha Air Sales Price List'!$B$1:$X$65536,12,FALSE)*$L$15),2)</f>
        <v>0</v>
      </c>
      <c r="H139" s="22">
        <f t="shared" si="4"/>
        <v>0</v>
      </c>
      <c r="I139" s="14"/>
    </row>
    <row r="140" spans="1:9" ht="12.4" hidden="1" customHeight="1" x14ac:dyDescent="0.2">
      <c r="A140" s="13"/>
      <c r="B140" s="1"/>
      <c r="C140" s="36"/>
      <c r="D140" s="127"/>
      <c r="E140" s="128"/>
      <c r="F140" s="43" t="str">
        <f>VLOOKUP(C140,'[2]Acha Air Sales Price List'!$B$1:$D$65536,3,FALSE)</f>
        <v>Exchange rate :</v>
      </c>
      <c r="G140" s="21">
        <f>ROUND(IF(ISBLANK(C140),0,VLOOKUP(C140,'[2]Acha Air Sales Price List'!$B$1:$X$65536,12,FALSE)*$L$15),2)</f>
        <v>0</v>
      </c>
      <c r="H140" s="22">
        <f t="shared" si="4"/>
        <v>0</v>
      </c>
      <c r="I140" s="14"/>
    </row>
    <row r="141" spans="1:9" ht="12.4" hidden="1" customHeight="1" x14ac:dyDescent="0.2">
      <c r="A141" s="13"/>
      <c r="B141" s="1"/>
      <c r="C141" s="36"/>
      <c r="D141" s="127"/>
      <c r="E141" s="128"/>
      <c r="F141" s="43" t="str">
        <f>VLOOKUP(C141,'[2]Acha Air Sales Price List'!$B$1:$D$65536,3,FALSE)</f>
        <v>Exchange rate :</v>
      </c>
      <c r="G141" s="21">
        <f>ROUND(IF(ISBLANK(C141),0,VLOOKUP(C141,'[2]Acha Air Sales Price List'!$B$1:$X$65536,12,FALSE)*$L$15),2)</f>
        <v>0</v>
      </c>
      <c r="H141" s="22">
        <f t="shared" si="4"/>
        <v>0</v>
      </c>
      <c r="I141" s="14"/>
    </row>
    <row r="142" spans="1:9" ht="12.4" hidden="1" customHeight="1" x14ac:dyDescent="0.2">
      <c r="A142" s="13"/>
      <c r="B142" s="1"/>
      <c r="C142" s="36"/>
      <c r="D142" s="127"/>
      <c r="E142" s="128"/>
      <c r="F142" s="43" t="str">
        <f>VLOOKUP(C142,'[2]Acha Air Sales Price List'!$B$1:$D$65536,3,FALSE)</f>
        <v>Exchange rate :</v>
      </c>
      <c r="G142" s="21">
        <f>ROUND(IF(ISBLANK(C142),0,VLOOKUP(C142,'[2]Acha Air Sales Price List'!$B$1:$X$65536,12,FALSE)*$L$15),2)</f>
        <v>0</v>
      </c>
      <c r="H142" s="22">
        <f t="shared" si="4"/>
        <v>0</v>
      </c>
      <c r="I142" s="14"/>
    </row>
    <row r="143" spans="1:9" ht="12.4" hidden="1" customHeight="1" x14ac:dyDescent="0.2">
      <c r="A143" s="13"/>
      <c r="B143" s="1"/>
      <c r="C143" s="36"/>
      <c r="D143" s="127"/>
      <c r="E143" s="128"/>
      <c r="F143" s="43" t="str">
        <f>VLOOKUP(C143,'[2]Acha Air Sales Price List'!$B$1:$D$65536,3,FALSE)</f>
        <v>Exchange rate :</v>
      </c>
      <c r="G143" s="21">
        <f>ROUND(IF(ISBLANK(C143),0,VLOOKUP(C143,'[2]Acha Air Sales Price List'!$B$1:$X$65536,12,FALSE)*$L$15),2)</f>
        <v>0</v>
      </c>
      <c r="H143" s="22">
        <f t="shared" si="4"/>
        <v>0</v>
      </c>
      <c r="I143" s="14"/>
    </row>
    <row r="144" spans="1:9" ht="12.4" hidden="1" customHeight="1" x14ac:dyDescent="0.2">
      <c r="A144" s="13"/>
      <c r="B144" s="1"/>
      <c r="C144" s="36"/>
      <c r="D144" s="127"/>
      <c r="E144" s="128"/>
      <c r="F144" s="43" t="str">
        <f>VLOOKUP(C144,'[2]Acha Air Sales Price List'!$B$1:$D$65536,3,FALSE)</f>
        <v>Exchange rate :</v>
      </c>
      <c r="G144" s="21">
        <f>ROUND(IF(ISBLANK(C144),0,VLOOKUP(C144,'[2]Acha Air Sales Price List'!$B$1:$X$65536,12,FALSE)*$L$15),2)</f>
        <v>0</v>
      </c>
      <c r="H144" s="22">
        <f t="shared" si="4"/>
        <v>0</v>
      </c>
      <c r="I144" s="14"/>
    </row>
    <row r="145" spans="1:9" ht="12.4" hidden="1" customHeight="1" x14ac:dyDescent="0.2">
      <c r="A145" s="13"/>
      <c r="B145" s="1"/>
      <c r="C145" s="36"/>
      <c r="D145" s="127"/>
      <c r="E145" s="128"/>
      <c r="F145" s="43" t="str">
        <f>VLOOKUP(C145,'[2]Acha Air Sales Price List'!$B$1:$D$65536,3,FALSE)</f>
        <v>Exchange rate :</v>
      </c>
      <c r="G145" s="21">
        <f>ROUND(IF(ISBLANK(C145),0,VLOOKUP(C145,'[2]Acha Air Sales Price List'!$B$1:$X$65536,12,FALSE)*$L$15),2)</f>
        <v>0</v>
      </c>
      <c r="H145" s="22">
        <f t="shared" si="4"/>
        <v>0</v>
      </c>
      <c r="I145" s="14"/>
    </row>
    <row r="146" spans="1:9" ht="12.4" hidden="1" customHeight="1" x14ac:dyDescent="0.2">
      <c r="A146" s="13"/>
      <c r="B146" s="1"/>
      <c r="C146" s="36"/>
      <c r="D146" s="127"/>
      <c r="E146" s="128"/>
      <c r="F146" s="43" t="str">
        <f>VLOOKUP(C146,'[2]Acha Air Sales Price List'!$B$1:$D$65536,3,FALSE)</f>
        <v>Exchange rate :</v>
      </c>
      <c r="G146" s="21">
        <f>ROUND(IF(ISBLANK(C146),0,VLOOKUP(C146,'[2]Acha Air Sales Price List'!$B$1:$X$65536,12,FALSE)*$L$15),2)</f>
        <v>0</v>
      </c>
      <c r="H146" s="22">
        <f t="shared" si="4"/>
        <v>0</v>
      </c>
      <c r="I146" s="14"/>
    </row>
    <row r="147" spans="1:9" ht="12.4" hidden="1" customHeight="1" x14ac:dyDescent="0.2">
      <c r="A147" s="13"/>
      <c r="B147" s="1"/>
      <c r="C147" s="36"/>
      <c r="D147" s="127"/>
      <c r="E147" s="128"/>
      <c r="F147" s="43" t="str">
        <f>VLOOKUP(C147,'[2]Acha Air Sales Price List'!$B$1:$D$65536,3,FALSE)</f>
        <v>Exchange rate :</v>
      </c>
      <c r="G147" s="21">
        <f>ROUND(IF(ISBLANK(C147),0,VLOOKUP(C147,'[2]Acha Air Sales Price List'!$B$1:$X$65536,12,FALSE)*$L$15),2)</f>
        <v>0</v>
      </c>
      <c r="H147" s="22">
        <f t="shared" si="4"/>
        <v>0</v>
      </c>
      <c r="I147" s="14"/>
    </row>
    <row r="148" spans="1:9" ht="12.4" hidden="1" customHeight="1" x14ac:dyDescent="0.2">
      <c r="A148" s="13"/>
      <c r="B148" s="1"/>
      <c r="C148" s="36"/>
      <c r="D148" s="127"/>
      <c r="E148" s="128"/>
      <c r="F148" s="43" t="str">
        <f>VLOOKUP(C148,'[2]Acha Air Sales Price List'!$B$1:$D$65536,3,FALSE)</f>
        <v>Exchange rate :</v>
      </c>
      <c r="G148" s="21">
        <f>ROUND(IF(ISBLANK(C148),0,VLOOKUP(C148,'[2]Acha Air Sales Price List'!$B$1:$X$65536,12,FALSE)*$L$15),2)</f>
        <v>0</v>
      </c>
      <c r="H148" s="22">
        <f t="shared" si="4"/>
        <v>0</v>
      </c>
      <c r="I148" s="14"/>
    </row>
    <row r="149" spans="1:9" ht="12.4" hidden="1" customHeight="1" x14ac:dyDescent="0.2">
      <c r="A149" s="13"/>
      <c r="B149" s="1"/>
      <c r="C149" s="36"/>
      <c r="D149" s="127"/>
      <c r="E149" s="128"/>
      <c r="F149" s="43" t="str">
        <f>VLOOKUP(C149,'[2]Acha Air Sales Price List'!$B$1:$D$65536,3,FALSE)</f>
        <v>Exchange rate :</v>
      </c>
      <c r="G149" s="21">
        <f>ROUND(IF(ISBLANK(C149),0,VLOOKUP(C149,'[2]Acha Air Sales Price List'!$B$1:$X$65536,12,FALSE)*$L$15),2)</f>
        <v>0</v>
      </c>
      <c r="H149" s="22">
        <f t="shared" si="4"/>
        <v>0</v>
      </c>
      <c r="I149" s="14"/>
    </row>
    <row r="150" spans="1:9" ht="12.4" hidden="1" customHeight="1" x14ac:dyDescent="0.2">
      <c r="A150" s="13"/>
      <c r="B150" s="1"/>
      <c r="C150" s="36"/>
      <c r="D150" s="127"/>
      <c r="E150" s="128"/>
      <c r="F150" s="43" t="str">
        <f>VLOOKUP(C150,'[2]Acha Air Sales Price List'!$B$1:$D$65536,3,FALSE)</f>
        <v>Exchange rate :</v>
      </c>
      <c r="G150" s="21">
        <f>ROUND(IF(ISBLANK(C150),0,VLOOKUP(C150,'[2]Acha Air Sales Price List'!$B$1:$X$65536,12,FALSE)*$L$15),2)</f>
        <v>0</v>
      </c>
      <c r="H150" s="22">
        <f t="shared" si="4"/>
        <v>0</v>
      </c>
      <c r="I150" s="14"/>
    </row>
    <row r="151" spans="1:9" ht="12.4" hidden="1" customHeight="1" x14ac:dyDescent="0.2">
      <c r="A151" s="13"/>
      <c r="B151" s="1"/>
      <c r="C151" s="37"/>
      <c r="D151" s="127"/>
      <c r="E151" s="128"/>
      <c r="F151" s="43" t="str">
        <f>VLOOKUP(C151,'[2]Acha Air Sales Price List'!$B$1:$D$65536,3,FALSE)</f>
        <v>Exchange rate :</v>
      </c>
      <c r="G151" s="21">
        <f>ROUND(IF(ISBLANK(C151),0,VLOOKUP(C151,'[2]Acha Air Sales Price List'!$B$1:$X$65536,12,FALSE)*$L$15),2)</f>
        <v>0</v>
      </c>
      <c r="H151" s="22">
        <f t="shared" si="4"/>
        <v>0</v>
      </c>
      <c r="I151" s="14"/>
    </row>
    <row r="152" spans="1:9" ht="12" hidden="1" customHeight="1" x14ac:dyDescent="0.2">
      <c r="A152" s="13"/>
      <c r="B152" s="1"/>
      <c r="C152" s="36"/>
      <c r="D152" s="127"/>
      <c r="E152" s="128"/>
      <c r="F152" s="43" t="str">
        <f>VLOOKUP(C152,'[2]Acha Air Sales Price List'!$B$1:$D$65536,3,FALSE)</f>
        <v>Exchange rate :</v>
      </c>
      <c r="G152" s="21">
        <f>ROUND(IF(ISBLANK(C152),0,VLOOKUP(C152,'[2]Acha Air Sales Price List'!$B$1:$X$65536,12,FALSE)*$L$15),2)</f>
        <v>0</v>
      </c>
      <c r="H152" s="22">
        <f t="shared" si="4"/>
        <v>0</v>
      </c>
      <c r="I152" s="14"/>
    </row>
    <row r="153" spans="1:9" ht="12.4" hidden="1" customHeight="1" x14ac:dyDescent="0.2">
      <c r="A153" s="13"/>
      <c r="B153" s="1"/>
      <c r="C153" s="36"/>
      <c r="D153" s="127"/>
      <c r="E153" s="128"/>
      <c r="F153" s="43" t="str">
        <f>VLOOKUP(C153,'[2]Acha Air Sales Price List'!$B$1:$D$65536,3,FALSE)</f>
        <v>Exchange rate :</v>
      </c>
      <c r="G153" s="21">
        <f>ROUND(IF(ISBLANK(C153),0,VLOOKUP(C153,'[2]Acha Air Sales Price List'!$B$1:$X$65536,12,FALSE)*$L$15),2)</f>
        <v>0</v>
      </c>
      <c r="H153" s="22">
        <f t="shared" si="4"/>
        <v>0</v>
      </c>
      <c r="I153" s="14"/>
    </row>
    <row r="154" spans="1:9" ht="12.4" hidden="1" customHeight="1" x14ac:dyDescent="0.2">
      <c r="A154" s="13"/>
      <c r="B154" s="1"/>
      <c r="C154" s="36"/>
      <c r="D154" s="127"/>
      <c r="E154" s="128"/>
      <c r="F154" s="43" t="str">
        <f>VLOOKUP(C154,'[2]Acha Air Sales Price List'!$B$1:$D$65536,3,FALSE)</f>
        <v>Exchange rate :</v>
      </c>
      <c r="G154" s="21">
        <f>ROUND(IF(ISBLANK(C154),0,VLOOKUP(C154,'[2]Acha Air Sales Price List'!$B$1:$X$65536,12,FALSE)*$L$15),2)</f>
        <v>0</v>
      </c>
      <c r="H154" s="22">
        <f t="shared" si="4"/>
        <v>0</v>
      </c>
      <c r="I154" s="14"/>
    </row>
    <row r="155" spans="1:9" ht="12.4" hidden="1" customHeight="1" x14ac:dyDescent="0.2">
      <c r="A155" s="13"/>
      <c r="B155" s="1"/>
      <c r="C155" s="36"/>
      <c r="D155" s="127"/>
      <c r="E155" s="128"/>
      <c r="F155" s="43" t="str">
        <f>VLOOKUP(C155,'[2]Acha Air Sales Price List'!$B$1:$D$65536,3,FALSE)</f>
        <v>Exchange rate :</v>
      </c>
      <c r="G155" s="21">
        <f>ROUND(IF(ISBLANK(C155),0,VLOOKUP(C155,'[2]Acha Air Sales Price List'!$B$1:$X$65536,12,FALSE)*$L$15),2)</f>
        <v>0</v>
      </c>
      <c r="H155" s="22">
        <f t="shared" si="4"/>
        <v>0</v>
      </c>
      <c r="I155" s="14"/>
    </row>
    <row r="156" spans="1:9" ht="12.4" hidden="1" customHeight="1" x14ac:dyDescent="0.2">
      <c r="A156" s="13"/>
      <c r="B156" s="1"/>
      <c r="C156" s="36"/>
      <c r="D156" s="127"/>
      <c r="E156" s="128"/>
      <c r="F156" s="43" t="str">
        <f>VLOOKUP(C156,'[2]Acha Air Sales Price List'!$B$1:$D$65536,3,FALSE)</f>
        <v>Exchange rate :</v>
      </c>
      <c r="G156" s="21">
        <f>ROUND(IF(ISBLANK(C156),0,VLOOKUP(C156,'[2]Acha Air Sales Price List'!$B$1:$X$65536,12,FALSE)*$L$15),2)</f>
        <v>0</v>
      </c>
      <c r="H156" s="22">
        <f t="shared" si="4"/>
        <v>0</v>
      </c>
      <c r="I156" s="14"/>
    </row>
    <row r="157" spans="1:9" ht="12.4" hidden="1" customHeight="1" x14ac:dyDescent="0.2">
      <c r="A157" s="13"/>
      <c r="B157" s="1"/>
      <c r="C157" s="36"/>
      <c r="D157" s="127"/>
      <c r="E157" s="128"/>
      <c r="F157" s="43" t="str">
        <f>VLOOKUP(C157,'[2]Acha Air Sales Price List'!$B$1:$D$65536,3,FALSE)</f>
        <v>Exchange rate :</v>
      </c>
      <c r="G157" s="21">
        <f>ROUND(IF(ISBLANK(C157),0,VLOOKUP(C157,'[2]Acha Air Sales Price List'!$B$1:$X$65536,12,FALSE)*$L$15),2)</f>
        <v>0</v>
      </c>
      <c r="H157" s="22">
        <f t="shared" si="4"/>
        <v>0</v>
      </c>
      <c r="I157" s="14"/>
    </row>
    <row r="158" spans="1:9" ht="12.4" hidden="1" customHeight="1" x14ac:dyDescent="0.2">
      <c r="A158" s="13"/>
      <c r="B158" s="1"/>
      <c r="C158" s="36"/>
      <c r="D158" s="127"/>
      <c r="E158" s="128"/>
      <c r="F158" s="43" t="str">
        <f>VLOOKUP(C158,'[2]Acha Air Sales Price List'!$B$1:$D$65536,3,FALSE)</f>
        <v>Exchange rate :</v>
      </c>
      <c r="G158" s="21">
        <f>ROUND(IF(ISBLANK(C158),0,VLOOKUP(C158,'[2]Acha Air Sales Price List'!$B$1:$X$65536,12,FALSE)*$L$15),2)</f>
        <v>0</v>
      </c>
      <c r="H158" s="22">
        <f t="shared" si="4"/>
        <v>0</v>
      </c>
      <c r="I158" s="14"/>
    </row>
    <row r="159" spans="1:9" ht="12.4" hidden="1" customHeight="1" x14ac:dyDescent="0.2">
      <c r="A159" s="13"/>
      <c r="B159" s="1"/>
      <c r="C159" s="36"/>
      <c r="D159" s="127"/>
      <c r="E159" s="128"/>
      <c r="F159" s="43" t="str">
        <f>VLOOKUP(C159,'[2]Acha Air Sales Price List'!$B$1:$D$65536,3,FALSE)</f>
        <v>Exchange rate :</v>
      </c>
      <c r="G159" s="21">
        <f>ROUND(IF(ISBLANK(C159),0,VLOOKUP(C159,'[2]Acha Air Sales Price List'!$B$1:$X$65536,12,FALSE)*$L$15),2)</f>
        <v>0</v>
      </c>
      <c r="H159" s="22">
        <f t="shared" si="4"/>
        <v>0</v>
      </c>
      <c r="I159" s="14"/>
    </row>
    <row r="160" spans="1:9" ht="12.4" hidden="1" customHeight="1" x14ac:dyDescent="0.2">
      <c r="A160" s="13"/>
      <c r="B160" s="1"/>
      <c r="C160" s="36"/>
      <c r="D160" s="127"/>
      <c r="E160" s="128"/>
      <c r="F160" s="43" t="str">
        <f>VLOOKUP(C160,'[2]Acha Air Sales Price List'!$B$1:$D$65536,3,FALSE)</f>
        <v>Exchange rate :</v>
      </c>
      <c r="G160" s="21">
        <f>ROUND(IF(ISBLANK(C160),0,VLOOKUP(C160,'[2]Acha Air Sales Price List'!$B$1:$X$65536,12,FALSE)*$L$15),2)</f>
        <v>0</v>
      </c>
      <c r="H160" s="22">
        <f t="shared" si="4"/>
        <v>0</v>
      </c>
      <c r="I160" s="14"/>
    </row>
    <row r="161" spans="1:9" ht="12.4" hidden="1" customHeight="1" x14ac:dyDescent="0.2">
      <c r="A161" s="13"/>
      <c r="B161" s="1"/>
      <c r="C161" s="36"/>
      <c r="D161" s="127"/>
      <c r="E161" s="128"/>
      <c r="F161" s="43" t="str">
        <f>VLOOKUP(C161,'[2]Acha Air Sales Price List'!$B$1:$D$65536,3,FALSE)</f>
        <v>Exchange rate :</v>
      </c>
      <c r="G161" s="21">
        <f>ROUND(IF(ISBLANK(C161),0,VLOOKUP(C161,'[2]Acha Air Sales Price List'!$B$1:$X$65536,12,FALSE)*$L$15),2)</f>
        <v>0</v>
      </c>
      <c r="H161" s="22">
        <f t="shared" si="4"/>
        <v>0</v>
      </c>
      <c r="I161" s="14"/>
    </row>
    <row r="162" spans="1:9" ht="12.4" hidden="1" customHeight="1" x14ac:dyDescent="0.2">
      <c r="A162" s="13"/>
      <c r="B162" s="1"/>
      <c r="C162" s="36"/>
      <c r="D162" s="127"/>
      <c r="E162" s="128"/>
      <c r="F162" s="43" t="str">
        <f>VLOOKUP(C162,'[2]Acha Air Sales Price List'!$B$1:$D$65536,3,FALSE)</f>
        <v>Exchange rate :</v>
      </c>
      <c r="G162" s="21">
        <f>ROUND(IF(ISBLANK(C162),0,VLOOKUP(C162,'[2]Acha Air Sales Price List'!$B$1:$X$65536,12,FALSE)*$L$15),2)</f>
        <v>0</v>
      </c>
      <c r="H162" s="22">
        <f t="shared" si="4"/>
        <v>0</v>
      </c>
      <c r="I162" s="14"/>
    </row>
    <row r="163" spans="1:9" ht="12.4" hidden="1" customHeight="1" x14ac:dyDescent="0.2">
      <c r="A163" s="13"/>
      <c r="B163" s="1"/>
      <c r="C163" s="36"/>
      <c r="D163" s="127"/>
      <c r="E163" s="128"/>
      <c r="F163" s="43" t="str">
        <f>VLOOKUP(C163,'[2]Acha Air Sales Price List'!$B$1:$D$65536,3,FALSE)</f>
        <v>Exchange rate :</v>
      </c>
      <c r="G163" s="21">
        <f>ROUND(IF(ISBLANK(C163),0,VLOOKUP(C163,'[2]Acha Air Sales Price List'!$B$1:$X$65536,12,FALSE)*$L$15),2)</f>
        <v>0</v>
      </c>
      <c r="H163" s="22">
        <f t="shared" si="4"/>
        <v>0</v>
      </c>
      <c r="I163" s="14"/>
    </row>
    <row r="164" spans="1:9" ht="12.4" hidden="1" customHeight="1" x14ac:dyDescent="0.2">
      <c r="A164" s="13"/>
      <c r="B164" s="1"/>
      <c r="C164" s="36"/>
      <c r="D164" s="127"/>
      <c r="E164" s="128"/>
      <c r="F164" s="43" t="str">
        <f>VLOOKUP(C164,'[2]Acha Air Sales Price List'!$B$1:$D$65536,3,FALSE)</f>
        <v>Exchange rate :</v>
      </c>
      <c r="G164" s="21">
        <f>ROUND(IF(ISBLANK(C164),0,VLOOKUP(C164,'[2]Acha Air Sales Price List'!$B$1:$X$65536,12,FALSE)*$L$15),2)</f>
        <v>0</v>
      </c>
      <c r="H164" s="22">
        <f t="shared" si="4"/>
        <v>0</v>
      </c>
      <c r="I164" s="14"/>
    </row>
    <row r="165" spans="1:9" ht="12.4" hidden="1" customHeight="1" x14ac:dyDescent="0.2">
      <c r="A165" s="13"/>
      <c r="B165" s="1"/>
      <c r="C165" s="36"/>
      <c r="D165" s="127"/>
      <c r="E165" s="128"/>
      <c r="F165" s="43" t="str">
        <f>VLOOKUP(C165,'[2]Acha Air Sales Price List'!$B$1:$D$65536,3,FALSE)</f>
        <v>Exchange rate :</v>
      </c>
      <c r="G165" s="21">
        <f>ROUND(IF(ISBLANK(C165),0,VLOOKUP(C165,'[2]Acha Air Sales Price List'!$B$1:$X$65536,12,FALSE)*$L$15),2)</f>
        <v>0</v>
      </c>
      <c r="H165" s="22">
        <f t="shared" si="4"/>
        <v>0</v>
      </c>
      <c r="I165" s="14"/>
    </row>
    <row r="166" spans="1:9" ht="12.4" hidden="1" customHeight="1" x14ac:dyDescent="0.2">
      <c r="A166" s="13"/>
      <c r="B166" s="1"/>
      <c r="C166" s="36"/>
      <c r="D166" s="127"/>
      <c r="E166" s="128"/>
      <c r="F166" s="43" t="str">
        <f>VLOOKUP(C166,'[2]Acha Air Sales Price List'!$B$1:$D$65536,3,FALSE)</f>
        <v>Exchange rate :</v>
      </c>
      <c r="G166" s="21">
        <f>ROUND(IF(ISBLANK(C166),0,VLOOKUP(C166,'[2]Acha Air Sales Price List'!$B$1:$X$65536,12,FALSE)*$L$15),2)</f>
        <v>0</v>
      </c>
      <c r="H166" s="22">
        <f t="shared" si="4"/>
        <v>0</v>
      </c>
      <c r="I166" s="14"/>
    </row>
    <row r="167" spans="1:9" ht="12.4" hidden="1" customHeight="1" x14ac:dyDescent="0.2">
      <c r="A167" s="13"/>
      <c r="B167" s="1"/>
      <c r="C167" s="36"/>
      <c r="D167" s="127"/>
      <c r="E167" s="128"/>
      <c r="F167" s="43" t="str">
        <f>VLOOKUP(C167,'[2]Acha Air Sales Price List'!$B$1:$D$65536,3,FALSE)</f>
        <v>Exchange rate :</v>
      </c>
      <c r="G167" s="21">
        <f>ROUND(IF(ISBLANK(C167),0,VLOOKUP(C167,'[2]Acha Air Sales Price List'!$B$1:$X$65536,12,FALSE)*$L$15),2)</f>
        <v>0</v>
      </c>
      <c r="H167" s="22">
        <f t="shared" si="4"/>
        <v>0</v>
      </c>
      <c r="I167" s="14"/>
    </row>
    <row r="168" spans="1:9" ht="12.4" hidden="1" customHeight="1" x14ac:dyDescent="0.2">
      <c r="A168" s="13"/>
      <c r="B168" s="1"/>
      <c r="C168" s="36"/>
      <c r="D168" s="127"/>
      <c r="E168" s="128"/>
      <c r="F168" s="43" t="str">
        <f>VLOOKUP(C168,'[2]Acha Air Sales Price List'!$B$1:$D$65536,3,FALSE)</f>
        <v>Exchange rate :</v>
      </c>
      <c r="G168" s="21">
        <f>ROUND(IF(ISBLANK(C168),0,VLOOKUP(C168,'[2]Acha Air Sales Price List'!$B$1:$X$65536,12,FALSE)*$L$15),2)</f>
        <v>0</v>
      </c>
      <c r="H168" s="22">
        <f t="shared" si="4"/>
        <v>0</v>
      </c>
      <c r="I168" s="14"/>
    </row>
    <row r="169" spans="1:9" ht="12.4" hidden="1" customHeight="1" x14ac:dyDescent="0.2">
      <c r="A169" s="13"/>
      <c r="B169" s="1"/>
      <c r="C169" s="36"/>
      <c r="D169" s="127"/>
      <c r="E169" s="128"/>
      <c r="F169" s="43" t="str">
        <f>VLOOKUP(C169,'[2]Acha Air Sales Price List'!$B$1:$D$65536,3,FALSE)</f>
        <v>Exchange rate :</v>
      </c>
      <c r="G169" s="21">
        <f>ROUND(IF(ISBLANK(C169),0,VLOOKUP(C169,'[2]Acha Air Sales Price List'!$B$1:$X$65536,12,FALSE)*$L$15),2)</f>
        <v>0</v>
      </c>
      <c r="H169" s="22">
        <f t="shared" si="4"/>
        <v>0</v>
      </c>
      <c r="I169" s="14"/>
    </row>
    <row r="170" spans="1:9" ht="12.4" hidden="1" customHeight="1" x14ac:dyDescent="0.2">
      <c r="A170" s="13"/>
      <c r="B170" s="1"/>
      <c r="C170" s="36"/>
      <c r="D170" s="127"/>
      <c r="E170" s="128"/>
      <c r="F170" s="43" t="str">
        <f>VLOOKUP(C170,'[2]Acha Air Sales Price List'!$B$1:$D$65536,3,FALSE)</f>
        <v>Exchange rate :</v>
      </c>
      <c r="G170" s="21">
        <f>ROUND(IF(ISBLANK(C170),0,VLOOKUP(C170,'[2]Acha Air Sales Price List'!$B$1:$X$65536,12,FALSE)*$L$15),2)</f>
        <v>0</v>
      </c>
      <c r="H170" s="22">
        <f t="shared" si="4"/>
        <v>0</v>
      </c>
      <c r="I170" s="14"/>
    </row>
    <row r="171" spans="1:9" ht="12.4" hidden="1" customHeight="1" x14ac:dyDescent="0.2">
      <c r="A171" s="13"/>
      <c r="B171" s="1"/>
      <c r="C171" s="36"/>
      <c r="D171" s="127"/>
      <c r="E171" s="128"/>
      <c r="F171" s="43" t="str">
        <f>VLOOKUP(C171,'[2]Acha Air Sales Price List'!$B$1:$D$65536,3,FALSE)</f>
        <v>Exchange rate :</v>
      </c>
      <c r="G171" s="21">
        <f>ROUND(IF(ISBLANK(C171),0,VLOOKUP(C171,'[2]Acha Air Sales Price List'!$B$1:$X$65536,12,FALSE)*$L$15),2)</f>
        <v>0</v>
      </c>
      <c r="H171" s="22">
        <f t="shared" si="4"/>
        <v>0</v>
      </c>
      <c r="I171" s="14"/>
    </row>
    <row r="172" spans="1:9" ht="12.4" hidden="1" customHeight="1" x14ac:dyDescent="0.2">
      <c r="A172" s="13"/>
      <c r="B172" s="1"/>
      <c r="C172" s="36"/>
      <c r="D172" s="127"/>
      <c r="E172" s="128"/>
      <c r="F172" s="43" t="str">
        <f>VLOOKUP(C172,'[2]Acha Air Sales Price List'!$B$1:$D$65536,3,FALSE)</f>
        <v>Exchange rate :</v>
      </c>
      <c r="G172" s="21">
        <f>ROUND(IF(ISBLANK(C172),0,VLOOKUP(C172,'[2]Acha Air Sales Price List'!$B$1:$X$65536,12,FALSE)*$L$15),2)</f>
        <v>0</v>
      </c>
      <c r="H172" s="22">
        <f t="shared" si="4"/>
        <v>0</v>
      </c>
      <c r="I172" s="14"/>
    </row>
    <row r="173" spans="1:9" ht="12.4" hidden="1" customHeight="1" x14ac:dyDescent="0.2">
      <c r="A173" s="13"/>
      <c r="B173" s="1"/>
      <c r="C173" s="36"/>
      <c r="D173" s="127"/>
      <c r="E173" s="128"/>
      <c r="F173" s="43" t="str">
        <f>VLOOKUP(C173,'[2]Acha Air Sales Price List'!$B$1:$D$65536,3,FALSE)</f>
        <v>Exchange rate :</v>
      </c>
      <c r="G173" s="21">
        <f>ROUND(IF(ISBLANK(C173),0,VLOOKUP(C173,'[2]Acha Air Sales Price List'!$B$1:$X$65536,12,FALSE)*$L$15),2)</f>
        <v>0</v>
      </c>
      <c r="H173" s="22">
        <f t="shared" si="4"/>
        <v>0</v>
      </c>
      <c r="I173" s="14"/>
    </row>
    <row r="174" spans="1:9" ht="12.4" hidden="1" customHeight="1" x14ac:dyDescent="0.2">
      <c r="A174" s="13"/>
      <c r="B174" s="1"/>
      <c r="C174" s="36"/>
      <c r="D174" s="127"/>
      <c r="E174" s="128"/>
      <c r="F174" s="43" t="str">
        <f>VLOOKUP(C174,'[2]Acha Air Sales Price List'!$B$1:$D$65536,3,FALSE)</f>
        <v>Exchange rate :</v>
      </c>
      <c r="G174" s="21">
        <f>ROUND(IF(ISBLANK(C174),0,VLOOKUP(C174,'[2]Acha Air Sales Price List'!$B$1:$X$65536,12,FALSE)*$L$15),2)</f>
        <v>0</v>
      </c>
      <c r="H174" s="22">
        <f t="shared" si="4"/>
        <v>0</v>
      </c>
      <c r="I174" s="14"/>
    </row>
    <row r="175" spans="1:9" ht="12.4" hidden="1" customHeight="1" x14ac:dyDescent="0.2">
      <c r="A175" s="13"/>
      <c r="B175" s="1"/>
      <c r="C175" s="36"/>
      <c r="D175" s="127"/>
      <c r="E175" s="128"/>
      <c r="F175" s="43" t="str">
        <f>VLOOKUP(C175,'[2]Acha Air Sales Price List'!$B$1:$D$65536,3,FALSE)</f>
        <v>Exchange rate :</v>
      </c>
      <c r="G175" s="21">
        <f>ROUND(IF(ISBLANK(C175),0,VLOOKUP(C175,'[2]Acha Air Sales Price List'!$B$1:$X$65536,12,FALSE)*$L$15),2)</f>
        <v>0</v>
      </c>
      <c r="H175" s="22">
        <f t="shared" si="4"/>
        <v>0</v>
      </c>
      <c r="I175" s="14"/>
    </row>
    <row r="176" spans="1:9" ht="12.4" hidden="1" customHeight="1" x14ac:dyDescent="0.2">
      <c r="A176" s="13"/>
      <c r="B176" s="1"/>
      <c r="C176" s="36"/>
      <c r="D176" s="127"/>
      <c r="E176" s="128"/>
      <c r="F176" s="43" t="str">
        <f>VLOOKUP(C176,'[2]Acha Air Sales Price List'!$B$1:$D$65536,3,FALSE)</f>
        <v>Exchange rate :</v>
      </c>
      <c r="G176" s="21">
        <f>ROUND(IF(ISBLANK(C176),0,VLOOKUP(C176,'[2]Acha Air Sales Price List'!$B$1:$X$65536,12,FALSE)*$L$15),2)</f>
        <v>0</v>
      </c>
      <c r="H176" s="22">
        <f t="shared" si="4"/>
        <v>0</v>
      </c>
      <c r="I176" s="14"/>
    </row>
    <row r="177" spans="1:9" ht="12.4" hidden="1" customHeight="1" x14ac:dyDescent="0.2">
      <c r="A177" s="13"/>
      <c r="B177" s="1"/>
      <c r="C177" s="36"/>
      <c r="D177" s="127"/>
      <c r="E177" s="128"/>
      <c r="F177" s="43" t="str">
        <f>VLOOKUP(C177,'[2]Acha Air Sales Price List'!$B$1:$D$65536,3,FALSE)</f>
        <v>Exchange rate :</v>
      </c>
      <c r="G177" s="21">
        <f>ROUND(IF(ISBLANK(C177),0,VLOOKUP(C177,'[2]Acha Air Sales Price List'!$B$1:$X$65536,12,FALSE)*$L$15),2)</f>
        <v>0</v>
      </c>
      <c r="H177" s="22">
        <f t="shared" si="4"/>
        <v>0</v>
      </c>
      <c r="I177" s="14"/>
    </row>
    <row r="178" spans="1:9" ht="12.4" hidden="1" customHeight="1" x14ac:dyDescent="0.2">
      <c r="A178" s="13"/>
      <c r="B178" s="1"/>
      <c r="C178" s="36"/>
      <c r="D178" s="127"/>
      <c r="E178" s="128"/>
      <c r="F178" s="43" t="str">
        <f>VLOOKUP(C178,'[2]Acha Air Sales Price List'!$B$1:$D$65536,3,FALSE)</f>
        <v>Exchange rate :</v>
      </c>
      <c r="G178" s="21">
        <f>ROUND(IF(ISBLANK(C178),0,VLOOKUP(C178,'[2]Acha Air Sales Price List'!$B$1:$X$65536,12,FALSE)*$L$15),2)</f>
        <v>0</v>
      </c>
      <c r="H178" s="22">
        <f t="shared" si="4"/>
        <v>0</v>
      </c>
      <c r="I178" s="14"/>
    </row>
    <row r="179" spans="1:9" ht="12.4" hidden="1" customHeight="1" x14ac:dyDescent="0.2">
      <c r="A179" s="13"/>
      <c r="B179" s="1"/>
      <c r="C179" s="37"/>
      <c r="D179" s="127"/>
      <c r="E179" s="128"/>
      <c r="F179" s="43" t="str">
        <f>VLOOKUP(C179,'[2]Acha Air Sales Price List'!$B$1:$D$65536,3,FALSE)</f>
        <v>Exchange rate :</v>
      </c>
      <c r="G179" s="21">
        <f>ROUND(IF(ISBLANK(C179),0,VLOOKUP(C179,'[2]Acha Air Sales Price List'!$B$1:$X$65536,12,FALSE)*$L$15),2)</f>
        <v>0</v>
      </c>
      <c r="H179" s="22">
        <f>ROUND(IF(ISNUMBER(B179), G179*B179, 0),5)</f>
        <v>0</v>
      </c>
      <c r="I179" s="14"/>
    </row>
    <row r="180" spans="1:9" ht="12" hidden="1" customHeight="1" x14ac:dyDescent="0.2">
      <c r="A180" s="13"/>
      <c r="B180" s="1"/>
      <c r="C180" s="36"/>
      <c r="D180" s="127"/>
      <c r="E180" s="128"/>
      <c r="F180" s="43" t="str">
        <f>VLOOKUP(C180,'[2]Acha Air Sales Price List'!$B$1:$D$65536,3,FALSE)</f>
        <v>Exchange rate :</v>
      </c>
      <c r="G180" s="21">
        <f>ROUND(IF(ISBLANK(C180),0,VLOOKUP(C180,'[2]Acha Air Sales Price List'!$B$1:$X$65536,12,FALSE)*$L$15),2)</f>
        <v>0</v>
      </c>
      <c r="H180" s="22">
        <f t="shared" ref="H180:H234" si="5">ROUND(IF(ISNUMBER(B180), G180*B180, 0),5)</f>
        <v>0</v>
      </c>
      <c r="I180" s="14"/>
    </row>
    <row r="181" spans="1:9" ht="12.4" hidden="1" customHeight="1" x14ac:dyDescent="0.2">
      <c r="A181" s="13"/>
      <c r="B181" s="1"/>
      <c r="C181" s="36"/>
      <c r="D181" s="127"/>
      <c r="E181" s="128"/>
      <c r="F181" s="43" t="str">
        <f>VLOOKUP(C181,'[2]Acha Air Sales Price List'!$B$1:$D$65536,3,FALSE)</f>
        <v>Exchange rate :</v>
      </c>
      <c r="G181" s="21">
        <f>ROUND(IF(ISBLANK(C181),0,VLOOKUP(C181,'[2]Acha Air Sales Price List'!$B$1:$X$65536,12,FALSE)*$L$15),2)</f>
        <v>0</v>
      </c>
      <c r="H181" s="22">
        <f t="shared" si="5"/>
        <v>0</v>
      </c>
      <c r="I181" s="14"/>
    </row>
    <row r="182" spans="1:9" ht="12.4" hidden="1" customHeight="1" x14ac:dyDescent="0.2">
      <c r="A182" s="13"/>
      <c r="B182" s="1"/>
      <c r="C182" s="36"/>
      <c r="D182" s="127"/>
      <c r="E182" s="128"/>
      <c r="F182" s="43" t="str">
        <f>VLOOKUP(C182,'[2]Acha Air Sales Price List'!$B$1:$D$65536,3,FALSE)</f>
        <v>Exchange rate :</v>
      </c>
      <c r="G182" s="21">
        <f>ROUND(IF(ISBLANK(C182),0,VLOOKUP(C182,'[2]Acha Air Sales Price List'!$B$1:$X$65536,12,FALSE)*$L$15),2)</f>
        <v>0</v>
      </c>
      <c r="H182" s="22">
        <f t="shared" si="5"/>
        <v>0</v>
      </c>
      <c r="I182" s="14"/>
    </row>
    <row r="183" spans="1:9" ht="12.4" hidden="1" customHeight="1" x14ac:dyDescent="0.2">
      <c r="A183" s="13"/>
      <c r="B183" s="1"/>
      <c r="C183" s="36"/>
      <c r="D183" s="127"/>
      <c r="E183" s="128"/>
      <c r="F183" s="43" t="str">
        <f>VLOOKUP(C183,'[2]Acha Air Sales Price List'!$B$1:$D$65536,3,FALSE)</f>
        <v>Exchange rate :</v>
      </c>
      <c r="G183" s="21">
        <f>ROUND(IF(ISBLANK(C183),0,VLOOKUP(C183,'[2]Acha Air Sales Price List'!$B$1:$X$65536,12,FALSE)*$L$15),2)</f>
        <v>0</v>
      </c>
      <c r="H183" s="22">
        <f t="shared" si="5"/>
        <v>0</v>
      </c>
      <c r="I183" s="14"/>
    </row>
    <row r="184" spans="1:9" ht="12.4" hidden="1" customHeight="1" x14ac:dyDescent="0.2">
      <c r="A184" s="13"/>
      <c r="B184" s="1"/>
      <c r="C184" s="36"/>
      <c r="D184" s="127"/>
      <c r="E184" s="128"/>
      <c r="F184" s="43" t="str">
        <f>VLOOKUP(C184,'[2]Acha Air Sales Price List'!$B$1:$D$65536,3,FALSE)</f>
        <v>Exchange rate :</v>
      </c>
      <c r="G184" s="21">
        <f>ROUND(IF(ISBLANK(C184),0,VLOOKUP(C184,'[2]Acha Air Sales Price List'!$B$1:$X$65536,12,FALSE)*$L$15),2)</f>
        <v>0</v>
      </c>
      <c r="H184" s="22">
        <f t="shared" si="5"/>
        <v>0</v>
      </c>
      <c r="I184" s="14"/>
    </row>
    <row r="185" spans="1:9" ht="12.4" hidden="1" customHeight="1" x14ac:dyDescent="0.2">
      <c r="A185" s="13"/>
      <c r="B185" s="1"/>
      <c r="C185" s="36"/>
      <c r="D185" s="127"/>
      <c r="E185" s="128"/>
      <c r="F185" s="43" t="str">
        <f>VLOOKUP(C185,'[2]Acha Air Sales Price List'!$B$1:$D$65536,3,FALSE)</f>
        <v>Exchange rate :</v>
      </c>
      <c r="G185" s="21">
        <f>ROUND(IF(ISBLANK(C185),0,VLOOKUP(C185,'[2]Acha Air Sales Price List'!$B$1:$X$65536,12,FALSE)*$L$15),2)</f>
        <v>0</v>
      </c>
      <c r="H185" s="22">
        <f t="shared" si="5"/>
        <v>0</v>
      </c>
      <c r="I185" s="14"/>
    </row>
    <row r="186" spans="1:9" ht="12.4" hidden="1" customHeight="1" x14ac:dyDescent="0.2">
      <c r="A186" s="13"/>
      <c r="B186" s="1"/>
      <c r="C186" s="36"/>
      <c r="D186" s="127"/>
      <c r="E186" s="128"/>
      <c r="F186" s="43" t="str">
        <f>VLOOKUP(C186,'[2]Acha Air Sales Price List'!$B$1:$D$65536,3,FALSE)</f>
        <v>Exchange rate :</v>
      </c>
      <c r="G186" s="21">
        <f>ROUND(IF(ISBLANK(C186),0,VLOOKUP(C186,'[2]Acha Air Sales Price List'!$B$1:$X$65536,12,FALSE)*$L$15),2)</f>
        <v>0</v>
      </c>
      <c r="H186" s="22">
        <f t="shared" si="5"/>
        <v>0</v>
      </c>
      <c r="I186" s="14"/>
    </row>
    <row r="187" spans="1:9" ht="12.4" hidden="1" customHeight="1" x14ac:dyDescent="0.2">
      <c r="A187" s="13"/>
      <c r="B187" s="1"/>
      <c r="C187" s="36"/>
      <c r="D187" s="127"/>
      <c r="E187" s="128"/>
      <c r="F187" s="43" t="str">
        <f>VLOOKUP(C187,'[2]Acha Air Sales Price List'!$B$1:$D$65536,3,FALSE)</f>
        <v>Exchange rate :</v>
      </c>
      <c r="G187" s="21">
        <f>ROUND(IF(ISBLANK(C187),0,VLOOKUP(C187,'[2]Acha Air Sales Price List'!$B$1:$X$65536,12,FALSE)*$L$15),2)</f>
        <v>0</v>
      </c>
      <c r="H187" s="22">
        <f t="shared" si="5"/>
        <v>0</v>
      </c>
      <c r="I187" s="14"/>
    </row>
    <row r="188" spans="1:9" ht="12.4" hidden="1" customHeight="1" x14ac:dyDescent="0.2">
      <c r="A188" s="13"/>
      <c r="B188" s="1"/>
      <c r="C188" s="36"/>
      <c r="D188" s="127"/>
      <c r="E188" s="128"/>
      <c r="F188" s="43" t="str">
        <f>VLOOKUP(C188,'[2]Acha Air Sales Price List'!$B$1:$D$65536,3,FALSE)</f>
        <v>Exchange rate :</v>
      </c>
      <c r="G188" s="21">
        <f>ROUND(IF(ISBLANK(C188),0,VLOOKUP(C188,'[2]Acha Air Sales Price List'!$B$1:$X$65536,12,FALSE)*$L$15),2)</f>
        <v>0</v>
      </c>
      <c r="H188" s="22">
        <f t="shared" si="5"/>
        <v>0</v>
      </c>
      <c r="I188" s="14"/>
    </row>
    <row r="189" spans="1:9" ht="12.4" hidden="1" customHeight="1" x14ac:dyDescent="0.2">
      <c r="A189" s="13"/>
      <c r="B189" s="1"/>
      <c r="C189" s="36"/>
      <c r="D189" s="127"/>
      <c r="E189" s="128"/>
      <c r="F189" s="43" t="str">
        <f>VLOOKUP(C189,'[2]Acha Air Sales Price List'!$B$1:$D$65536,3,FALSE)</f>
        <v>Exchange rate :</v>
      </c>
      <c r="G189" s="21">
        <f>ROUND(IF(ISBLANK(C189),0,VLOOKUP(C189,'[2]Acha Air Sales Price List'!$B$1:$X$65536,12,FALSE)*$L$15),2)</f>
        <v>0</v>
      </c>
      <c r="H189" s="22">
        <f t="shared" si="5"/>
        <v>0</v>
      </c>
      <c r="I189" s="14"/>
    </row>
    <row r="190" spans="1:9" ht="12.4" hidden="1" customHeight="1" x14ac:dyDescent="0.2">
      <c r="A190" s="13"/>
      <c r="B190" s="1"/>
      <c r="C190" s="36"/>
      <c r="D190" s="127"/>
      <c r="E190" s="128"/>
      <c r="F190" s="43" t="str">
        <f>VLOOKUP(C190,'[2]Acha Air Sales Price List'!$B$1:$D$65536,3,FALSE)</f>
        <v>Exchange rate :</v>
      </c>
      <c r="G190" s="21">
        <f>ROUND(IF(ISBLANK(C190),0,VLOOKUP(C190,'[2]Acha Air Sales Price List'!$B$1:$X$65536,12,FALSE)*$L$15),2)</f>
        <v>0</v>
      </c>
      <c r="H190" s="22">
        <f t="shared" si="5"/>
        <v>0</v>
      </c>
      <c r="I190" s="14"/>
    </row>
    <row r="191" spans="1:9" ht="12.4" hidden="1" customHeight="1" x14ac:dyDescent="0.2">
      <c r="A191" s="13"/>
      <c r="B191" s="1"/>
      <c r="C191" s="36"/>
      <c r="D191" s="127"/>
      <c r="E191" s="128"/>
      <c r="F191" s="43" t="str">
        <f>VLOOKUP(C191,'[2]Acha Air Sales Price List'!$B$1:$D$65536,3,FALSE)</f>
        <v>Exchange rate :</v>
      </c>
      <c r="G191" s="21">
        <f>ROUND(IF(ISBLANK(C191),0,VLOOKUP(C191,'[2]Acha Air Sales Price List'!$B$1:$X$65536,12,FALSE)*$L$15),2)</f>
        <v>0</v>
      </c>
      <c r="H191" s="22">
        <f t="shared" si="5"/>
        <v>0</v>
      </c>
      <c r="I191" s="14"/>
    </row>
    <row r="192" spans="1:9" ht="12.4" hidden="1" customHeight="1" x14ac:dyDescent="0.2">
      <c r="A192" s="13"/>
      <c r="B192" s="1"/>
      <c r="C192" s="36"/>
      <c r="D192" s="127"/>
      <c r="E192" s="128"/>
      <c r="F192" s="43" t="str">
        <f>VLOOKUP(C192,'[2]Acha Air Sales Price List'!$B$1:$D$65536,3,FALSE)</f>
        <v>Exchange rate :</v>
      </c>
      <c r="G192" s="21">
        <f>ROUND(IF(ISBLANK(C192),0,VLOOKUP(C192,'[2]Acha Air Sales Price List'!$B$1:$X$65536,12,FALSE)*$L$15),2)</f>
        <v>0</v>
      </c>
      <c r="H192" s="22">
        <f t="shared" si="5"/>
        <v>0</v>
      </c>
      <c r="I192" s="14"/>
    </row>
    <row r="193" spans="1:9" ht="12.4" hidden="1" customHeight="1" x14ac:dyDescent="0.2">
      <c r="A193" s="13"/>
      <c r="B193" s="1"/>
      <c r="C193" s="36"/>
      <c r="D193" s="127"/>
      <c r="E193" s="128"/>
      <c r="F193" s="43" t="str">
        <f>VLOOKUP(C193,'[2]Acha Air Sales Price List'!$B$1:$D$65536,3,FALSE)</f>
        <v>Exchange rate :</v>
      </c>
      <c r="G193" s="21">
        <f>ROUND(IF(ISBLANK(C193),0,VLOOKUP(C193,'[2]Acha Air Sales Price List'!$B$1:$X$65536,12,FALSE)*$L$15),2)</f>
        <v>0</v>
      </c>
      <c r="H193" s="22">
        <f t="shared" si="5"/>
        <v>0</v>
      </c>
      <c r="I193" s="14"/>
    </row>
    <row r="194" spans="1:9" ht="12.4" hidden="1" customHeight="1" x14ac:dyDescent="0.2">
      <c r="A194" s="13"/>
      <c r="B194" s="1"/>
      <c r="C194" s="36"/>
      <c r="D194" s="127"/>
      <c r="E194" s="128"/>
      <c r="F194" s="43" t="str">
        <f>VLOOKUP(C194,'[2]Acha Air Sales Price List'!$B$1:$D$65536,3,FALSE)</f>
        <v>Exchange rate :</v>
      </c>
      <c r="G194" s="21">
        <f>ROUND(IF(ISBLANK(C194),0,VLOOKUP(C194,'[2]Acha Air Sales Price List'!$B$1:$X$65536,12,FALSE)*$L$15),2)</f>
        <v>0</v>
      </c>
      <c r="H194" s="22">
        <f t="shared" si="5"/>
        <v>0</v>
      </c>
      <c r="I194" s="14"/>
    </row>
    <row r="195" spans="1:9" ht="12.4" hidden="1" customHeight="1" x14ac:dyDescent="0.2">
      <c r="A195" s="13"/>
      <c r="B195" s="1"/>
      <c r="C195" s="37"/>
      <c r="D195" s="127"/>
      <c r="E195" s="128"/>
      <c r="F195" s="43" t="str">
        <f>VLOOKUP(C195,'[2]Acha Air Sales Price List'!$B$1:$D$65536,3,FALSE)</f>
        <v>Exchange rate :</v>
      </c>
      <c r="G195" s="21">
        <f>ROUND(IF(ISBLANK(C195),0,VLOOKUP(C195,'[2]Acha Air Sales Price List'!$B$1:$X$65536,12,FALSE)*$L$15),2)</f>
        <v>0</v>
      </c>
      <c r="H195" s="22">
        <f t="shared" si="5"/>
        <v>0</v>
      </c>
      <c r="I195" s="14"/>
    </row>
    <row r="196" spans="1:9" ht="12.4" hidden="1" customHeight="1" x14ac:dyDescent="0.2">
      <c r="A196" s="13"/>
      <c r="B196" s="1"/>
      <c r="C196" s="37"/>
      <c r="D196" s="127"/>
      <c r="E196" s="128"/>
      <c r="F196" s="43" t="str">
        <f>VLOOKUP(C196,'[2]Acha Air Sales Price List'!$B$1:$D$65536,3,FALSE)</f>
        <v>Exchange rate :</v>
      </c>
      <c r="G196" s="21">
        <f>ROUND(IF(ISBLANK(C196),0,VLOOKUP(C196,'[2]Acha Air Sales Price List'!$B$1:$X$65536,12,FALSE)*$L$15),2)</f>
        <v>0</v>
      </c>
      <c r="H196" s="22">
        <f t="shared" si="5"/>
        <v>0</v>
      </c>
      <c r="I196" s="14"/>
    </row>
    <row r="197" spans="1:9" ht="12.4" hidden="1" customHeight="1" x14ac:dyDescent="0.2">
      <c r="A197" s="13"/>
      <c r="B197" s="1"/>
      <c r="C197" s="36"/>
      <c r="D197" s="127"/>
      <c r="E197" s="128"/>
      <c r="F197" s="43" t="str">
        <f>VLOOKUP(C197,'[2]Acha Air Sales Price List'!$B$1:$D$65536,3,FALSE)</f>
        <v>Exchange rate :</v>
      </c>
      <c r="G197" s="21">
        <f>ROUND(IF(ISBLANK(C197),0,VLOOKUP(C197,'[2]Acha Air Sales Price List'!$B$1:$X$65536,12,FALSE)*$L$15),2)</f>
        <v>0</v>
      </c>
      <c r="H197" s="22">
        <f t="shared" si="5"/>
        <v>0</v>
      </c>
      <c r="I197" s="14"/>
    </row>
    <row r="198" spans="1:9" ht="12.4" hidden="1" customHeight="1" x14ac:dyDescent="0.2">
      <c r="A198" s="13"/>
      <c r="B198" s="1"/>
      <c r="C198" s="36"/>
      <c r="D198" s="127"/>
      <c r="E198" s="128"/>
      <c r="F198" s="43" t="str">
        <f>VLOOKUP(C198,'[2]Acha Air Sales Price List'!$B$1:$D$65536,3,FALSE)</f>
        <v>Exchange rate :</v>
      </c>
      <c r="G198" s="21">
        <f>ROUND(IF(ISBLANK(C198),0,VLOOKUP(C198,'[2]Acha Air Sales Price List'!$B$1:$X$65536,12,FALSE)*$L$15),2)</f>
        <v>0</v>
      </c>
      <c r="H198" s="22">
        <f t="shared" si="5"/>
        <v>0</v>
      </c>
      <c r="I198" s="14"/>
    </row>
    <row r="199" spans="1:9" ht="12.4" hidden="1" customHeight="1" x14ac:dyDescent="0.2">
      <c r="A199" s="13"/>
      <c r="B199" s="1"/>
      <c r="C199" s="36"/>
      <c r="D199" s="127"/>
      <c r="E199" s="128"/>
      <c r="F199" s="43" t="str">
        <f>VLOOKUP(C199,'[2]Acha Air Sales Price List'!$B$1:$D$65536,3,FALSE)</f>
        <v>Exchange rate :</v>
      </c>
      <c r="G199" s="21">
        <f>ROUND(IF(ISBLANK(C199),0,VLOOKUP(C199,'[2]Acha Air Sales Price List'!$B$1:$X$65536,12,FALSE)*$L$15),2)</f>
        <v>0</v>
      </c>
      <c r="H199" s="22">
        <f t="shared" si="5"/>
        <v>0</v>
      </c>
      <c r="I199" s="14"/>
    </row>
    <row r="200" spans="1:9" ht="12.4" hidden="1" customHeight="1" x14ac:dyDescent="0.2">
      <c r="A200" s="13"/>
      <c r="B200" s="1"/>
      <c r="C200" s="36"/>
      <c r="D200" s="127"/>
      <c r="E200" s="128"/>
      <c r="F200" s="43" t="str">
        <f>VLOOKUP(C200,'[2]Acha Air Sales Price List'!$B$1:$D$65536,3,FALSE)</f>
        <v>Exchange rate :</v>
      </c>
      <c r="G200" s="21">
        <f>ROUND(IF(ISBLANK(C200),0,VLOOKUP(C200,'[2]Acha Air Sales Price List'!$B$1:$X$65536,12,FALSE)*$L$15),2)</f>
        <v>0</v>
      </c>
      <c r="H200" s="22">
        <f t="shared" si="5"/>
        <v>0</v>
      </c>
      <c r="I200" s="14"/>
    </row>
    <row r="201" spans="1:9" ht="12.4" hidden="1" customHeight="1" x14ac:dyDescent="0.2">
      <c r="A201" s="13"/>
      <c r="B201" s="1"/>
      <c r="C201" s="36"/>
      <c r="D201" s="127"/>
      <c r="E201" s="128"/>
      <c r="F201" s="43" t="str">
        <f>VLOOKUP(C201,'[2]Acha Air Sales Price List'!$B$1:$D$65536,3,FALSE)</f>
        <v>Exchange rate :</v>
      </c>
      <c r="G201" s="21">
        <f>ROUND(IF(ISBLANK(C201),0,VLOOKUP(C201,'[2]Acha Air Sales Price List'!$B$1:$X$65536,12,FALSE)*$L$15),2)</f>
        <v>0</v>
      </c>
      <c r="H201" s="22">
        <f t="shared" si="5"/>
        <v>0</v>
      </c>
      <c r="I201" s="14"/>
    </row>
    <row r="202" spans="1:9" ht="12.4" hidden="1" customHeight="1" x14ac:dyDescent="0.2">
      <c r="A202" s="13"/>
      <c r="B202" s="1"/>
      <c r="C202" s="36"/>
      <c r="D202" s="127"/>
      <c r="E202" s="128"/>
      <c r="F202" s="43" t="str">
        <f>VLOOKUP(C202,'[2]Acha Air Sales Price List'!$B$1:$D$65536,3,FALSE)</f>
        <v>Exchange rate :</v>
      </c>
      <c r="G202" s="21">
        <f>ROUND(IF(ISBLANK(C202),0,VLOOKUP(C202,'[2]Acha Air Sales Price List'!$B$1:$X$65536,12,FALSE)*$L$15),2)</f>
        <v>0</v>
      </c>
      <c r="H202" s="22">
        <f t="shared" si="5"/>
        <v>0</v>
      </c>
      <c r="I202" s="14"/>
    </row>
    <row r="203" spans="1:9" ht="12.4" hidden="1" customHeight="1" x14ac:dyDescent="0.2">
      <c r="A203" s="13"/>
      <c r="B203" s="1"/>
      <c r="C203" s="36"/>
      <c r="D203" s="127"/>
      <c r="E203" s="128"/>
      <c r="F203" s="43" t="str">
        <f>VLOOKUP(C203,'[2]Acha Air Sales Price List'!$B$1:$D$65536,3,FALSE)</f>
        <v>Exchange rate :</v>
      </c>
      <c r="G203" s="21">
        <f>ROUND(IF(ISBLANK(C203),0,VLOOKUP(C203,'[2]Acha Air Sales Price List'!$B$1:$X$65536,12,FALSE)*$L$15),2)</f>
        <v>0</v>
      </c>
      <c r="H203" s="22">
        <f t="shared" si="5"/>
        <v>0</v>
      </c>
      <c r="I203" s="14"/>
    </row>
    <row r="204" spans="1:9" ht="12.4" hidden="1" customHeight="1" x14ac:dyDescent="0.2">
      <c r="A204" s="13"/>
      <c r="B204" s="1"/>
      <c r="C204" s="36"/>
      <c r="D204" s="127"/>
      <c r="E204" s="128"/>
      <c r="F204" s="43" t="str">
        <f>VLOOKUP(C204,'[2]Acha Air Sales Price List'!$B$1:$D$65536,3,FALSE)</f>
        <v>Exchange rate :</v>
      </c>
      <c r="G204" s="21">
        <f>ROUND(IF(ISBLANK(C204),0,VLOOKUP(C204,'[2]Acha Air Sales Price List'!$B$1:$X$65536,12,FALSE)*$L$15),2)</f>
        <v>0</v>
      </c>
      <c r="H204" s="22">
        <f t="shared" si="5"/>
        <v>0</v>
      </c>
      <c r="I204" s="14"/>
    </row>
    <row r="205" spans="1:9" ht="12.4" hidden="1" customHeight="1" x14ac:dyDescent="0.2">
      <c r="A205" s="13"/>
      <c r="B205" s="1"/>
      <c r="C205" s="36"/>
      <c r="D205" s="127"/>
      <c r="E205" s="128"/>
      <c r="F205" s="43" t="str">
        <f>VLOOKUP(C205,'[2]Acha Air Sales Price List'!$B$1:$D$65536,3,FALSE)</f>
        <v>Exchange rate :</v>
      </c>
      <c r="G205" s="21">
        <f>ROUND(IF(ISBLANK(C205),0,VLOOKUP(C205,'[2]Acha Air Sales Price List'!$B$1:$X$65536,12,FALSE)*$L$15),2)</f>
        <v>0</v>
      </c>
      <c r="H205" s="22">
        <f t="shared" si="5"/>
        <v>0</v>
      </c>
      <c r="I205" s="14"/>
    </row>
    <row r="206" spans="1:9" ht="12.4" hidden="1" customHeight="1" x14ac:dyDescent="0.2">
      <c r="A206" s="13"/>
      <c r="B206" s="1"/>
      <c r="C206" s="36"/>
      <c r="D206" s="127"/>
      <c r="E206" s="128"/>
      <c r="F206" s="43" t="str">
        <f>VLOOKUP(C206,'[2]Acha Air Sales Price List'!$B$1:$D$65536,3,FALSE)</f>
        <v>Exchange rate :</v>
      </c>
      <c r="G206" s="21">
        <f>ROUND(IF(ISBLANK(C206),0,VLOOKUP(C206,'[2]Acha Air Sales Price List'!$B$1:$X$65536,12,FALSE)*$L$15),2)</f>
        <v>0</v>
      </c>
      <c r="H206" s="22">
        <f t="shared" si="5"/>
        <v>0</v>
      </c>
      <c r="I206" s="14"/>
    </row>
    <row r="207" spans="1:9" ht="12.4" hidden="1" customHeight="1" x14ac:dyDescent="0.2">
      <c r="A207" s="13"/>
      <c r="B207" s="1"/>
      <c r="C207" s="37"/>
      <c r="D207" s="127"/>
      <c r="E207" s="128"/>
      <c r="F207" s="43" t="str">
        <f>VLOOKUP(C207,'[2]Acha Air Sales Price List'!$B$1:$D$65536,3,FALSE)</f>
        <v>Exchange rate :</v>
      </c>
      <c r="G207" s="21">
        <f>ROUND(IF(ISBLANK(C207),0,VLOOKUP(C207,'[2]Acha Air Sales Price List'!$B$1:$X$65536,12,FALSE)*$L$15),2)</f>
        <v>0</v>
      </c>
      <c r="H207" s="22">
        <f t="shared" si="5"/>
        <v>0</v>
      </c>
      <c r="I207" s="14"/>
    </row>
    <row r="208" spans="1:9" ht="12" hidden="1" customHeight="1" x14ac:dyDescent="0.2">
      <c r="A208" s="13"/>
      <c r="B208" s="1"/>
      <c r="C208" s="36"/>
      <c r="D208" s="127"/>
      <c r="E208" s="128"/>
      <c r="F208" s="43" t="str">
        <f>VLOOKUP(C208,'[2]Acha Air Sales Price List'!$B$1:$D$65536,3,FALSE)</f>
        <v>Exchange rate :</v>
      </c>
      <c r="G208" s="21">
        <f>ROUND(IF(ISBLANK(C208),0,VLOOKUP(C208,'[2]Acha Air Sales Price List'!$B$1:$X$65536,12,FALSE)*$L$15),2)</f>
        <v>0</v>
      </c>
      <c r="H208" s="22">
        <f t="shared" si="5"/>
        <v>0</v>
      </c>
      <c r="I208" s="14"/>
    </row>
    <row r="209" spans="1:9" ht="12.4" hidden="1" customHeight="1" x14ac:dyDescent="0.2">
      <c r="A209" s="13"/>
      <c r="B209" s="1"/>
      <c r="C209" s="36"/>
      <c r="D209" s="127"/>
      <c r="E209" s="128"/>
      <c r="F209" s="43" t="str">
        <f>VLOOKUP(C209,'[2]Acha Air Sales Price List'!$B$1:$D$65536,3,FALSE)</f>
        <v>Exchange rate :</v>
      </c>
      <c r="G209" s="21">
        <f>ROUND(IF(ISBLANK(C209),0,VLOOKUP(C209,'[2]Acha Air Sales Price List'!$B$1:$X$65536,12,FALSE)*$L$15),2)</f>
        <v>0</v>
      </c>
      <c r="H209" s="22">
        <f t="shared" si="5"/>
        <v>0</v>
      </c>
      <c r="I209" s="14"/>
    </row>
    <row r="210" spans="1:9" ht="12.4" hidden="1" customHeight="1" x14ac:dyDescent="0.2">
      <c r="A210" s="13"/>
      <c r="B210" s="1"/>
      <c r="C210" s="36"/>
      <c r="D210" s="127"/>
      <c r="E210" s="128"/>
      <c r="F210" s="43" t="str">
        <f>VLOOKUP(C210,'[2]Acha Air Sales Price List'!$B$1:$D$65536,3,FALSE)</f>
        <v>Exchange rate :</v>
      </c>
      <c r="G210" s="21">
        <f>ROUND(IF(ISBLANK(C210),0,VLOOKUP(C210,'[2]Acha Air Sales Price List'!$B$1:$X$65536,12,FALSE)*$L$15),2)</f>
        <v>0</v>
      </c>
      <c r="H210" s="22">
        <f t="shared" si="5"/>
        <v>0</v>
      </c>
      <c r="I210" s="14"/>
    </row>
    <row r="211" spans="1:9" ht="12.4" hidden="1" customHeight="1" x14ac:dyDescent="0.2">
      <c r="A211" s="13"/>
      <c r="B211" s="1"/>
      <c r="C211" s="36"/>
      <c r="D211" s="127"/>
      <c r="E211" s="128"/>
      <c r="F211" s="43" t="str">
        <f>VLOOKUP(C211,'[2]Acha Air Sales Price List'!$B$1:$D$65536,3,FALSE)</f>
        <v>Exchange rate :</v>
      </c>
      <c r="G211" s="21">
        <f>ROUND(IF(ISBLANK(C211),0,VLOOKUP(C211,'[2]Acha Air Sales Price List'!$B$1:$X$65536,12,FALSE)*$L$15),2)</f>
        <v>0</v>
      </c>
      <c r="H211" s="22">
        <f t="shared" si="5"/>
        <v>0</v>
      </c>
      <c r="I211" s="14"/>
    </row>
    <row r="212" spans="1:9" ht="12.4" hidden="1" customHeight="1" x14ac:dyDescent="0.2">
      <c r="A212" s="13"/>
      <c r="B212" s="1"/>
      <c r="C212" s="36"/>
      <c r="D212" s="127"/>
      <c r="E212" s="128"/>
      <c r="F212" s="43" t="str">
        <f>VLOOKUP(C212,'[2]Acha Air Sales Price List'!$B$1:$D$65536,3,FALSE)</f>
        <v>Exchange rate :</v>
      </c>
      <c r="G212" s="21">
        <f>ROUND(IF(ISBLANK(C212),0,VLOOKUP(C212,'[2]Acha Air Sales Price List'!$B$1:$X$65536,12,FALSE)*$L$15),2)</f>
        <v>0</v>
      </c>
      <c r="H212" s="22">
        <f t="shared" si="5"/>
        <v>0</v>
      </c>
      <c r="I212" s="14"/>
    </row>
    <row r="213" spans="1:9" ht="12.4" hidden="1" customHeight="1" x14ac:dyDescent="0.2">
      <c r="A213" s="13"/>
      <c r="B213" s="1"/>
      <c r="C213" s="36"/>
      <c r="D213" s="127"/>
      <c r="E213" s="128"/>
      <c r="F213" s="43" t="str">
        <f>VLOOKUP(C213,'[2]Acha Air Sales Price List'!$B$1:$D$65536,3,FALSE)</f>
        <v>Exchange rate :</v>
      </c>
      <c r="G213" s="21">
        <f>ROUND(IF(ISBLANK(C213),0,VLOOKUP(C213,'[2]Acha Air Sales Price List'!$B$1:$X$65536,12,FALSE)*$L$15),2)</f>
        <v>0</v>
      </c>
      <c r="H213" s="22">
        <f t="shared" si="5"/>
        <v>0</v>
      </c>
      <c r="I213" s="14"/>
    </row>
    <row r="214" spans="1:9" ht="12.4" hidden="1" customHeight="1" x14ac:dyDescent="0.2">
      <c r="A214" s="13"/>
      <c r="B214" s="1"/>
      <c r="C214" s="36"/>
      <c r="D214" s="127"/>
      <c r="E214" s="128"/>
      <c r="F214" s="43" t="str">
        <f>VLOOKUP(C214,'[2]Acha Air Sales Price List'!$B$1:$D$65536,3,FALSE)</f>
        <v>Exchange rate :</v>
      </c>
      <c r="G214" s="21">
        <f>ROUND(IF(ISBLANK(C214),0,VLOOKUP(C214,'[2]Acha Air Sales Price List'!$B$1:$X$65536,12,FALSE)*$L$15),2)</f>
        <v>0</v>
      </c>
      <c r="H214" s="22">
        <f t="shared" si="5"/>
        <v>0</v>
      </c>
      <c r="I214" s="14"/>
    </row>
    <row r="215" spans="1:9" ht="12.4" hidden="1" customHeight="1" x14ac:dyDescent="0.2">
      <c r="A215" s="13"/>
      <c r="B215" s="1"/>
      <c r="C215" s="36"/>
      <c r="D215" s="127"/>
      <c r="E215" s="128"/>
      <c r="F215" s="43" t="str">
        <f>VLOOKUP(C215,'[2]Acha Air Sales Price List'!$B$1:$D$65536,3,FALSE)</f>
        <v>Exchange rate :</v>
      </c>
      <c r="G215" s="21">
        <f>ROUND(IF(ISBLANK(C215),0,VLOOKUP(C215,'[2]Acha Air Sales Price List'!$B$1:$X$65536,12,FALSE)*$L$15),2)</f>
        <v>0</v>
      </c>
      <c r="H215" s="22">
        <f t="shared" si="5"/>
        <v>0</v>
      </c>
      <c r="I215" s="14"/>
    </row>
    <row r="216" spans="1:9" ht="12.4" hidden="1" customHeight="1" x14ac:dyDescent="0.2">
      <c r="A216" s="13"/>
      <c r="B216" s="1"/>
      <c r="C216" s="36"/>
      <c r="D216" s="127"/>
      <c r="E216" s="128"/>
      <c r="F216" s="43" t="str">
        <f>VLOOKUP(C216,'[2]Acha Air Sales Price List'!$B$1:$D$65536,3,FALSE)</f>
        <v>Exchange rate :</v>
      </c>
      <c r="G216" s="21">
        <f>ROUND(IF(ISBLANK(C216),0,VLOOKUP(C216,'[2]Acha Air Sales Price List'!$B$1:$X$65536,12,FALSE)*$L$15),2)</f>
        <v>0</v>
      </c>
      <c r="H216" s="22">
        <f t="shared" si="5"/>
        <v>0</v>
      </c>
      <c r="I216" s="14"/>
    </row>
    <row r="217" spans="1:9" ht="12.4" hidden="1" customHeight="1" x14ac:dyDescent="0.2">
      <c r="A217" s="13"/>
      <c r="B217" s="1"/>
      <c r="C217" s="36"/>
      <c r="D217" s="127"/>
      <c r="E217" s="128"/>
      <c r="F217" s="43" t="str">
        <f>VLOOKUP(C217,'[2]Acha Air Sales Price List'!$B$1:$D$65536,3,FALSE)</f>
        <v>Exchange rate :</v>
      </c>
      <c r="G217" s="21">
        <f>ROUND(IF(ISBLANK(C217),0,VLOOKUP(C217,'[2]Acha Air Sales Price List'!$B$1:$X$65536,12,FALSE)*$L$15),2)</f>
        <v>0</v>
      </c>
      <c r="H217" s="22">
        <f t="shared" si="5"/>
        <v>0</v>
      </c>
      <c r="I217" s="14"/>
    </row>
    <row r="218" spans="1:9" ht="12.4" hidden="1" customHeight="1" x14ac:dyDescent="0.2">
      <c r="A218" s="13"/>
      <c r="B218" s="1"/>
      <c r="C218" s="36"/>
      <c r="D218" s="127"/>
      <c r="E218" s="128"/>
      <c r="F218" s="43" t="str">
        <f>VLOOKUP(C218,'[2]Acha Air Sales Price List'!$B$1:$D$65536,3,FALSE)</f>
        <v>Exchange rate :</v>
      </c>
      <c r="G218" s="21">
        <f>ROUND(IF(ISBLANK(C218),0,VLOOKUP(C218,'[2]Acha Air Sales Price List'!$B$1:$X$65536,12,FALSE)*$L$15),2)</f>
        <v>0</v>
      </c>
      <c r="H218" s="22">
        <f t="shared" si="5"/>
        <v>0</v>
      </c>
      <c r="I218" s="14"/>
    </row>
    <row r="219" spans="1:9" ht="12.4" hidden="1" customHeight="1" x14ac:dyDescent="0.2">
      <c r="A219" s="13"/>
      <c r="B219" s="1"/>
      <c r="C219" s="36"/>
      <c r="D219" s="127"/>
      <c r="E219" s="128"/>
      <c r="F219" s="43" t="str">
        <f>VLOOKUP(C219,'[2]Acha Air Sales Price List'!$B$1:$D$65536,3,FALSE)</f>
        <v>Exchange rate :</v>
      </c>
      <c r="G219" s="21">
        <f>ROUND(IF(ISBLANK(C219),0,VLOOKUP(C219,'[2]Acha Air Sales Price List'!$B$1:$X$65536,12,FALSE)*$L$15),2)</f>
        <v>0</v>
      </c>
      <c r="H219" s="22">
        <f t="shared" si="5"/>
        <v>0</v>
      </c>
      <c r="I219" s="14"/>
    </row>
    <row r="220" spans="1:9" ht="12.4" hidden="1" customHeight="1" x14ac:dyDescent="0.2">
      <c r="A220" s="13"/>
      <c r="B220" s="1"/>
      <c r="C220" s="36"/>
      <c r="D220" s="127"/>
      <c r="E220" s="128"/>
      <c r="F220" s="43" t="str">
        <f>VLOOKUP(C220,'[2]Acha Air Sales Price List'!$B$1:$D$65536,3,FALSE)</f>
        <v>Exchange rate :</v>
      </c>
      <c r="G220" s="21">
        <f>ROUND(IF(ISBLANK(C220),0,VLOOKUP(C220,'[2]Acha Air Sales Price List'!$B$1:$X$65536,12,FALSE)*$L$15),2)</f>
        <v>0</v>
      </c>
      <c r="H220" s="22">
        <f t="shared" si="5"/>
        <v>0</v>
      </c>
      <c r="I220" s="14"/>
    </row>
    <row r="221" spans="1:9" ht="12.4" hidden="1" customHeight="1" x14ac:dyDescent="0.2">
      <c r="A221" s="13"/>
      <c r="B221" s="1"/>
      <c r="C221" s="36"/>
      <c r="D221" s="127"/>
      <c r="E221" s="128"/>
      <c r="F221" s="43" t="str">
        <f>VLOOKUP(C221,'[2]Acha Air Sales Price List'!$B$1:$D$65536,3,FALSE)</f>
        <v>Exchange rate :</v>
      </c>
      <c r="G221" s="21">
        <f>ROUND(IF(ISBLANK(C221),0,VLOOKUP(C221,'[2]Acha Air Sales Price List'!$B$1:$X$65536,12,FALSE)*$L$15),2)</f>
        <v>0</v>
      </c>
      <c r="H221" s="22">
        <f t="shared" si="5"/>
        <v>0</v>
      </c>
      <c r="I221" s="14"/>
    </row>
    <row r="222" spans="1:9" ht="12.4" hidden="1" customHeight="1" x14ac:dyDescent="0.2">
      <c r="A222" s="13"/>
      <c r="B222" s="1"/>
      <c r="C222" s="36"/>
      <c r="D222" s="127"/>
      <c r="E222" s="128"/>
      <c r="F222" s="43" t="str">
        <f>VLOOKUP(C222,'[2]Acha Air Sales Price List'!$B$1:$D$65536,3,FALSE)</f>
        <v>Exchange rate :</v>
      </c>
      <c r="G222" s="21">
        <f>ROUND(IF(ISBLANK(C222),0,VLOOKUP(C222,'[2]Acha Air Sales Price List'!$B$1:$X$65536,12,FALSE)*$L$15),2)</f>
        <v>0</v>
      </c>
      <c r="H222" s="22">
        <f t="shared" si="5"/>
        <v>0</v>
      </c>
      <c r="I222" s="14"/>
    </row>
    <row r="223" spans="1:9" ht="12.4" hidden="1" customHeight="1" x14ac:dyDescent="0.2">
      <c r="A223" s="13"/>
      <c r="B223" s="1"/>
      <c r="C223" s="36"/>
      <c r="D223" s="127"/>
      <c r="E223" s="128"/>
      <c r="F223" s="43" t="str">
        <f>VLOOKUP(C223,'[2]Acha Air Sales Price List'!$B$1:$D$65536,3,FALSE)</f>
        <v>Exchange rate :</v>
      </c>
      <c r="G223" s="21">
        <f>ROUND(IF(ISBLANK(C223),0,VLOOKUP(C223,'[2]Acha Air Sales Price List'!$B$1:$X$65536,12,FALSE)*$L$15),2)</f>
        <v>0</v>
      </c>
      <c r="H223" s="22">
        <f t="shared" si="5"/>
        <v>0</v>
      </c>
      <c r="I223" s="14"/>
    </row>
    <row r="224" spans="1:9" ht="12.4" hidden="1" customHeight="1" x14ac:dyDescent="0.2">
      <c r="A224" s="13"/>
      <c r="B224" s="1"/>
      <c r="C224" s="36"/>
      <c r="D224" s="127"/>
      <c r="E224" s="128"/>
      <c r="F224" s="43" t="str">
        <f>VLOOKUP(C224,'[2]Acha Air Sales Price List'!$B$1:$D$65536,3,FALSE)</f>
        <v>Exchange rate :</v>
      </c>
      <c r="G224" s="21">
        <f>ROUND(IF(ISBLANK(C224),0,VLOOKUP(C224,'[2]Acha Air Sales Price List'!$B$1:$X$65536,12,FALSE)*$L$15),2)</f>
        <v>0</v>
      </c>
      <c r="H224" s="22">
        <f t="shared" si="5"/>
        <v>0</v>
      </c>
      <c r="I224" s="14"/>
    </row>
    <row r="225" spans="1:9" ht="12.4" hidden="1" customHeight="1" x14ac:dyDescent="0.2">
      <c r="A225" s="13"/>
      <c r="B225" s="1"/>
      <c r="C225" s="36"/>
      <c r="D225" s="127"/>
      <c r="E225" s="128"/>
      <c r="F225" s="43" t="str">
        <f>VLOOKUP(C225,'[2]Acha Air Sales Price List'!$B$1:$D$65536,3,FALSE)</f>
        <v>Exchange rate :</v>
      </c>
      <c r="G225" s="21">
        <f>ROUND(IF(ISBLANK(C225),0,VLOOKUP(C225,'[2]Acha Air Sales Price List'!$B$1:$X$65536,12,FALSE)*$L$15),2)</f>
        <v>0</v>
      </c>
      <c r="H225" s="22">
        <f t="shared" si="5"/>
        <v>0</v>
      </c>
      <c r="I225" s="14"/>
    </row>
    <row r="226" spans="1:9" ht="12.4" hidden="1" customHeight="1" x14ac:dyDescent="0.2">
      <c r="A226" s="13"/>
      <c r="B226" s="1"/>
      <c r="C226" s="36"/>
      <c r="D226" s="127"/>
      <c r="E226" s="128"/>
      <c r="F226" s="43" t="str">
        <f>VLOOKUP(C226,'[2]Acha Air Sales Price List'!$B$1:$D$65536,3,FALSE)</f>
        <v>Exchange rate :</v>
      </c>
      <c r="G226" s="21">
        <f>ROUND(IF(ISBLANK(C226),0,VLOOKUP(C226,'[2]Acha Air Sales Price List'!$B$1:$X$65536,12,FALSE)*$L$15),2)</f>
        <v>0</v>
      </c>
      <c r="H226" s="22">
        <f t="shared" si="5"/>
        <v>0</v>
      </c>
      <c r="I226" s="14"/>
    </row>
    <row r="227" spans="1:9" ht="12.4" hidden="1" customHeight="1" x14ac:dyDescent="0.2">
      <c r="A227" s="13"/>
      <c r="B227" s="1"/>
      <c r="C227" s="36"/>
      <c r="D227" s="127"/>
      <c r="E227" s="128"/>
      <c r="F227" s="43" t="str">
        <f>VLOOKUP(C227,'[2]Acha Air Sales Price List'!$B$1:$D$65536,3,FALSE)</f>
        <v>Exchange rate :</v>
      </c>
      <c r="G227" s="21">
        <f>ROUND(IF(ISBLANK(C227),0,VLOOKUP(C227,'[2]Acha Air Sales Price List'!$B$1:$X$65536,12,FALSE)*$L$15),2)</f>
        <v>0</v>
      </c>
      <c r="H227" s="22">
        <f t="shared" si="5"/>
        <v>0</v>
      </c>
      <c r="I227" s="14"/>
    </row>
    <row r="228" spans="1:9" ht="12.4" hidden="1" customHeight="1" x14ac:dyDescent="0.2">
      <c r="A228" s="13"/>
      <c r="B228" s="1"/>
      <c r="C228" s="36"/>
      <c r="D228" s="127"/>
      <c r="E228" s="128"/>
      <c r="F228" s="43" t="str">
        <f>VLOOKUP(C228,'[2]Acha Air Sales Price List'!$B$1:$D$65536,3,FALSE)</f>
        <v>Exchange rate :</v>
      </c>
      <c r="G228" s="21">
        <f>ROUND(IF(ISBLANK(C228),0,VLOOKUP(C228,'[2]Acha Air Sales Price List'!$B$1:$X$65536,12,FALSE)*$L$15),2)</f>
        <v>0</v>
      </c>
      <c r="H228" s="22">
        <f t="shared" si="5"/>
        <v>0</v>
      </c>
      <c r="I228" s="14"/>
    </row>
    <row r="229" spans="1:9" ht="12.4" hidden="1" customHeight="1" x14ac:dyDescent="0.2">
      <c r="A229" s="13"/>
      <c r="B229" s="1"/>
      <c r="C229" s="36"/>
      <c r="D229" s="127"/>
      <c r="E229" s="128"/>
      <c r="F229" s="43" t="str">
        <f>VLOOKUP(C229,'[2]Acha Air Sales Price List'!$B$1:$D$65536,3,FALSE)</f>
        <v>Exchange rate :</v>
      </c>
      <c r="G229" s="21">
        <f>ROUND(IF(ISBLANK(C229),0,VLOOKUP(C229,'[2]Acha Air Sales Price List'!$B$1:$X$65536,12,FALSE)*$L$15),2)</f>
        <v>0</v>
      </c>
      <c r="H229" s="22">
        <f t="shared" si="5"/>
        <v>0</v>
      </c>
      <c r="I229" s="14"/>
    </row>
    <row r="230" spans="1:9" ht="12.4" hidden="1" customHeight="1" x14ac:dyDescent="0.2">
      <c r="A230" s="13"/>
      <c r="B230" s="1"/>
      <c r="C230" s="36"/>
      <c r="D230" s="127"/>
      <c r="E230" s="128"/>
      <c r="F230" s="43" t="str">
        <f>VLOOKUP(C230,'[2]Acha Air Sales Price List'!$B$1:$D$65536,3,FALSE)</f>
        <v>Exchange rate :</v>
      </c>
      <c r="G230" s="21">
        <f>ROUND(IF(ISBLANK(C230),0,VLOOKUP(C230,'[2]Acha Air Sales Price List'!$B$1:$X$65536,12,FALSE)*$L$15),2)</f>
        <v>0</v>
      </c>
      <c r="H230" s="22">
        <f t="shared" si="5"/>
        <v>0</v>
      </c>
      <c r="I230" s="14"/>
    </row>
    <row r="231" spans="1:9" ht="12.4" hidden="1" customHeight="1" x14ac:dyDescent="0.2">
      <c r="A231" s="13"/>
      <c r="B231" s="1"/>
      <c r="C231" s="36"/>
      <c r="D231" s="127"/>
      <c r="E231" s="128"/>
      <c r="F231" s="43" t="str">
        <f>VLOOKUP(C231,'[2]Acha Air Sales Price List'!$B$1:$D$65536,3,FALSE)</f>
        <v>Exchange rate :</v>
      </c>
      <c r="G231" s="21">
        <f>ROUND(IF(ISBLANK(C231),0,VLOOKUP(C231,'[2]Acha Air Sales Price List'!$B$1:$X$65536,12,FALSE)*$L$15),2)</f>
        <v>0</v>
      </c>
      <c r="H231" s="22">
        <f t="shared" si="5"/>
        <v>0</v>
      </c>
      <c r="I231" s="14"/>
    </row>
    <row r="232" spans="1:9" ht="12.4" hidden="1" customHeight="1" x14ac:dyDescent="0.2">
      <c r="A232" s="13"/>
      <c r="B232" s="1"/>
      <c r="C232" s="36"/>
      <c r="D232" s="127"/>
      <c r="E232" s="128"/>
      <c r="F232" s="43" t="str">
        <f>VLOOKUP(C232,'[2]Acha Air Sales Price List'!$B$1:$D$65536,3,FALSE)</f>
        <v>Exchange rate :</v>
      </c>
      <c r="G232" s="21">
        <f>ROUND(IF(ISBLANK(C232),0,VLOOKUP(C232,'[2]Acha Air Sales Price List'!$B$1:$X$65536,12,FALSE)*$L$15),2)</f>
        <v>0</v>
      </c>
      <c r="H232" s="22">
        <f t="shared" si="5"/>
        <v>0</v>
      </c>
      <c r="I232" s="14"/>
    </row>
    <row r="233" spans="1:9" ht="12.4" hidden="1" customHeight="1" x14ac:dyDescent="0.2">
      <c r="A233" s="13"/>
      <c r="B233" s="1"/>
      <c r="C233" s="36"/>
      <c r="D233" s="127"/>
      <c r="E233" s="128"/>
      <c r="F233" s="43" t="str">
        <f>VLOOKUP(C233,'[2]Acha Air Sales Price List'!$B$1:$D$65536,3,FALSE)</f>
        <v>Exchange rate :</v>
      </c>
      <c r="G233" s="21">
        <f>ROUND(IF(ISBLANK(C233),0,VLOOKUP(C233,'[2]Acha Air Sales Price List'!$B$1:$X$65536,12,FALSE)*$L$15),2)</f>
        <v>0</v>
      </c>
      <c r="H233" s="22">
        <f t="shared" si="5"/>
        <v>0</v>
      </c>
      <c r="I233" s="14"/>
    </row>
    <row r="234" spans="1:9" ht="12.4" hidden="1" customHeight="1" x14ac:dyDescent="0.2">
      <c r="A234" s="13"/>
      <c r="B234" s="1"/>
      <c r="C234" s="36"/>
      <c r="D234" s="127"/>
      <c r="E234" s="128"/>
      <c r="F234" s="43" t="str">
        <f>VLOOKUP(C234,'[2]Acha Air Sales Price List'!$B$1:$D$65536,3,FALSE)</f>
        <v>Exchange rate :</v>
      </c>
      <c r="G234" s="21">
        <f>ROUND(IF(ISBLANK(C234),0,VLOOKUP(C234,'[2]Acha Air Sales Price List'!$B$1:$X$65536,12,FALSE)*$L$15),2)</f>
        <v>0</v>
      </c>
      <c r="H234" s="22">
        <f t="shared" si="5"/>
        <v>0</v>
      </c>
      <c r="I234" s="14"/>
    </row>
    <row r="235" spans="1:9" ht="12.4" hidden="1" customHeight="1" x14ac:dyDescent="0.2">
      <c r="A235" s="13"/>
      <c r="B235" s="1"/>
      <c r="C235" s="37"/>
      <c r="D235" s="127"/>
      <c r="E235" s="128"/>
      <c r="F235" s="43" t="str">
        <f>VLOOKUP(C235,'[2]Acha Air Sales Price List'!$B$1:$D$65536,3,FALSE)</f>
        <v>Exchange rate :</v>
      </c>
      <c r="G235" s="21">
        <f>ROUND(IF(ISBLANK(C235),0,VLOOKUP(C235,'[2]Acha Air Sales Price List'!$B$1:$X$65536,12,FALSE)*$L$15),2)</f>
        <v>0</v>
      </c>
      <c r="H235" s="22">
        <f>ROUND(IF(ISNUMBER(B235), G235*B235, 0),5)</f>
        <v>0</v>
      </c>
      <c r="I235" s="14"/>
    </row>
    <row r="236" spans="1:9" ht="12" hidden="1" customHeight="1" x14ac:dyDescent="0.2">
      <c r="A236" s="13"/>
      <c r="B236" s="1"/>
      <c r="C236" s="36"/>
      <c r="D236" s="127"/>
      <c r="E236" s="128"/>
      <c r="F236" s="43" t="str">
        <f>VLOOKUP(C236,'[2]Acha Air Sales Price List'!$B$1:$D$65536,3,FALSE)</f>
        <v>Exchange rate :</v>
      </c>
      <c r="G236" s="21">
        <f>ROUND(IF(ISBLANK(C236),0,VLOOKUP(C236,'[2]Acha Air Sales Price List'!$B$1:$X$65536,12,FALSE)*$L$15),2)</f>
        <v>0</v>
      </c>
      <c r="H236" s="22">
        <f t="shared" ref="H236:H286" si="6">ROUND(IF(ISNUMBER(B236), G236*B236, 0),5)</f>
        <v>0</v>
      </c>
      <c r="I236" s="14"/>
    </row>
    <row r="237" spans="1:9" ht="12.4" hidden="1" customHeight="1" x14ac:dyDescent="0.2">
      <c r="A237" s="13"/>
      <c r="B237" s="1"/>
      <c r="C237" s="36"/>
      <c r="D237" s="127"/>
      <c r="E237" s="128"/>
      <c r="F237" s="43" t="str">
        <f>VLOOKUP(C237,'[2]Acha Air Sales Price List'!$B$1:$D$65536,3,FALSE)</f>
        <v>Exchange rate :</v>
      </c>
      <c r="G237" s="21">
        <f>ROUND(IF(ISBLANK(C237),0,VLOOKUP(C237,'[2]Acha Air Sales Price List'!$B$1:$X$65536,12,FALSE)*$L$15),2)</f>
        <v>0</v>
      </c>
      <c r="H237" s="22">
        <f t="shared" si="6"/>
        <v>0</v>
      </c>
      <c r="I237" s="14"/>
    </row>
    <row r="238" spans="1:9" ht="12.4" hidden="1" customHeight="1" x14ac:dyDescent="0.2">
      <c r="A238" s="13"/>
      <c r="B238" s="1"/>
      <c r="C238" s="36"/>
      <c r="D238" s="127"/>
      <c r="E238" s="128"/>
      <c r="F238" s="43" t="str">
        <f>VLOOKUP(C238,'[2]Acha Air Sales Price List'!$B$1:$D$65536,3,FALSE)</f>
        <v>Exchange rate :</v>
      </c>
      <c r="G238" s="21">
        <f>ROUND(IF(ISBLANK(C238),0,VLOOKUP(C238,'[2]Acha Air Sales Price List'!$B$1:$X$65536,12,FALSE)*$L$15),2)</f>
        <v>0</v>
      </c>
      <c r="H238" s="22">
        <f t="shared" si="6"/>
        <v>0</v>
      </c>
      <c r="I238" s="14"/>
    </row>
    <row r="239" spans="1:9" ht="12.4" hidden="1" customHeight="1" x14ac:dyDescent="0.2">
      <c r="A239" s="13"/>
      <c r="B239" s="1"/>
      <c r="C239" s="36"/>
      <c r="D239" s="127"/>
      <c r="E239" s="128"/>
      <c r="F239" s="43" t="str">
        <f>VLOOKUP(C239,'[2]Acha Air Sales Price List'!$B$1:$D$65536,3,FALSE)</f>
        <v>Exchange rate :</v>
      </c>
      <c r="G239" s="21">
        <f>ROUND(IF(ISBLANK(C239),0,VLOOKUP(C239,'[2]Acha Air Sales Price List'!$B$1:$X$65536,12,FALSE)*$L$15),2)</f>
        <v>0</v>
      </c>
      <c r="H239" s="22">
        <f t="shared" si="6"/>
        <v>0</v>
      </c>
      <c r="I239" s="14"/>
    </row>
    <row r="240" spans="1:9" ht="12.4" hidden="1" customHeight="1" x14ac:dyDescent="0.2">
      <c r="A240" s="13"/>
      <c r="B240" s="1"/>
      <c r="C240" s="36"/>
      <c r="D240" s="127"/>
      <c r="E240" s="128"/>
      <c r="F240" s="43" t="str">
        <f>VLOOKUP(C240,'[2]Acha Air Sales Price List'!$B$1:$D$65536,3,FALSE)</f>
        <v>Exchange rate :</v>
      </c>
      <c r="G240" s="21">
        <f>ROUND(IF(ISBLANK(C240),0,VLOOKUP(C240,'[2]Acha Air Sales Price List'!$B$1:$X$65536,12,FALSE)*$L$15),2)</f>
        <v>0</v>
      </c>
      <c r="H240" s="22">
        <f t="shared" si="6"/>
        <v>0</v>
      </c>
      <c r="I240" s="14"/>
    </row>
    <row r="241" spans="1:9" ht="12.4" hidden="1" customHeight="1" x14ac:dyDescent="0.2">
      <c r="A241" s="13"/>
      <c r="B241" s="1"/>
      <c r="C241" s="36"/>
      <c r="D241" s="127"/>
      <c r="E241" s="128"/>
      <c r="F241" s="43" t="str">
        <f>VLOOKUP(C241,'[2]Acha Air Sales Price List'!$B$1:$D$65536,3,FALSE)</f>
        <v>Exchange rate :</v>
      </c>
      <c r="G241" s="21">
        <f>ROUND(IF(ISBLANK(C241),0,VLOOKUP(C241,'[2]Acha Air Sales Price List'!$B$1:$X$65536,12,FALSE)*$L$15),2)</f>
        <v>0</v>
      </c>
      <c r="H241" s="22">
        <f t="shared" si="6"/>
        <v>0</v>
      </c>
      <c r="I241" s="14"/>
    </row>
    <row r="242" spans="1:9" ht="12.4" hidden="1" customHeight="1" x14ac:dyDescent="0.2">
      <c r="A242" s="13"/>
      <c r="B242" s="1"/>
      <c r="C242" s="36"/>
      <c r="D242" s="127"/>
      <c r="E242" s="128"/>
      <c r="F242" s="43" t="str">
        <f>VLOOKUP(C242,'[2]Acha Air Sales Price List'!$B$1:$D$65536,3,FALSE)</f>
        <v>Exchange rate :</v>
      </c>
      <c r="G242" s="21">
        <f>ROUND(IF(ISBLANK(C242),0,VLOOKUP(C242,'[2]Acha Air Sales Price List'!$B$1:$X$65536,12,FALSE)*$L$15),2)</f>
        <v>0</v>
      </c>
      <c r="H242" s="22">
        <f t="shared" si="6"/>
        <v>0</v>
      </c>
      <c r="I242" s="14"/>
    </row>
    <row r="243" spans="1:9" ht="12.4" hidden="1" customHeight="1" x14ac:dyDescent="0.2">
      <c r="A243" s="13"/>
      <c r="B243" s="1"/>
      <c r="C243" s="36"/>
      <c r="D243" s="127"/>
      <c r="E243" s="128"/>
      <c r="F243" s="43" t="str">
        <f>VLOOKUP(C243,'[2]Acha Air Sales Price List'!$B$1:$D$65536,3,FALSE)</f>
        <v>Exchange rate :</v>
      </c>
      <c r="G243" s="21">
        <f>ROUND(IF(ISBLANK(C243),0,VLOOKUP(C243,'[2]Acha Air Sales Price List'!$B$1:$X$65536,12,FALSE)*$L$15),2)</f>
        <v>0</v>
      </c>
      <c r="H243" s="22">
        <f t="shared" si="6"/>
        <v>0</v>
      </c>
      <c r="I243" s="14"/>
    </row>
    <row r="244" spans="1:9" ht="12.4" hidden="1" customHeight="1" x14ac:dyDescent="0.2">
      <c r="A244" s="13"/>
      <c r="B244" s="1"/>
      <c r="C244" s="36"/>
      <c r="D244" s="127"/>
      <c r="E244" s="128"/>
      <c r="F244" s="43" t="str">
        <f>VLOOKUP(C244,'[2]Acha Air Sales Price List'!$B$1:$D$65536,3,FALSE)</f>
        <v>Exchange rate :</v>
      </c>
      <c r="G244" s="21">
        <f>ROUND(IF(ISBLANK(C244),0,VLOOKUP(C244,'[2]Acha Air Sales Price List'!$B$1:$X$65536,12,FALSE)*$L$15),2)</f>
        <v>0</v>
      </c>
      <c r="H244" s="22">
        <f t="shared" si="6"/>
        <v>0</v>
      </c>
      <c r="I244" s="14"/>
    </row>
    <row r="245" spans="1:9" ht="12.4" hidden="1" customHeight="1" x14ac:dyDescent="0.2">
      <c r="A245" s="13"/>
      <c r="B245" s="1"/>
      <c r="C245" s="36"/>
      <c r="D245" s="127"/>
      <c r="E245" s="128"/>
      <c r="F245" s="43" t="str">
        <f>VLOOKUP(C245,'[2]Acha Air Sales Price List'!$B$1:$D$65536,3,FALSE)</f>
        <v>Exchange rate :</v>
      </c>
      <c r="G245" s="21">
        <f>ROUND(IF(ISBLANK(C245),0,VLOOKUP(C245,'[2]Acha Air Sales Price List'!$B$1:$X$65536,12,FALSE)*$L$15),2)</f>
        <v>0</v>
      </c>
      <c r="H245" s="22">
        <f t="shared" si="6"/>
        <v>0</v>
      </c>
      <c r="I245" s="14"/>
    </row>
    <row r="246" spans="1:9" ht="12.4" hidden="1" customHeight="1" x14ac:dyDescent="0.2">
      <c r="A246" s="13"/>
      <c r="B246" s="1"/>
      <c r="C246" s="36"/>
      <c r="D246" s="127"/>
      <c r="E246" s="128"/>
      <c r="F246" s="43" t="str">
        <f>VLOOKUP(C246,'[2]Acha Air Sales Price List'!$B$1:$D$65536,3,FALSE)</f>
        <v>Exchange rate :</v>
      </c>
      <c r="G246" s="21">
        <f>ROUND(IF(ISBLANK(C246),0,VLOOKUP(C246,'[2]Acha Air Sales Price List'!$B$1:$X$65536,12,FALSE)*$L$15),2)</f>
        <v>0</v>
      </c>
      <c r="H246" s="22">
        <f t="shared" si="6"/>
        <v>0</v>
      </c>
      <c r="I246" s="14"/>
    </row>
    <row r="247" spans="1:9" ht="12.4" hidden="1" customHeight="1" x14ac:dyDescent="0.2">
      <c r="A247" s="13"/>
      <c r="B247" s="1"/>
      <c r="C247" s="36"/>
      <c r="D247" s="127"/>
      <c r="E247" s="128"/>
      <c r="F247" s="43" t="str">
        <f>VLOOKUP(C247,'[2]Acha Air Sales Price List'!$B$1:$D$65536,3,FALSE)</f>
        <v>Exchange rate :</v>
      </c>
      <c r="G247" s="21">
        <f>ROUND(IF(ISBLANK(C247),0,VLOOKUP(C247,'[2]Acha Air Sales Price List'!$B$1:$X$65536,12,FALSE)*$L$15),2)</f>
        <v>0</v>
      </c>
      <c r="H247" s="22">
        <f t="shared" si="6"/>
        <v>0</v>
      </c>
      <c r="I247" s="14"/>
    </row>
    <row r="248" spans="1:9" ht="12.4" hidden="1" customHeight="1" x14ac:dyDescent="0.2">
      <c r="A248" s="13"/>
      <c r="B248" s="1"/>
      <c r="C248" s="36"/>
      <c r="D248" s="127"/>
      <c r="E248" s="128"/>
      <c r="F248" s="43" t="str">
        <f>VLOOKUP(C248,'[2]Acha Air Sales Price List'!$B$1:$D$65536,3,FALSE)</f>
        <v>Exchange rate :</v>
      </c>
      <c r="G248" s="21">
        <f>ROUND(IF(ISBLANK(C248),0,VLOOKUP(C248,'[2]Acha Air Sales Price List'!$B$1:$X$65536,12,FALSE)*$L$15),2)</f>
        <v>0</v>
      </c>
      <c r="H248" s="22">
        <f t="shared" si="6"/>
        <v>0</v>
      </c>
      <c r="I248" s="14"/>
    </row>
    <row r="249" spans="1:9" ht="12.4" hidden="1" customHeight="1" x14ac:dyDescent="0.2">
      <c r="A249" s="13"/>
      <c r="B249" s="1"/>
      <c r="C249" s="36"/>
      <c r="D249" s="127"/>
      <c r="E249" s="128"/>
      <c r="F249" s="43" t="str">
        <f>VLOOKUP(C249,'[2]Acha Air Sales Price List'!$B$1:$D$65536,3,FALSE)</f>
        <v>Exchange rate :</v>
      </c>
      <c r="G249" s="21">
        <f>ROUND(IF(ISBLANK(C249),0,VLOOKUP(C249,'[2]Acha Air Sales Price List'!$B$1:$X$65536,12,FALSE)*$L$15),2)</f>
        <v>0</v>
      </c>
      <c r="H249" s="22">
        <f t="shared" si="6"/>
        <v>0</v>
      </c>
      <c r="I249" s="14"/>
    </row>
    <row r="250" spans="1:9" ht="12.4" hidden="1" customHeight="1" x14ac:dyDescent="0.2">
      <c r="A250" s="13"/>
      <c r="B250" s="1"/>
      <c r="C250" s="36"/>
      <c r="D250" s="127"/>
      <c r="E250" s="128"/>
      <c r="F250" s="43" t="str">
        <f>VLOOKUP(C250,'[2]Acha Air Sales Price List'!$B$1:$D$65536,3,FALSE)</f>
        <v>Exchange rate :</v>
      </c>
      <c r="G250" s="21">
        <f>ROUND(IF(ISBLANK(C250),0,VLOOKUP(C250,'[2]Acha Air Sales Price List'!$B$1:$X$65536,12,FALSE)*$L$15),2)</f>
        <v>0</v>
      </c>
      <c r="H250" s="22">
        <f t="shared" si="6"/>
        <v>0</v>
      </c>
      <c r="I250" s="14"/>
    </row>
    <row r="251" spans="1:9" ht="12.4" hidden="1" customHeight="1" x14ac:dyDescent="0.2">
      <c r="A251" s="13"/>
      <c r="B251" s="1"/>
      <c r="C251" s="36"/>
      <c r="D251" s="127"/>
      <c r="E251" s="128"/>
      <c r="F251" s="43" t="str">
        <f>VLOOKUP(C251,'[2]Acha Air Sales Price List'!$B$1:$D$65536,3,FALSE)</f>
        <v>Exchange rate :</v>
      </c>
      <c r="G251" s="21">
        <f>ROUND(IF(ISBLANK(C251),0,VLOOKUP(C251,'[2]Acha Air Sales Price List'!$B$1:$X$65536,12,FALSE)*$L$15),2)</f>
        <v>0</v>
      </c>
      <c r="H251" s="22">
        <f t="shared" si="6"/>
        <v>0</v>
      </c>
      <c r="I251" s="14"/>
    </row>
    <row r="252" spans="1:9" ht="12.4" hidden="1" customHeight="1" x14ac:dyDescent="0.2">
      <c r="A252" s="13"/>
      <c r="B252" s="1"/>
      <c r="C252" s="36"/>
      <c r="D252" s="127"/>
      <c r="E252" s="128"/>
      <c r="F252" s="43" t="str">
        <f>VLOOKUP(C252,'[2]Acha Air Sales Price List'!$B$1:$D$65536,3,FALSE)</f>
        <v>Exchange rate :</v>
      </c>
      <c r="G252" s="21">
        <f>ROUND(IF(ISBLANK(C252),0,VLOOKUP(C252,'[2]Acha Air Sales Price List'!$B$1:$X$65536,12,FALSE)*$L$15),2)</f>
        <v>0</v>
      </c>
      <c r="H252" s="22">
        <f t="shared" si="6"/>
        <v>0</v>
      </c>
      <c r="I252" s="14"/>
    </row>
    <row r="253" spans="1:9" ht="12.4" hidden="1" customHeight="1" x14ac:dyDescent="0.2">
      <c r="A253" s="13"/>
      <c r="B253" s="1"/>
      <c r="C253" s="36"/>
      <c r="D253" s="127"/>
      <c r="E253" s="128"/>
      <c r="F253" s="43" t="str">
        <f>VLOOKUP(C253,'[2]Acha Air Sales Price List'!$B$1:$D$65536,3,FALSE)</f>
        <v>Exchange rate :</v>
      </c>
      <c r="G253" s="21">
        <f>ROUND(IF(ISBLANK(C253),0,VLOOKUP(C253,'[2]Acha Air Sales Price List'!$B$1:$X$65536,12,FALSE)*$L$15),2)</f>
        <v>0</v>
      </c>
      <c r="H253" s="22">
        <f t="shared" si="6"/>
        <v>0</v>
      </c>
      <c r="I253" s="14"/>
    </row>
    <row r="254" spans="1:9" ht="12.4" hidden="1" customHeight="1" x14ac:dyDescent="0.2">
      <c r="A254" s="13"/>
      <c r="B254" s="1"/>
      <c r="C254" s="36"/>
      <c r="D254" s="127"/>
      <c r="E254" s="128"/>
      <c r="F254" s="43" t="str">
        <f>VLOOKUP(C254,'[2]Acha Air Sales Price List'!$B$1:$D$65536,3,FALSE)</f>
        <v>Exchange rate :</v>
      </c>
      <c r="G254" s="21">
        <f>ROUND(IF(ISBLANK(C254),0,VLOOKUP(C254,'[2]Acha Air Sales Price List'!$B$1:$X$65536,12,FALSE)*$L$15),2)</f>
        <v>0</v>
      </c>
      <c r="H254" s="22">
        <f t="shared" si="6"/>
        <v>0</v>
      </c>
      <c r="I254" s="14"/>
    </row>
    <row r="255" spans="1:9" ht="12.4" hidden="1" customHeight="1" x14ac:dyDescent="0.2">
      <c r="A255" s="13"/>
      <c r="B255" s="1"/>
      <c r="C255" s="36"/>
      <c r="D255" s="127"/>
      <c r="E255" s="128"/>
      <c r="F255" s="43" t="str">
        <f>VLOOKUP(C255,'[2]Acha Air Sales Price List'!$B$1:$D$65536,3,FALSE)</f>
        <v>Exchange rate :</v>
      </c>
      <c r="G255" s="21">
        <f>ROUND(IF(ISBLANK(C255),0,VLOOKUP(C255,'[2]Acha Air Sales Price List'!$B$1:$X$65536,12,FALSE)*$L$15),2)</f>
        <v>0</v>
      </c>
      <c r="H255" s="22">
        <f t="shared" si="6"/>
        <v>0</v>
      </c>
      <c r="I255" s="14"/>
    </row>
    <row r="256" spans="1:9" ht="12.4" hidden="1" customHeight="1" x14ac:dyDescent="0.2">
      <c r="A256" s="13"/>
      <c r="B256" s="1"/>
      <c r="C256" s="36"/>
      <c r="D256" s="127"/>
      <c r="E256" s="128"/>
      <c r="F256" s="43" t="str">
        <f>VLOOKUP(C256,'[2]Acha Air Sales Price List'!$B$1:$D$65536,3,FALSE)</f>
        <v>Exchange rate :</v>
      </c>
      <c r="G256" s="21">
        <f>ROUND(IF(ISBLANK(C256),0,VLOOKUP(C256,'[2]Acha Air Sales Price List'!$B$1:$X$65536,12,FALSE)*$L$15),2)</f>
        <v>0</v>
      </c>
      <c r="H256" s="22">
        <f t="shared" si="6"/>
        <v>0</v>
      </c>
      <c r="I256" s="14"/>
    </row>
    <row r="257" spans="1:9" ht="12.4" hidden="1" customHeight="1" x14ac:dyDescent="0.2">
      <c r="A257" s="13"/>
      <c r="B257" s="1"/>
      <c r="C257" s="36"/>
      <c r="D257" s="127"/>
      <c r="E257" s="128"/>
      <c r="F257" s="43" t="str">
        <f>VLOOKUP(C257,'[2]Acha Air Sales Price List'!$B$1:$D$65536,3,FALSE)</f>
        <v>Exchange rate :</v>
      </c>
      <c r="G257" s="21">
        <f>ROUND(IF(ISBLANK(C257),0,VLOOKUP(C257,'[2]Acha Air Sales Price List'!$B$1:$X$65536,12,FALSE)*$L$15),2)</f>
        <v>0</v>
      </c>
      <c r="H257" s="22">
        <f t="shared" si="6"/>
        <v>0</v>
      </c>
      <c r="I257" s="14"/>
    </row>
    <row r="258" spans="1:9" ht="12.4" hidden="1" customHeight="1" x14ac:dyDescent="0.2">
      <c r="A258" s="13"/>
      <c r="B258" s="1"/>
      <c r="C258" s="36"/>
      <c r="D258" s="127"/>
      <c r="E258" s="128"/>
      <c r="F258" s="43" t="str">
        <f>VLOOKUP(C258,'[2]Acha Air Sales Price List'!$B$1:$D$65536,3,FALSE)</f>
        <v>Exchange rate :</v>
      </c>
      <c r="G258" s="21">
        <f>ROUND(IF(ISBLANK(C258),0,VLOOKUP(C258,'[2]Acha Air Sales Price List'!$B$1:$X$65536,12,FALSE)*$L$15),2)</f>
        <v>0</v>
      </c>
      <c r="H258" s="22">
        <f t="shared" si="6"/>
        <v>0</v>
      </c>
      <c r="I258" s="14"/>
    </row>
    <row r="259" spans="1:9" ht="12.4" hidden="1" customHeight="1" x14ac:dyDescent="0.2">
      <c r="A259" s="13"/>
      <c r="B259" s="1"/>
      <c r="C259" s="37"/>
      <c r="D259" s="127"/>
      <c r="E259" s="128"/>
      <c r="F259" s="43" t="str">
        <f>VLOOKUP(C259,'[2]Acha Air Sales Price List'!$B$1:$D$65536,3,FALSE)</f>
        <v>Exchange rate :</v>
      </c>
      <c r="G259" s="21">
        <f>ROUND(IF(ISBLANK(C259),0,VLOOKUP(C259,'[2]Acha Air Sales Price List'!$B$1:$X$65536,12,FALSE)*$L$15),2)</f>
        <v>0</v>
      </c>
      <c r="H259" s="22">
        <f t="shared" si="6"/>
        <v>0</v>
      </c>
      <c r="I259" s="14"/>
    </row>
    <row r="260" spans="1:9" ht="12" hidden="1" customHeight="1" x14ac:dyDescent="0.2">
      <c r="A260" s="13"/>
      <c r="B260" s="1"/>
      <c r="C260" s="36"/>
      <c r="D260" s="127"/>
      <c r="E260" s="128"/>
      <c r="F260" s="43" t="str">
        <f>VLOOKUP(C260,'[2]Acha Air Sales Price List'!$B$1:$D$65536,3,FALSE)</f>
        <v>Exchange rate :</v>
      </c>
      <c r="G260" s="21">
        <f>ROUND(IF(ISBLANK(C260),0,VLOOKUP(C260,'[2]Acha Air Sales Price List'!$B$1:$X$65536,12,FALSE)*$L$15),2)</f>
        <v>0</v>
      </c>
      <c r="H260" s="22">
        <f t="shared" si="6"/>
        <v>0</v>
      </c>
      <c r="I260" s="14"/>
    </row>
    <row r="261" spans="1:9" ht="12.4" hidden="1" customHeight="1" x14ac:dyDescent="0.2">
      <c r="A261" s="13"/>
      <c r="B261" s="1"/>
      <c r="C261" s="36"/>
      <c r="D261" s="127"/>
      <c r="E261" s="128"/>
      <c r="F261" s="43" t="str">
        <f>VLOOKUP(C261,'[2]Acha Air Sales Price List'!$B$1:$D$65536,3,FALSE)</f>
        <v>Exchange rate :</v>
      </c>
      <c r="G261" s="21">
        <f>ROUND(IF(ISBLANK(C261),0,VLOOKUP(C261,'[2]Acha Air Sales Price List'!$B$1:$X$65536,12,FALSE)*$L$15),2)</f>
        <v>0</v>
      </c>
      <c r="H261" s="22">
        <f t="shared" si="6"/>
        <v>0</v>
      </c>
      <c r="I261" s="14"/>
    </row>
    <row r="262" spans="1:9" ht="12.4" hidden="1" customHeight="1" x14ac:dyDescent="0.2">
      <c r="A262" s="13"/>
      <c r="B262" s="1"/>
      <c r="C262" s="36"/>
      <c r="D262" s="127"/>
      <c r="E262" s="128"/>
      <c r="F262" s="43" t="str">
        <f>VLOOKUP(C262,'[2]Acha Air Sales Price List'!$B$1:$D$65536,3,FALSE)</f>
        <v>Exchange rate :</v>
      </c>
      <c r="G262" s="21">
        <f>ROUND(IF(ISBLANK(C262),0,VLOOKUP(C262,'[2]Acha Air Sales Price List'!$B$1:$X$65536,12,FALSE)*$L$15),2)</f>
        <v>0</v>
      </c>
      <c r="H262" s="22">
        <f t="shared" si="6"/>
        <v>0</v>
      </c>
      <c r="I262" s="14"/>
    </row>
    <row r="263" spans="1:9" ht="12.4" hidden="1" customHeight="1" x14ac:dyDescent="0.2">
      <c r="A263" s="13"/>
      <c r="B263" s="1"/>
      <c r="C263" s="36"/>
      <c r="D263" s="127"/>
      <c r="E263" s="128"/>
      <c r="F263" s="43" t="str">
        <f>VLOOKUP(C263,'[2]Acha Air Sales Price List'!$B$1:$D$65536,3,FALSE)</f>
        <v>Exchange rate :</v>
      </c>
      <c r="G263" s="21">
        <f>ROUND(IF(ISBLANK(C263),0,VLOOKUP(C263,'[2]Acha Air Sales Price List'!$B$1:$X$65536,12,FALSE)*$L$15),2)</f>
        <v>0</v>
      </c>
      <c r="H263" s="22">
        <f t="shared" si="6"/>
        <v>0</v>
      </c>
      <c r="I263" s="14"/>
    </row>
    <row r="264" spans="1:9" ht="12.4" hidden="1" customHeight="1" x14ac:dyDescent="0.2">
      <c r="A264" s="13"/>
      <c r="B264" s="1"/>
      <c r="C264" s="36"/>
      <c r="D264" s="127"/>
      <c r="E264" s="128"/>
      <c r="F264" s="43" t="str">
        <f>VLOOKUP(C264,'[2]Acha Air Sales Price List'!$B$1:$D$65536,3,FALSE)</f>
        <v>Exchange rate :</v>
      </c>
      <c r="G264" s="21">
        <f>ROUND(IF(ISBLANK(C264),0,VLOOKUP(C264,'[2]Acha Air Sales Price List'!$B$1:$X$65536,12,FALSE)*$L$15),2)</f>
        <v>0</v>
      </c>
      <c r="H264" s="22">
        <f t="shared" si="6"/>
        <v>0</v>
      </c>
      <c r="I264" s="14"/>
    </row>
    <row r="265" spans="1:9" ht="12.4" hidden="1" customHeight="1" x14ac:dyDescent="0.2">
      <c r="A265" s="13"/>
      <c r="B265" s="1"/>
      <c r="C265" s="36"/>
      <c r="D265" s="127"/>
      <c r="E265" s="128"/>
      <c r="F265" s="43" t="str">
        <f>VLOOKUP(C265,'[2]Acha Air Sales Price List'!$B$1:$D$65536,3,FALSE)</f>
        <v>Exchange rate :</v>
      </c>
      <c r="G265" s="21">
        <f>ROUND(IF(ISBLANK(C265),0,VLOOKUP(C265,'[2]Acha Air Sales Price List'!$B$1:$X$65536,12,FALSE)*$L$15),2)</f>
        <v>0</v>
      </c>
      <c r="H265" s="22">
        <f t="shared" si="6"/>
        <v>0</v>
      </c>
      <c r="I265" s="14"/>
    </row>
    <row r="266" spans="1:9" ht="12.4" hidden="1" customHeight="1" x14ac:dyDescent="0.2">
      <c r="A266" s="13"/>
      <c r="B266" s="1"/>
      <c r="C266" s="36"/>
      <c r="D266" s="127"/>
      <c r="E266" s="128"/>
      <c r="F266" s="43" t="str">
        <f>VLOOKUP(C266,'[2]Acha Air Sales Price List'!$B$1:$D$65536,3,FALSE)</f>
        <v>Exchange rate :</v>
      </c>
      <c r="G266" s="21">
        <f>ROUND(IF(ISBLANK(C266),0,VLOOKUP(C266,'[2]Acha Air Sales Price List'!$B$1:$X$65536,12,FALSE)*$L$15),2)</f>
        <v>0</v>
      </c>
      <c r="H266" s="22">
        <f t="shared" si="6"/>
        <v>0</v>
      </c>
      <c r="I266" s="14"/>
    </row>
    <row r="267" spans="1:9" ht="12.4" hidden="1" customHeight="1" x14ac:dyDescent="0.2">
      <c r="A267" s="13"/>
      <c r="B267" s="1"/>
      <c r="C267" s="36"/>
      <c r="D267" s="127"/>
      <c r="E267" s="128"/>
      <c r="F267" s="43" t="str">
        <f>VLOOKUP(C267,'[2]Acha Air Sales Price List'!$B$1:$D$65536,3,FALSE)</f>
        <v>Exchange rate :</v>
      </c>
      <c r="G267" s="21">
        <f>ROUND(IF(ISBLANK(C267),0,VLOOKUP(C267,'[2]Acha Air Sales Price List'!$B$1:$X$65536,12,FALSE)*$L$15),2)</f>
        <v>0</v>
      </c>
      <c r="H267" s="22">
        <f t="shared" si="6"/>
        <v>0</v>
      </c>
      <c r="I267" s="14"/>
    </row>
    <row r="268" spans="1:9" ht="12.4" hidden="1" customHeight="1" x14ac:dyDescent="0.2">
      <c r="A268" s="13"/>
      <c r="B268" s="1"/>
      <c r="C268" s="36"/>
      <c r="D268" s="127"/>
      <c r="E268" s="128"/>
      <c r="F268" s="43" t="str">
        <f>VLOOKUP(C268,'[2]Acha Air Sales Price List'!$B$1:$D$65536,3,FALSE)</f>
        <v>Exchange rate :</v>
      </c>
      <c r="G268" s="21">
        <f>ROUND(IF(ISBLANK(C268),0,VLOOKUP(C268,'[2]Acha Air Sales Price List'!$B$1:$X$65536,12,FALSE)*$L$15),2)</f>
        <v>0</v>
      </c>
      <c r="H268" s="22">
        <f t="shared" si="6"/>
        <v>0</v>
      </c>
      <c r="I268" s="14"/>
    </row>
    <row r="269" spans="1:9" ht="12.4" hidden="1" customHeight="1" x14ac:dyDescent="0.2">
      <c r="A269" s="13"/>
      <c r="B269" s="1"/>
      <c r="C269" s="36"/>
      <c r="D269" s="127"/>
      <c r="E269" s="128"/>
      <c r="F269" s="43" t="str">
        <f>VLOOKUP(C269,'[2]Acha Air Sales Price List'!$B$1:$D$65536,3,FALSE)</f>
        <v>Exchange rate :</v>
      </c>
      <c r="G269" s="21">
        <f>ROUND(IF(ISBLANK(C269),0,VLOOKUP(C269,'[2]Acha Air Sales Price List'!$B$1:$X$65536,12,FALSE)*$L$15),2)</f>
        <v>0</v>
      </c>
      <c r="H269" s="22">
        <f t="shared" si="6"/>
        <v>0</v>
      </c>
      <c r="I269" s="14"/>
    </row>
    <row r="270" spans="1:9" ht="12.4" hidden="1" customHeight="1" x14ac:dyDescent="0.2">
      <c r="A270" s="13"/>
      <c r="B270" s="1"/>
      <c r="C270" s="36"/>
      <c r="D270" s="127"/>
      <c r="E270" s="128"/>
      <c r="F270" s="43" t="str">
        <f>VLOOKUP(C270,'[2]Acha Air Sales Price List'!$B$1:$D$65536,3,FALSE)</f>
        <v>Exchange rate :</v>
      </c>
      <c r="G270" s="21">
        <f>ROUND(IF(ISBLANK(C270),0,VLOOKUP(C270,'[2]Acha Air Sales Price List'!$B$1:$X$65536,12,FALSE)*$L$15),2)</f>
        <v>0</v>
      </c>
      <c r="H270" s="22">
        <f t="shared" si="6"/>
        <v>0</v>
      </c>
      <c r="I270" s="14"/>
    </row>
    <row r="271" spans="1:9" ht="12.4" hidden="1" customHeight="1" x14ac:dyDescent="0.2">
      <c r="A271" s="13"/>
      <c r="B271" s="1"/>
      <c r="C271" s="36"/>
      <c r="D271" s="127"/>
      <c r="E271" s="128"/>
      <c r="F271" s="43" t="str">
        <f>VLOOKUP(C271,'[2]Acha Air Sales Price List'!$B$1:$D$65536,3,FALSE)</f>
        <v>Exchange rate :</v>
      </c>
      <c r="G271" s="21">
        <f>ROUND(IF(ISBLANK(C271),0,VLOOKUP(C271,'[2]Acha Air Sales Price List'!$B$1:$X$65536,12,FALSE)*$L$15),2)</f>
        <v>0</v>
      </c>
      <c r="H271" s="22">
        <f t="shared" si="6"/>
        <v>0</v>
      </c>
      <c r="I271" s="14"/>
    </row>
    <row r="272" spans="1:9" ht="12.4" hidden="1" customHeight="1" x14ac:dyDescent="0.2">
      <c r="A272" s="13"/>
      <c r="B272" s="1"/>
      <c r="C272" s="36"/>
      <c r="D272" s="127"/>
      <c r="E272" s="128"/>
      <c r="F272" s="43" t="str">
        <f>VLOOKUP(C272,'[2]Acha Air Sales Price List'!$B$1:$D$65536,3,FALSE)</f>
        <v>Exchange rate :</v>
      </c>
      <c r="G272" s="21">
        <f>ROUND(IF(ISBLANK(C272),0,VLOOKUP(C272,'[2]Acha Air Sales Price List'!$B$1:$X$65536,12,FALSE)*$L$15),2)</f>
        <v>0</v>
      </c>
      <c r="H272" s="22">
        <f t="shared" si="6"/>
        <v>0</v>
      </c>
      <c r="I272" s="14"/>
    </row>
    <row r="273" spans="1:9" ht="12.4" hidden="1" customHeight="1" x14ac:dyDescent="0.2">
      <c r="A273" s="13"/>
      <c r="B273" s="1"/>
      <c r="C273" s="36"/>
      <c r="D273" s="127"/>
      <c r="E273" s="128"/>
      <c r="F273" s="43" t="str">
        <f>VLOOKUP(C273,'[2]Acha Air Sales Price List'!$B$1:$D$65536,3,FALSE)</f>
        <v>Exchange rate :</v>
      </c>
      <c r="G273" s="21">
        <f>ROUND(IF(ISBLANK(C273),0,VLOOKUP(C273,'[2]Acha Air Sales Price List'!$B$1:$X$65536,12,FALSE)*$L$15),2)</f>
        <v>0</v>
      </c>
      <c r="H273" s="22">
        <f t="shared" si="6"/>
        <v>0</v>
      </c>
      <c r="I273" s="14"/>
    </row>
    <row r="274" spans="1:9" ht="12.4" hidden="1" customHeight="1" x14ac:dyDescent="0.2">
      <c r="A274" s="13"/>
      <c r="B274" s="1"/>
      <c r="C274" s="36"/>
      <c r="D274" s="127"/>
      <c r="E274" s="128"/>
      <c r="F274" s="43" t="str">
        <f>VLOOKUP(C274,'[2]Acha Air Sales Price List'!$B$1:$D$65536,3,FALSE)</f>
        <v>Exchange rate :</v>
      </c>
      <c r="G274" s="21">
        <f>ROUND(IF(ISBLANK(C274),0,VLOOKUP(C274,'[2]Acha Air Sales Price List'!$B$1:$X$65536,12,FALSE)*$L$15),2)</f>
        <v>0</v>
      </c>
      <c r="H274" s="22">
        <f t="shared" si="6"/>
        <v>0</v>
      </c>
      <c r="I274" s="14"/>
    </row>
    <row r="275" spans="1:9" ht="12.4" hidden="1" customHeight="1" x14ac:dyDescent="0.2">
      <c r="A275" s="13"/>
      <c r="B275" s="1"/>
      <c r="C275" s="36"/>
      <c r="D275" s="127"/>
      <c r="E275" s="128"/>
      <c r="F275" s="43" t="str">
        <f>VLOOKUP(C275,'[2]Acha Air Sales Price List'!$B$1:$D$65536,3,FALSE)</f>
        <v>Exchange rate :</v>
      </c>
      <c r="G275" s="21">
        <f>ROUND(IF(ISBLANK(C275),0,VLOOKUP(C275,'[2]Acha Air Sales Price List'!$B$1:$X$65536,12,FALSE)*$L$15),2)</f>
        <v>0</v>
      </c>
      <c r="H275" s="22">
        <f t="shared" si="6"/>
        <v>0</v>
      </c>
      <c r="I275" s="14"/>
    </row>
    <row r="276" spans="1:9" ht="12.4" hidden="1" customHeight="1" x14ac:dyDescent="0.2">
      <c r="A276" s="13"/>
      <c r="B276" s="1"/>
      <c r="C276" s="36"/>
      <c r="D276" s="127"/>
      <c r="E276" s="128"/>
      <c r="F276" s="43" t="str">
        <f>VLOOKUP(C276,'[2]Acha Air Sales Price List'!$B$1:$D$65536,3,FALSE)</f>
        <v>Exchange rate :</v>
      </c>
      <c r="G276" s="21">
        <f>ROUND(IF(ISBLANK(C276),0,VLOOKUP(C276,'[2]Acha Air Sales Price List'!$B$1:$X$65536,12,FALSE)*$L$15),2)</f>
        <v>0</v>
      </c>
      <c r="H276" s="22">
        <f t="shared" si="6"/>
        <v>0</v>
      </c>
      <c r="I276" s="14"/>
    </row>
    <row r="277" spans="1:9" ht="12.4" hidden="1" customHeight="1" x14ac:dyDescent="0.2">
      <c r="A277" s="13"/>
      <c r="B277" s="1"/>
      <c r="C277" s="36"/>
      <c r="D277" s="127"/>
      <c r="E277" s="128"/>
      <c r="F277" s="43" t="str">
        <f>VLOOKUP(C277,'[2]Acha Air Sales Price List'!$B$1:$D$65536,3,FALSE)</f>
        <v>Exchange rate :</v>
      </c>
      <c r="G277" s="21">
        <f>ROUND(IF(ISBLANK(C277),0,VLOOKUP(C277,'[2]Acha Air Sales Price List'!$B$1:$X$65536,12,FALSE)*$L$15),2)</f>
        <v>0</v>
      </c>
      <c r="H277" s="22">
        <f t="shared" si="6"/>
        <v>0</v>
      </c>
      <c r="I277" s="14"/>
    </row>
    <row r="278" spans="1:9" ht="12.4" hidden="1" customHeight="1" x14ac:dyDescent="0.2">
      <c r="A278" s="13"/>
      <c r="B278" s="1"/>
      <c r="C278" s="36"/>
      <c r="D278" s="127"/>
      <c r="E278" s="128"/>
      <c r="F278" s="43" t="str">
        <f>VLOOKUP(C278,'[2]Acha Air Sales Price List'!$B$1:$D$65536,3,FALSE)</f>
        <v>Exchange rate :</v>
      </c>
      <c r="G278" s="21">
        <f>ROUND(IF(ISBLANK(C278),0,VLOOKUP(C278,'[2]Acha Air Sales Price List'!$B$1:$X$65536,12,FALSE)*$L$15),2)</f>
        <v>0</v>
      </c>
      <c r="H278" s="22">
        <f t="shared" si="6"/>
        <v>0</v>
      </c>
      <c r="I278" s="14"/>
    </row>
    <row r="279" spans="1:9" ht="12.4" hidden="1" customHeight="1" x14ac:dyDescent="0.2">
      <c r="A279" s="13"/>
      <c r="B279" s="1"/>
      <c r="C279" s="36"/>
      <c r="D279" s="127"/>
      <c r="E279" s="128"/>
      <c r="F279" s="43" t="str">
        <f>VLOOKUP(C279,'[2]Acha Air Sales Price List'!$B$1:$D$65536,3,FALSE)</f>
        <v>Exchange rate :</v>
      </c>
      <c r="G279" s="21">
        <f>ROUND(IF(ISBLANK(C279),0,VLOOKUP(C279,'[2]Acha Air Sales Price List'!$B$1:$X$65536,12,FALSE)*$L$15),2)</f>
        <v>0</v>
      </c>
      <c r="H279" s="22">
        <f t="shared" si="6"/>
        <v>0</v>
      </c>
      <c r="I279" s="14"/>
    </row>
    <row r="280" spans="1:9" ht="12.4" hidden="1" customHeight="1" x14ac:dyDescent="0.2">
      <c r="A280" s="13"/>
      <c r="B280" s="1"/>
      <c r="C280" s="36"/>
      <c r="D280" s="127"/>
      <c r="E280" s="128"/>
      <c r="F280" s="43" t="str">
        <f>VLOOKUP(C280,'[2]Acha Air Sales Price List'!$B$1:$D$65536,3,FALSE)</f>
        <v>Exchange rate :</v>
      </c>
      <c r="G280" s="21">
        <f>ROUND(IF(ISBLANK(C280),0,VLOOKUP(C280,'[2]Acha Air Sales Price List'!$B$1:$X$65536,12,FALSE)*$L$15),2)</f>
        <v>0</v>
      </c>
      <c r="H280" s="22">
        <f t="shared" si="6"/>
        <v>0</v>
      </c>
      <c r="I280" s="14"/>
    </row>
    <row r="281" spans="1:9" ht="12.4" hidden="1" customHeight="1" x14ac:dyDescent="0.2">
      <c r="A281" s="13"/>
      <c r="B281" s="1"/>
      <c r="C281" s="36"/>
      <c r="D281" s="127"/>
      <c r="E281" s="128"/>
      <c r="F281" s="43" t="str">
        <f>VLOOKUP(C281,'[2]Acha Air Sales Price List'!$B$1:$D$65536,3,FALSE)</f>
        <v>Exchange rate :</v>
      </c>
      <c r="G281" s="21">
        <f>ROUND(IF(ISBLANK(C281),0,VLOOKUP(C281,'[2]Acha Air Sales Price List'!$B$1:$X$65536,12,FALSE)*$L$15),2)</f>
        <v>0</v>
      </c>
      <c r="H281" s="22">
        <f t="shared" si="6"/>
        <v>0</v>
      </c>
      <c r="I281" s="14"/>
    </row>
    <row r="282" spans="1:9" ht="12.4" hidden="1" customHeight="1" x14ac:dyDescent="0.2">
      <c r="A282" s="13"/>
      <c r="B282" s="1"/>
      <c r="C282" s="36"/>
      <c r="D282" s="127"/>
      <c r="E282" s="128"/>
      <c r="F282" s="43" t="str">
        <f>VLOOKUP(C282,'[2]Acha Air Sales Price List'!$B$1:$D$65536,3,FALSE)</f>
        <v>Exchange rate :</v>
      </c>
      <c r="G282" s="21">
        <f>ROUND(IF(ISBLANK(C282),0,VLOOKUP(C282,'[2]Acha Air Sales Price List'!$B$1:$X$65536,12,FALSE)*$L$15),2)</f>
        <v>0</v>
      </c>
      <c r="H282" s="22">
        <f t="shared" si="6"/>
        <v>0</v>
      </c>
      <c r="I282" s="14"/>
    </row>
    <row r="283" spans="1:9" ht="12.4" hidden="1" customHeight="1" x14ac:dyDescent="0.2">
      <c r="A283" s="13"/>
      <c r="B283" s="1"/>
      <c r="C283" s="36"/>
      <c r="D283" s="127"/>
      <c r="E283" s="128"/>
      <c r="F283" s="43" t="str">
        <f>VLOOKUP(C283,'[2]Acha Air Sales Price List'!$B$1:$D$65536,3,FALSE)</f>
        <v>Exchange rate :</v>
      </c>
      <c r="G283" s="21">
        <f>ROUND(IF(ISBLANK(C283),0,VLOOKUP(C283,'[2]Acha Air Sales Price List'!$B$1:$X$65536,12,FALSE)*$L$15),2)</f>
        <v>0</v>
      </c>
      <c r="H283" s="22">
        <f t="shared" si="6"/>
        <v>0</v>
      </c>
      <c r="I283" s="14"/>
    </row>
    <row r="284" spans="1:9" ht="12.4" hidden="1" customHeight="1" x14ac:dyDescent="0.2">
      <c r="A284" s="13"/>
      <c r="B284" s="1"/>
      <c r="C284" s="36"/>
      <c r="D284" s="127"/>
      <c r="E284" s="128"/>
      <c r="F284" s="43" t="str">
        <f>VLOOKUP(C284,'[2]Acha Air Sales Price List'!$B$1:$D$65536,3,FALSE)</f>
        <v>Exchange rate :</v>
      </c>
      <c r="G284" s="21">
        <f>ROUND(IF(ISBLANK(C284),0,VLOOKUP(C284,'[2]Acha Air Sales Price List'!$B$1:$X$65536,12,FALSE)*$L$15),2)</f>
        <v>0</v>
      </c>
      <c r="H284" s="22">
        <f t="shared" si="6"/>
        <v>0</v>
      </c>
      <c r="I284" s="14"/>
    </row>
    <row r="285" spans="1:9" ht="12.4" hidden="1" customHeight="1" x14ac:dyDescent="0.2">
      <c r="A285" s="13"/>
      <c r="B285" s="1"/>
      <c r="C285" s="36"/>
      <c r="D285" s="127"/>
      <c r="E285" s="128"/>
      <c r="F285" s="43" t="str">
        <f>VLOOKUP(C285,'[2]Acha Air Sales Price List'!$B$1:$D$65536,3,FALSE)</f>
        <v>Exchange rate :</v>
      </c>
      <c r="G285" s="21">
        <f>ROUND(IF(ISBLANK(C285),0,VLOOKUP(C285,'[2]Acha Air Sales Price List'!$B$1:$X$65536,12,FALSE)*$L$15),2)</f>
        <v>0</v>
      </c>
      <c r="H285" s="22">
        <f t="shared" si="6"/>
        <v>0</v>
      </c>
      <c r="I285" s="14"/>
    </row>
    <row r="286" spans="1:9" ht="12.4" hidden="1" customHeight="1" x14ac:dyDescent="0.2">
      <c r="A286" s="13"/>
      <c r="B286" s="1"/>
      <c r="C286" s="36"/>
      <c r="D286" s="127"/>
      <c r="E286" s="128"/>
      <c r="F286" s="43" t="str">
        <f>VLOOKUP(C286,'[2]Acha Air Sales Price List'!$B$1:$D$65536,3,FALSE)</f>
        <v>Exchange rate :</v>
      </c>
      <c r="G286" s="21">
        <f>ROUND(IF(ISBLANK(C286),0,VLOOKUP(C286,'[2]Acha Air Sales Price List'!$B$1:$X$65536,12,FALSE)*$L$15),2)</f>
        <v>0</v>
      </c>
      <c r="H286" s="22">
        <f t="shared" si="6"/>
        <v>0</v>
      </c>
      <c r="I286" s="14"/>
    </row>
    <row r="287" spans="1:9" ht="12.4" hidden="1" customHeight="1" x14ac:dyDescent="0.2">
      <c r="A287" s="13"/>
      <c r="B287" s="1"/>
      <c r="C287" s="37"/>
      <c r="D287" s="127"/>
      <c r="E287" s="128"/>
      <c r="F287" s="43" t="str">
        <f>VLOOKUP(C287,'[2]Acha Air Sales Price List'!$B$1:$D$65536,3,FALSE)</f>
        <v>Exchange rate :</v>
      </c>
      <c r="G287" s="21">
        <f>ROUND(IF(ISBLANK(C287),0,VLOOKUP(C287,'[2]Acha Air Sales Price List'!$B$1:$X$65536,12,FALSE)*$L$15),2)</f>
        <v>0</v>
      </c>
      <c r="H287" s="22">
        <f>ROUND(IF(ISNUMBER(B287), G287*B287, 0),5)</f>
        <v>0</v>
      </c>
      <c r="I287" s="14"/>
    </row>
    <row r="288" spans="1:9" ht="12" hidden="1" customHeight="1" x14ac:dyDescent="0.2">
      <c r="A288" s="13"/>
      <c r="B288" s="1"/>
      <c r="C288" s="36"/>
      <c r="D288" s="127"/>
      <c r="E288" s="128"/>
      <c r="F288" s="43" t="str">
        <f>VLOOKUP(C288,'[2]Acha Air Sales Price List'!$B$1:$D$65536,3,FALSE)</f>
        <v>Exchange rate :</v>
      </c>
      <c r="G288" s="21">
        <f>ROUND(IF(ISBLANK(C288),0,VLOOKUP(C288,'[2]Acha Air Sales Price List'!$B$1:$X$65536,12,FALSE)*$L$15),2)</f>
        <v>0</v>
      </c>
      <c r="H288" s="22">
        <f t="shared" ref="H288:H304" si="7">ROUND(IF(ISNUMBER(B288), G288*B288, 0),5)</f>
        <v>0</v>
      </c>
      <c r="I288" s="14"/>
    </row>
    <row r="289" spans="1:9" ht="12.4" hidden="1" customHeight="1" x14ac:dyDescent="0.2">
      <c r="A289" s="13"/>
      <c r="B289" s="1"/>
      <c r="C289" s="36"/>
      <c r="D289" s="127"/>
      <c r="E289" s="128"/>
      <c r="F289" s="43" t="str">
        <f>VLOOKUP(C289,'[2]Acha Air Sales Price List'!$B$1:$D$65536,3,FALSE)</f>
        <v>Exchange rate :</v>
      </c>
      <c r="G289" s="21">
        <f>ROUND(IF(ISBLANK(C289),0,VLOOKUP(C289,'[2]Acha Air Sales Price List'!$B$1:$X$65536,12,FALSE)*$L$15),2)</f>
        <v>0</v>
      </c>
      <c r="H289" s="22">
        <f t="shared" si="7"/>
        <v>0</v>
      </c>
      <c r="I289" s="14"/>
    </row>
    <row r="290" spans="1:9" ht="12.4" hidden="1" customHeight="1" x14ac:dyDescent="0.2">
      <c r="A290" s="13"/>
      <c r="B290" s="1"/>
      <c r="C290" s="36"/>
      <c r="D290" s="127"/>
      <c r="E290" s="128"/>
      <c r="F290" s="43" t="str">
        <f>VLOOKUP(C290,'[2]Acha Air Sales Price List'!$B$1:$D$65536,3,FALSE)</f>
        <v>Exchange rate :</v>
      </c>
      <c r="G290" s="21">
        <f>ROUND(IF(ISBLANK(C290),0,VLOOKUP(C290,'[2]Acha Air Sales Price List'!$B$1:$X$65536,12,FALSE)*$L$15),2)</f>
        <v>0</v>
      </c>
      <c r="H290" s="22">
        <f t="shared" si="7"/>
        <v>0</v>
      </c>
      <c r="I290" s="14"/>
    </row>
    <row r="291" spans="1:9" ht="12.4" hidden="1" customHeight="1" x14ac:dyDescent="0.2">
      <c r="A291" s="13"/>
      <c r="B291" s="1"/>
      <c r="C291" s="36"/>
      <c r="D291" s="127"/>
      <c r="E291" s="128"/>
      <c r="F291" s="43" t="str">
        <f>VLOOKUP(C291,'[2]Acha Air Sales Price List'!$B$1:$D$65536,3,FALSE)</f>
        <v>Exchange rate :</v>
      </c>
      <c r="G291" s="21">
        <f>ROUND(IF(ISBLANK(C291),0,VLOOKUP(C291,'[2]Acha Air Sales Price List'!$B$1:$X$65536,12,FALSE)*$L$15),2)</f>
        <v>0</v>
      </c>
      <c r="H291" s="22">
        <f t="shared" si="7"/>
        <v>0</v>
      </c>
      <c r="I291" s="14"/>
    </row>
    <row r="292" spans="1:9" ht="12.4" hidden="1" customHeight="1" x14ac:dyDescent="0.2">
      <c r="A292" s="13"/>
      <c r="B292" s="1"/>
      <c r="C292" s="36"/>
      <c r="D292" s="127"/>
      <c r="E292" s="128"/>
      <c r="F292" s="43" t="str">
        <f>VLOOKUP(C292,'[2]Acha Air Sales Price List'!$B$1:$D$65536,3,FALSE)</f>
        <v>Exchange rate :</v>
      </c>
      <c r="G292" s="21">
        <f>ROUND(IF(ISBLANK(C292),0,VLOOKUP(C292,'[2]Acha Air Sales Price List'!$B$1:$X$65536,12,FALSE)*$L$15),2)</f>
        <v>0</v>
      </c>
      <c r="H292" s="22">
        <f t="shared" si="7"/>
        <v>0</v>
      </c>
      <c r="I292" s="14"/>
    </row>
    <row r="293" spans="1:9" ht="12.4" hidden="1" customHeight="1" x14ac:dyDescent="0.2">
      <c r="A293" s="13"/>
      <c r="B293" s="1"/>
      <c r="C293" s="36"/>
      <c r="D293" s="127"/>
      <c r="E293" s="128"/>
      <c r="F293" s="43" t="str">
        <f>VLOOKUP(C293,'[2]Acha Air Sales Price List'!$B$1:$D$65536,3,FALSE)</f>
        <v>Exchange rate :</v>
      </c>
      <c r="G293" s="21">
        <f>ROUND(IF(ISBLANK(C293),0,VLOOKUP(C293,'[2]Acha Air Sales Price List'!$B$1:$X$65536,12,FALSE)*$L$15),2)</f>
        <v>0</v>
      </c>
      <c r="H293" s="22">
        <f t="shared" si="7"/>
        <v>0</v>
      </c>
      <c r="I293" s="14"/>
    </row>
    <row r="294" spans="1:9" ht="12.4" hidden="1" customHeight="1" x14ac:dyDescent="0.2">
      <c r="A294" s="13"/>
      <c r="B294" s="1"/>
      <c r="C294" s="36"/>
      <c r="D294" s="127"/>
      <c r="E294" s="128"/>
      <c r="F294" s="43" t="str">
        <f>VLOOKUP(C294,'[2]Acha Air Sales Price List'!$B$1:$D$65536,3,FALSE)</f>
        <v>Exchange rate :</v>
      </c>
      <c r="G294" s="21">
        <f>ROUND(IF(ISBLANK(C294),0,VLOOKUP(C294,'[2]Acha Air Sales Price List'!$B$1:$X$65536,12,FALSE)*$L$15),2)</f>
        <v>0</v>
      </c>
      <c r="H294" s="22">
        <f t="shared" si="7"/>
        <v>0</v>
      </c>
      <c r="I294" s="14"/>
    </row>
    <row r="295" spans="1:9" ht="12.4" hidden="1" customHeight="1" x14ac:dyDescent="0.2">
      <c r="A295" s="13"/>
      <c r="B295" s="1"/>
      <c r="C295" s="36"/>
      <c r="D295" s="127"/>
      <c r="E295" s="128"/>
      <c r="F295" s="43" t="str">
        <f>VLOOKUP(C295,'[2]Acha Air Sales Price List'!$B$1:$D$65536,3,FALSE)</f>
        <v>Exchange rate :</v>
      </c>
      <c r="G295" s="21">
        <f>ROUND(IF(ISBLANK(C295),0,VLOOKUP(C295,'[2]Acha Air Sales Price List'!$B$1:$X$65536,12,FALSE)*$L$15),2)</f>
        <v>0</v>
      </c>
      <c r="H295" s="22">
        <f t="shared" si="7"/>
        <v>0</v>
      </c>
      <c r="I295" s="14"/>
    </row>
    <row r="296" spans="1:9" ht="12.4" hidden="1" customHeight="1" x14ac:dyDescent="0.2">
      <c r="A296" s="13"/>
      <c r="B296" s="1"/>
      <c r="C296" s="36"/>
      <c r="D296" s="127"/>
      <c r="E296" s="128"/>
      <c r="F296" s="43" t="str">
        <f>VLOOKUP(C296,'[2]Acha Air Sales Price List'!$B$1:$D$65536,3,FALSE)</f>
        <v>Exchange rate :</v>
      </c>
      <c r="G296" s="21">
        <f>ROUND(IF(ISBLANK(C296),0,VLOOKUP(C296,'[2]Acha Air Sales Price List'!$B$1:$X$65536,12,FALSE)*$L$15),2)</f>
        <v>0</v>
      </c>
      <c r="H296" s="22">
        <f t="shared" si="7"/>
        <v>0</v>
      </c>
      <c r="I296" s="14"/>
    </row>
    <row r="297" spans="1:9" ht="12.4" hidden="1" customHeight="1" x14ac:dyDescent="0.2">
      <c r="A297" s="13"/>
      <c r="B297" s="1"/>
      <c r="C297" s="36"/>
      <c r="D297" s="127"/>
      <c r="E297" s="128"/>
      <c r="F297" s="43" t="str">
        <f>VLOOKUP(C297,'[2]Acha Air Sales Price List'!$B$1:$D$65536,3,FALSE)</f>
        <v>Exchange rate :</v>
      </c>
      <c r="G297" s="21">
        <f>ROUND(IF(ISBLANK(C297),0,VLOOKUP(C297,'[2]Acha Air Sales Price List'!$B$1:$X$65536,12,FALSE)*$L$15),2)</f>
        <v>0</v>
      </c>
      <c r="H297" s="22">
        <f t="shared" si="7"/>
        <v>0</v>
      </c>
      <c r="I297" s="14"/>
    </row>
    <row r="298" spans="1:9" ht="12.4" hidden="1" customHeight="1" x14ac:dyDescent="0.2">
      <c r="A298" s="13"/>
      <c r="B298" s="1"/>
      <c r="C298" s="36"/>
      <c r="D298" s="127"/>
      <c r="E298" s="128"/>
      <c r="F298" s="43" t="str">
        <f>VLOOKUP(C298,'[2]Acha Air Sales Price List'!$B$1:$D$65536,3,FALSE)</f>
        <v>Exchange rate :</v>
      </c>
      <c r="G298" s="21">
        <f>ROUND(IF(ISBLANK(C298),0,VLOOKUP(C298,'[2]Acha Air Sales Price List'!$B$1:$X$65536,12,FALSE)*$L$15),2)</f>
        <v>0</v>
      </c>
      <c r="H298" s="22">
        <f t="shared" si="7"/>
        <v>0</v>
      </c>
      <c r="I298" s="14"/>
    </row>
    <row r="299" spans="1:9" ht="12.4" hidden="1" customHeight="1" x14ac:dyDescent="0.2">
      <c r="A299" s="13"/>
      <c r="B299" s="1"/>
      <c r="C299" s="36"/>
      <c r="D299" s="127"/>
      <c r="E299" s="128"/>
      <c r="F299" s="43" t="str">
        <f>VLOOKUP(C299,'[2]Acha Air Sales Price List'!$B$1:$D$65536,3,FALSE)</f>
        <v>Exchange rate :</v>
      </c>
      <c r="G299" s="21">
        <f>ROUND(IF(ISBLANK(C299),0,VLOOKUP(C299,'[2]Acha Air Sales Price List'!$B$1:$X$65536,12,FALSE)*$L$15),2)</f>
        <v>0</v>
      </c>
      <c r="H299" s="22">
        <f t="shared" si="7"/>
        <v>0</v>
      </c>
      <c r="I299" s="14"/>
    </row>
    <row r="300" spans="1:9" ht="12.4" hidden="1" customHeight="1" x14ac:dyDescent="0.2">
      <c r="A300" s="13"/>
      <c r="B300" s="1"/>
      <c r="C300" s="36"/>
      <c r="D300" s="127"/>
      <c r="E300" s="128"/>
      <c r="F300" s="43" t="str">
        <f>VLOOKUP(C300,'[2]Acha Air Sales Price List'!$B$1:$D$65536,3,FALSE)</f>
        <v>Exchange rate :</v>
      </c>
      <c r="G300" s="21">
        <f>ROUND(IF(ISBLANK(C300),0,VLOOKUP(C300,'[2]Acha Air Sales Price List'!$B$1:$X$65536,12,FALSE)*$L$15),2)</f>
        <v>0</v>
      </c>
      <c r="H300" s="22">
        <f t="shared" si="7"/>
        <v>0</v>
      </c>
      <c r="I300" s="14"/>
    </row>
    <row r="301" spans="1:9" ht="12.4" hidden="1" customHeight="1" x14ac:dyDescent="0.2">
      <c r="A301" s="13"/>
      <c r="B301" s="1"/>
      <c r="C301" s="36"/>
      <c r="D301" s="127"/>
      <c r="E301" s="128"/>
      <c r="F301" s="43" t="str">
        <f>VLOOKUP(C301,'[2]Acha Air Sales Price List'!$B$1:$D$65536,3,FALSE)</f>
        <v>Exchange rate :</v>
      </c>
      <c r="G301" s="21">
        <f>ROUND(IF(ISBLANK(C301),0,VLOOKUP(C301,'[2]Acha Air Sales Price List'!$B$1:$X$65536,12,FALSE)*$L$15),2)</f>
        <v>0</v>
      </c>
      <c r="H301" s="22">
        <f t="shared" si="7"/>
        <v>0</v>
      </c>
      <c r="I301" s="14"/>
    </row>
    <row r="302" spans="1:9" ht="12.4" hidden="1" customHeight="1" x14ac:dyDescent="0.2">
      <c r="A302" s="13"/>
      <c r="B302" s="1"/>
      <c r="C302" s="36"/>
      <c r="D302" s="127"/>
      <c r="E302" s="128"/>
      <c r="F302" s="43" t="str">
        <f>VLOOKUP(C302,'[2]Acha Air Sales Price List'!$B$1:$D$65536,3,FALSE)</f>
        <v>Exchange rate :</v>
      </c>
      <c r="G302" s="21">
        <f>ROUND(IF(ISBLANK(C302),0,VLOOKUP(C302,'[2]Acha Air Sales Price List'!$B$1:$X$65536,12,FALSE)*$L$15),2)</f>
        <v>0</v>
      </c>
      <c r="H302" s="22">
        <f t="shared" si="7"/>
        <v>0</v>
      </c>
      <c r="I302" s="14"/>
    </row>
    <row r="303" spans="1:9" ht="12.4" hidden="1" customHeight="1" x14ac:dyDescent="0.2">
      <c r="A303" s="13"/>
      <c r="B303" s="1"/>
      <c r="C303" s="37"/>
      <c r="D303" s="127"/>
      <c r="E303" s="128"/>
      <c r="F303" s="43" t="str">
        <f>VLOOKUP(C303,'[2]Acha Air Sales Price List'!$B$1:$D$65536,3,FALSE)</f>
        <v>Exchange rate :</v>
      </c>
      <c r="G303" s="21">
        <f>ROUND(IF(ISBLANK(C303),0,VLOOKUP(C303,'[2]Acha Air Sales Price List'!$B$1:$X$65536,12,FALSE)*$L$15),2)</f>
        <v>0</v>
      </c>
      <c r="H303" s="22">
        <f t="shared" si="7"/>
        <v>0</v>
      </c>
      <c r="I303" s="14"/>
    </row>
    <row r="304" spans="1:9" ht="12.4" hidden="1" customHeight="1" x14ac:dyDescent="0.2">
      <c r="A304" s="13"/>
      <c r="B304" s="1"/>
      <c r="C304" s="37"/>
      <c r="D304" s="127"/>
      <c r="E304" s="128"/>
      <c r="F304" s="43" t="str">
        <f>VLOOKUP(C304,'[2]Acha Air Sales Price List'!$B$1:$D$65536,3,FALSE)</f>
        <v>Exchange rate :</v>
      </c>
      <c r="G304" s="21">
        <f>ROUND(IF(ISBLANK(C304),0,VLOOKUP(C304,'[2]Acha Air Sales Price List'!$B$1:$X$65536,12,FALSE)*$L$15),2)</f>
        <v>0</v>
      </c>
      <c r="H304" s="22">
        <f t="shared" si="7"/>
        <v>0</v>
      </c>
      <c r="I304" s="14"/>
    </row>
    <row r="305" spans="1:9" ht="12.4" hidden="1" customHeight="1" x14ac:dyDescent="0.2">
      <c r="A305" s="13"/>
      <c r="B305" s="1"/>
      <c r="C305" s="36"/>
      <c r="D305" s="127"/>
      <c r="E305" s="128"/>
      <c r="F305" s="43" t="str">
        <f>VLOOKUP(C305,'[2]Acha Air Sales Price List'!$B$1:$D$65536,3,FALSE)</f>
        <v>Exchange rate :</v>
      </c>
      <c r="G305" s="21">
        <f>ROUND(IF(ISBLANK(C305),0,VLOOKUP(C305,'[2]Acha Air Sales Price List'!$B$1:$X$65536,12,FALSE)*$L$15),2)</f>
        <v>0</v>
      </c>
      <c r="H305" s="22">
        <f>ROUND(IF(ISNUMBER(B305), G305*B305, 0),5)</f>
        <v>0</v>
      </c>
      <c r="I305" s="14"/>
    </row>
    <row r="306" spans="1:9" ht="12.4" hidden="1" customHeight="1" x14ac:dyDescent="0.2">
      <c r="A306" s="13"/>
      <c r="B306" s="1"/>
      <c r="C306" s="36"/>
      <c r="D306" s="127"/>
      <c r="E306" s="128"/>
      <c r="F306" s="43" t="str">
        <f>VLOOKUP(C306,'[2]Acha Air Sales Price List'!$B$1:$D$65536,3,FALSE)</f>
        <v>Exchange rate :</v>
      </c>
      <c r="G306" s="21">
        <f>ROUND(IF(ISBLANK(C306),0,VLOOKUP(C306,'[2]Acha Air Sales Price List'!$B$1:$X$65536,12,FALSE)*$L$15),2)</f>
        <v>0</v>
      </c>
      <c r="H306" s="22">
        <f t="shared" ref="H306:H343" si="8">ROUND(IF(ISNUMBER(B306), G306*B306, 0),5)</f>
        <v>0</v>
      </c>
      <c r="I306" s="14"/>
    </row>
    <row r="307" spans="1:9" ht="12.4" hidden="1" customHeight="1" x14ac:dyDescent="0.2">
      <c r="A307" s="13"/>
      <c r="B307" s="1"/>
      <c r="C307" s="36"/>
      <c r="D307" s="127"/>
      <c r="E307" s="128"/>
      <c r="F307" s="43" t="str">
        <f>VLOOKUP(C307,'[2]Acha Air Sales Price List'!$B$1:$D$65536,3,FALSE)</f>
        <v>Exchange rate :</v>
      </c>
      <c r="G307" s="21">
        <f>ROUND(IF(ISBLANK(C307),0,VLOOKUP(C307,'[2]Acha Air Sales Price List'!$B$1:$X$65536,12,FALSE)*$L$15),2)</f>
        <v>0</v>
      </c>
      <c r="H307" s="22">
        <f t="shared" si="8"/>
        <v>0</v>
      </c>
      <c r="I307" s="14"/>
    </row>
    <row r="308" spans="1:9" ht="12.4" hidden="1" customHeight="1" x14ac:dyDescent="0.2">
      <c r="A308" s="13"/>
      <c r="B308" s="1"/>
      <c r="C308" s="36"/>
      <c r="D308" s="127"/>
      <c r="E308" s="128"/>
      <c r="F308" s="43" t="str">
        <f>VLOOKUP(C308,'[2]Acha Air Sales Price List'!$B$1:$D$65536,3,FALSE)</f>
        <v>Exchange rate :</v>
      </c>
      <c r="G308" s="21">
        <f>ROUND(IF(ISBLANK(C308),0,VLOOKUP(C308,'[2]Acha Air Sales Price List'!$B$1:$X$65536,12,FALSE)*$L$15),2)</f>
        <v>0</v>
      </c>
      <c r="H308" s="22">
        <f t="shared" si="8"/>
        <v>0</v>
      </c>
      <c r="I308" s="14"/>
    </row>
    <row r="309" spans="1:9" ht="12.4" hidden="1" customHeight="1" x14ac:dyDescent="0.2">
      <c r="A309" s="13"/>
      <c r="B309" s="1"/>
      <c r="C309" s="36"/>
      <c r="D309" s="127"/>
      <c r="E309" s="128"/>
      <c r="F309" s="43" t="str">
        <f>VLOOKUP(C309,'[2]Acha Air Sales Price List'!$B$1:$D$65536,3,FALSE)</f>
        <v>Exchange rate :</v>
      </c>
      <c r="G309" s="21">
        <f>ROUND(IF(ISBLANK(C309),0,VLOOKUP(C309,'[2]Acha Air Sales Price List'!$B$1:$X$65536,12,FALSE)*$L$15),2)</f>
        <v>0</v>
      </c>
      <c r="H309" s="22">
        <f t="shared" si="8"/>
        <v>0</v>
      </c>
      <c r="I309" s="14"/>
    </row>
    <row r="310" spans="1:9" ht="12.4" hidden="1" customHeight="1" x14ac:dyDescent="0.2">
      <c r="A310" s="13"/>
      <c r="B310" s="1"/>
      <c r="C310" s="36"/>
      <c r="D310" s="127"/>
      <c r="E310" s="128"/>
      <c r="F310" s="43" t="str">
        <f>VLOOKUP(C310,'[2]Acha Air Sales Price List'!$B$1:$D$65536,3,FALSE)</f>
        <v>Exchange rate :</v>
      </c>
      <c r="G310" s="21">
        <f>ROUND(IF(ISBLANK(C310),0,VLOOKUP(C310,'[2]Acha Air Sales Price List'!$B$1:$X$65536,12,FALSE)*$L$15),2)</f>
        <v>0</v>
      </c>
      <c r="H310" s="22">
        <f t="shared" si="8"/>
        <v>0</v>
      </c>
      <c r="I310" s="14"/>
    </row>
    <row r="311" spans="1:9" ht="12.4" hidden="1" customHeight="1" x14ac:dyDescent="0.2">
      <c r="A311" s="13"/>
      <c r="B311" s="1"/>
      <c r="C311" s="36"/>
      <c r="D311" s="127"/>
      <c r="E311" s="128"/>
      <c r="F311" s="43" t="str">
        <f>VLOOKUP(C311,'[2]Acha Air Sales Price List'!$B$1:$D$65536,3,FALSE)</f>
        <v>Exchange rate :</v>
      </c>
      <c r="G311" s="21">
        <f>ROUND(IF(ISBLANK(C311),0,VLOOKUP(C311,'[2]Acha Air Sales Price List'!$B$1:$X$65536,12,FALSE)*$L$15),2)</f>
        <v>0</v>
      </c>
      <c r="H311" s="22">
        <f t="shared" si="8"/>
        <v>0</v>
      </c>
      <c r="I311" s="14"/>
    </row>
    <row r="312" spans="1:9" ht="12.4" hidden="1" customHeight="1" x14ac:dyDescent="0.2">
      <c r="A312" s="13"/>
      <c r="B312" s="1"/>
      <c r="C312" s="36"/>
      <c r="D312" s="127"/>
      <c r="E312" s="128"/>
      <c r="F312" s="43" t="str">
        <f>VLOOKUP(C312,'[2]Acha Air Sales Price List'!$B$1:$D$65536,3,FALSE)</f>
        <v>Exchange rate :</v>
      </c>
      <c r="G312" s="21">
        <f>ROUND(IF(ISBLANK(C312),0,VLOOKUP(C312,'[2]Acha Air Sales Price List'!$B$1:$X$65536,12,FALSE)*$L$15),2)</f>
        <v>0</v>
      </c>
      <c r="H312" s="22">
        <f t="shared" si="8"/>
        <v>0</v>
      </c>
      <c r="I312" s="14"/>
    </row>
    <row r="313" spans="1:9" ht="12.4" hidden="1" customHeight="1" x14ac:dyDescent="0.2">
      <c r="A313" s="13"/>
      <c r="B313" s="1"/>
      <c r="C313" s="36"/>
      <c r="D313" s="127"/>
      <c r="E313" s="128"/>
      <c r="F313" s="43" t="str">
        <f>VLOOKUP(C313,'[2]Acha Air Sales Price List'!$B$1:$D$65536,3,FALSE)</f>
        <v>Exchange rate :</v>
      </c>
      <c r="G313" s="21">
        <f>ROUND(IF(ISBLANK(C313),0,VLOOKUP(C313,'[2]Acha Air Sales Price List'!$B$1:$X$65536,12,FALSE)*$L$15),2)</f>
        <v>0</v>
      </c>
      <c r="H313" s="22">
        <f t="shared" si="8"/>
        <v>0</v>
      </c>
      <c r="I313" s="14"/>
    </row>
    <row r="314" spans="1:9" ht="12.4" hidden="1" customHeight="1" x14ac:dyDescent="0.2">
      <c r="A314" s="13"/>
      <c r="B314" s="1"/>
      <c r="C314" s="36"/>
      <c r="D314" s="127"/>
      <c r="E314" s="128"/>
      <c r="F314" s="43" t="str">
        <f>VLOOKUP(C314,'[2]Acha Air Sales Price List'!$B$1:$D$65536,3,FALSE)</f>
        <v>Exchange rate :</v>
      </c>
      <c r="G314" s="21">
        <f>ROUND(IF(ISBLANK(C314),0,VLOOKUP(C314,'[2]Acha Air Sales Price List'!$B$1:$X$65536,12,FALSE)*$L$15),2)</f>
        <v>0</v>
      </c>
      <c r="H314" s="22">
        <f t="shared" si="8"/>
        <v>0</v>
      </c>
      <c r="I314" s="14"/>
    </row>
    <row r="315" spans="1:9" ht="12.4" hidden="1" customHeight="1" x14ac:dyDescent="0.2">
      <c r="A315" s="13"/>
      <c r="B315" s="1"/>
      <c r="C315" s="36"/>
      <c r="D315" s="127"/>
      <c r="E315" s="128"/>
      <c r="F315" s="43" t="str">
        <f>VLOOKUP(C315,'[2]Acha Air Sales Price List'!$B$1:$D$65536,3,FALSE)</f>
        <v>Exchange rate :</v>
      </c>
      <c r="G315" s="21">
        <f>ROUND(IF(ISBLANK(C315),0,VLOOKUP(C315,'[2]Acha Air Sales Price List'!$B$1:$X$65536,12,FALSE)*$L$15),2)</f>
        <v>0</v>
      </c>
      <c r="H315" s="22">
        <f t="shared" si="8"/>
        <v>0</v>
      </c>
      <c r="I315" s="14"/>
    </row>
    <row r="316" spans="1:9" ht="12.4" hidden="1" customHeight="1" x14ac:dyDescent="0.2">
      <c r="A316" s="13"/>
      <c r="B316" s="1"/>
      <c r="C316" s="37"/>
      <c r="D316" s="127"/>
      <c r="E316" s="128"/>
      <c r="F316" s="43" t="str">
        <f>VLOOKUP(C316,'[2]Acha Air Sales Price List'!$B$1:$D$65536,3,FALSE)</f>
        <v>Exchange rate :</v>
      </c>
      <c r="G316" s="21">
        <f>ROUND(IF(ISBLANK(C316),0,VLOOKUP(C316,'[2]Acha Air Sales Price List'!$B$1:$X$65536,12,FALSE)*$L$15),2)</f>
        <v>0</v>
      </c>
      <c r="H316" s="22">
        <f t="shared" si="8"/>
        <v>0</v>
      </c>
      <c r="I316" s="14"/>
    </row>
    <row r="317" spans="1:9" ht="12" hidden="1" customHeight="1" x14ac:dyDescent="0.2">
      <c r="A317" s="13"/>
      <c r="B317" s="1"/>
      <c r="C317" s="36"/>
      <c r="D317" s="127"/>
      <c r="E317" s="128"/>
      <c r="F317" s="43" t="str">
        <f>VLOOKUP(C317,'[2]Acha Air Sales Price List'!$B$1:$D$65536,3,FALSE)</f>
        <v>Exchange rate :</v>
      </c>
      <c r="G317" s="21">
        <f>ROUND(IF(ISBLANK(C317),0,VLOOKUP(C317,'[2]Acha Air Sales Price List'!$B$1:$X$65536,12,FALSE)*$L$15),2)</f>
        <v>0</v>
      </c>
      <c r="H317" s="22">
        <f t="shared" si="8"/>
        <v>0</v>
      </c>
      <c r="I317" s="14"/>
    </row>
    <row r="318" spans="1:9" ht="12.4" hidden="1" customHeight="1" x14ac:dyDescent="0.2">
      <c r="A318" s="13"/>
      <c r="B318" s="1"/>
      <c r="C318" s="36"/>
      <c r="D318" s="127"/>
      <c r="E318" s="128"/>
      <c r="F318" s="43" t="str">
        <f>VLOOKUP(C318,'[2]Acha Air Sales Price List'!$B$1:$D$65536,3,FALSE)</f>
        <v>Exchange rate :</v>
      </c>
      <c r="G318" s="21">
        <f>ROUND(IF(ISBLANK(C318),0,VLOOKUP(C318,'[2]Acha Air Sales Price List'!$B$1:$X$65536,12,FALSE)*$L$15),2)</f>
        <v>0</v>
      </c>
      <c r="H318" s="22">
        <f t="shared" si="8"/>
        <v>0</v>
      </c>
      <c r="I318" s="14"/>
    </row>
    <row r="319" spans="1:9" ht="12.4" hidden="1" customHeight="1" x14ac:dyDescent="0.2">
      <c r="A319" s="13"/>
      <c r="B319" s="1"/>
      <c r="C319" s="36"/>
      <c r="D319" s="127"/>
      <c r="E319" s="128"/>
      <c r="F319" s="43" t="str">
        <f>VLOOKUP(C319,'[2]Acha Air Sales Price List'!$B$1:$D$65536,3,FALSE)</f>
        <v>Exchange rate :</v>
      </c>
      <c r="G319" s="21">
        <f>ROUND(IF(ISBLANK(C319),0,VLOOKUP(C319,'[2]Acha Air Sales Price List'!$B$1:$X$65536,12,FALSE)*$L$15),2)</f>
        <v>0</v>
      </c>
      <c r="H319" s="22">
        <f t="shared" si="8"/>
        <v>0</v>
      </c>
      <c r="I319" s="14"/>
    </row>
    <row r="320" spans="1:9" ht="12.4" hidden="1" customHeight="1" x14ac:dyDescent="0.2">
      <c r="A320" s="13"/>
      <c r="B320" s="1"/>
      <c r="C320" s="36"/>
      <c r="D320" s="127"/>
      <c r="E320" s="128"/>
      <c r="F320" s="43" t="str">
        <f>VLOOKUP(C320,'[2]Acha Air Sales Price List'!$B$1:$D$65536,3,FALSE)</f>
        <v>Exchange rate :</v>
      </c>
      <c r="G320" s="21">
        <f>ROUND(IF(ISBLANK(C320),0,VLOOKUP(C320,'[2]Acha Air Sales Price List'!$B$1:$X$65536,12,FALSE)*$L$15),2)</f>
        <v>0</v>
      </c>
      <c r="H320" s="22">
        <f t="shared" si="8"/>
        <v>0</v>
      </c>
      <c r="I320" s="14"/>
    </row>
    <row r="321" spans="1:9" ht="12.4" hidden="1" customHeight="1" x14ac:dyDescent="0.2">
      <c r="A321" s="13"/>
      <c r="B321" s="1"/>
      <c r="C321" s="36"/>
      <c r="D321" s="127"/>
      <c r="E321" s="128"/>
      <c r="F321" s="43" t="str">
        <f>VLOOKUP(C321,'[2]Acha Air Sales Price List'!$B$1:$D$65536,3,FALSE)</f>
        <v>Exchange rate :</v>
      </c>
      <c r="G321" s="21">
        <f>ROUND(IF(ISBLANK(C321),0,VLOOKUP(C321,'[2]Acha Air Sales Price List'!$B$1:$X$65536,12,FALSE)*$L$15),2)</f>
        <v>0</v>
      </c>
      <c r="H321" s="22">
        <f t="shared" si="8"/>
        <v>0</v>
      </c>
      <c r="I321" s="14"/>
    </row>
    <row r="322" spans="1:9" ht="12.4" hidden="1" customHeight="1" x14ac:dyDescent="0.2">
      <c r="A322" s="13"/>
      <c r="B322" s="1"/>
      <c r="C322" s="36"/>
      <c r="D322" s="127"/>
      <c r="E322" s="128"/>
      <c r="F322" s="43" t="str">
        <f>VLOOKUP(C322,'[2]Acha Air Sales Price List'!$B$1:$D$65536,3,FALSE)</f>
        <v>Exchange rate :</v>
      </c>
      <c r="G322" s="21">
        <f>ROUND(IF(ISBLANK(C322),0,VLOOKUP(C322,'[2]Acha Air Sales Price List'!$B$1:$X$65536,12,FALSE)*$L$15),2)</f>
        <v>0</v>
      </c>
      <c r="H322" s="22">
        <f t="shared" si="8"/>
        <v>0</v>
      </c>
      <c r="I322" s="14"/>
    </row>
    <row r="323" spans="1:9" ht="12.4" hidden="1" customHeight="1" x14ac:dyDescent="0.2">
      <c r="A323" s="13"/>
      <c r="B323" s="1"/>
      <c r="C323" s="36"/>
      <c r="D323" s="127"/>
      <c r="E323" s="128"/>
      <c r="F323" s="43" t="str">
        <f>VLOOKUP(C323,'[2]Acha Air Sales Price List'!$B$1:$D$65536,3,FALSE)</f>
        <v>Exchange rate :</v>
      </c>
      <c r="G323" s="21">
        <f>ROUND(IF(ISBLANK(C323),0,VLOOKUP(C323,'[2]Acha Air Sales Price List'!$B$1:$X$65536,12,FALSE)*$L$15),2)</f>
        <v>0</v>
      </c>
      <c r="H323" s="22">
        <f t="shared" si="8"/>
        <v>0</v>
      </c>
      <c r="I323" s="14"/>
    </row>
    <row r="324" spans="1:9" ht="12.4" hidden="1" customHeight="1" x14ac:dyDescent="0.2">
      <c r="A324" s="13"/>
      <c r="B324" s="1"/>
      <c r="C324" s="36"/>
      <c r="D324" s="127"/>
      <c r="E324" s="128"/>
      <c r="F324" s="43" t="str">
        <f>VLOOKUP(C324,'[2]Acha Air Sales Price List'!$B$1:$D$65536,3,FALSE)</f>
        <v>Exchange rate :</v>
      </c>
      <c r="G324" s="21">
        <f>ROUND(IF(ISBLANK(C324),0,VLOOKUP(C324,'[2]Acha Air Sales Price List'!$B$1:$X$65536,12,FALSE)*$L$15),2)</f>
        <v>0</v>
      </c>
      <c r="H324" s="22">
        <f t="shared" si="8"/>
        <v>0</v>
      </c>
      <c r="I324" s="14"/>
    </row>
    <row r="325" spans="1:9" ht="12.4" hidden="1" customHeight="1" x14ac:dyDescent="0.2">
      <c r="A325" s="13"/>
      <c r="B325" s="1"/>
      <c r="C325" s="36"/>
      <c r="D325" s="127"/>
      <c r="E325" s="128"/>
      <c r="F325" s="43" t="str">
        <f>VLOOKUP(C325,'[2]Acha Air Sales Price List'!$B$1:$D$65536,3,FALSE)</f>
        <v>Exchange rate :</v>
      </c>
      <c r="G325" s="21">
        <f>ROUND(IF(ISBLANK(C325),0,VLOOKUP(C325,'[2]Acha Air Sales Price List'!$B$1:$X$65536,12,FALSE)*$L$15),2)</f>
        <v>0</v>
      </c>
      <c r="H325" s="22">
        <f t="shared" si="8"/>
        <v>0</v>
      </c>
      <c r="I325" s="14"/>
    </row>
    <row r="326" spans="1:9" ht="12.4" hidden="1" customHeight="1" x14ac:dyDescent="0.2">
      <c r="A326" s="13"/>
      <c r="B326" s="1"/>
      <c r="C326" s="36"/>
      <c r="D326" s="127"/>
      <c r="E326" s="128"/>
      <c r="F326" s="43" t="str">
        <f>VLOOKUP(C326,'[2]Acha Air Sales Price List'!$B$1:$D$65536,3,FALSE)</f>
        <v>Exchange rate :</v>
      </c>
      <c r="G326" s="21">
        <f>ROUND(IF(ISBLANK(C326),0,VLOOKUP(C326,'[2]Acha Air Sales Price List'!$B$1:$X$65536,12,FALSE)*$L$15),2)</f>
        <v>0</v>
      </c>
      <c r="H326" s="22">
        <f t="shared" si="8"/>
        <v>0</v>
      </c>
      <c r="I326" s="14"/>
    </row>
    <row r="327" spans="1:9" ht="12.4" hidden="1" customHeight="1" x14ac:dyDescent="0.2">
      <c r="A327" s="13"/>
      <c r="B327" s="1"/>
      <c r="C327" s="36"/>
      <c r="D327" s="127"/>
      <c r="E327" s="128"/>
      <c r="F327" s="43" t="str">
        <f>VLOOKUP(C327,'[2]Acha Air Sales Price List'!$B$1:$D$65536,3,FALSE)</f>
        <v>Exchange rate :</v>
      </c>
      <c r="G327" s="21">
        <f>ROUND(IF(ISBLANK(C327),0,VLOOKUP(C327,'[2]Acha Air Sales Price List'!$B$1:$X$65536,12,FALSE)*$L$15),2)</f>
        <v>0</v>
      </c>
      <c r="H327" s="22">
        <f t="shared" si="8"/>
        <v>0</v>
      </c>
      <c r="I327" s="14"/>
    </row>
    <row r="328" spans="1:9" ht="12.4" hidden="1" customHeight="1" x14ac:dyDescent="0.2">
      <c r="A328" s="13"/>
      <c r="B328" s="1"/>
      <c r="C328" s="36"/>
      <c r="D328" s="127"/>
      <c r="E328" s="128"/>
      <c r="F328" s="43" t="str">
        <f>VLOOKUP(C328,'[2]Acha Air Sales Price List'!$B$1:$D$65536,3,FALSE)</f>
        <v>Exchange rate :</v>
      </c>
      <c r="G328" s="21">
        <f>ROUND(IF(ISBLANK(C328),0,VLOOKUP(C328,'[2]Acha Air Sales Price List'!$B$1:$X$65536,12,FALSE)*$L$15),2)</f>
        <v>0</v>
      </c>
      <c r="H328" s="22">
        <f t="shared" si="8"/>
        <v>0</v>
      </c>
      <c r="I328" s="14"/>
    </row>
    <row r="329" spans="1:9" ht="12.4" hidden="1" customHeight="1" x14ac:dyDescent="0.2">
      <c r="A329" s="13"/>
      <c r="B329" s="1"/>
      <c r="C329" s="36"/>
      <c r="D329" s="127"/>
      <c r="E329" s="128"/>
      <c r="F329" s="43" t="str">
        <f>VLOOKUP(C329,'[2]Acha Air Sales Price List'!$B$1:$D$65536,3,FALSE)</f>
        <v>Exchange rate :</v>
      </c>
      <c r="G329" s="21">
        <f>ROUND(IF(ISBLANK(C329),0,VLOOKUP(C329,'[2]Acha Air Sales Price List'!$B$1:$X$65536,12,FALSE)*$L$15),2)</f>
        <v>0</v>
      </c>
      <c r="H329" s="22">
        <f t="shared" si="8"/>
        <v>0</v>
      </c>
      <c r="I329" s="14"/>
    </row>
    <row r="330" spans="1:9" ht="12.4" hidden="1" customHeight="1" x14ac:dyDescent="0.2">
      <c r="A330" s="13"/>
      <c r="B330" s="1"/>
      <c r="C330" s="36"/>
      <c r="D330" s="127"/>
      <c r="E330" s="128"/>
      <c r="F330" s="43" t="str">
        <f>VLOOKUP(C330,'[2]Acha Air Sales Price List'!$B$1:$D$65536,3,FALSE)</f>
        <v>Exchange rate :</v>
      </c>
      <c r="G330" s="21">
        <f>ROUND(IF(ISBLANK(C330),0,VLOOKUP(C330,'[2]Acha Air Sales Price List'!$B$1:$X$65536,12,FALSE)*$L$15),2)</f>
        <v>0</v>
      </c>
      <c r="H330" s="22">
        <f t="shared" si="8"/>
        <v>0</v>
      </c>
      <c r="I330" s="14"/>
    </row>
    <row r="331" spans="1:9" ht="12.4" hidden="1" customHeight="1" x14ac:dyDescent="0.2">
      <c r="A331" s="13"/>
      <c r="B331" s="1"/>
      <c r="C331" s="36"/>
      <c r="D331" s="127"/>
      <c r="E331" s="128"/>
      <c r="F331" s="43" t="str">
        <f>VLOOKUP(C331,'[2]Acha Air Sales Price List'!$B$1:$D$65536,3,FALSE)</f>
        <v>Exchange rate :</v>
      </c>
      <c r="G331" s="21">
        <f>ROUND(IF(ISBLANK(C331),0,VLOOKUP(C331,'[2]Acha Air Sales Price List'!$B$1:$X$65536,12,FALSE)*$L$15),2)</f>
        <v>0</v>
      </c>
      <c r="H331" s="22">
        <f t="shared" si="8"/>
        <v>0</v>
      </c>
      <c r="I331" s="14"/>
    </row>
    <row r="332" spans="1:9" ht="12.4" hidden="1" customHeight="1" x14ac:dyDescent="0.2">
      <c r="A332" s="13"/>
      <c r="B332" s="1"/>
      <c r="C332" s="36"/>
      <c r="D332" s="127"/>
      <c r="E332" s="128"/>
      <c r="F332" s="43" t="str">
        <f>VLOOKUP(C332,'[2]Acha Air Sales Price List'!$B$1:$D$65536,3,FALSE)</f>
        <v>Exchange rate :</v>
      </c>
      <c r="G332" s="21">
        <f>ROUND(IF(ISBLANK(C332),0,VLOOKUP(C332,'[2]Acha Air Sales Price List'!$B$1:$X$65536,12,FALSE)*$L$15),2)</f>
        <v>0</v>
      </c>
      <c r="H332" s="22">
        <f t="shared" si="8"/>
        <v>0</v>
      </c>
      <c r="I332" s="14"/>
    </row>
    <row r="333" spans="1:9" ht="12.4" hidden="1" customHeight="1" x14ac:dyDescent="0.2">
      <c r="A333" s="13"/>
      <c r="B333" s="1"/>
      <c r="C333" s="36"/>
      <c r="D333" s="127"/>
      <c r="E333" s="128"/>
      <c r="F333" s="43" t="str">
        <f>VLOOKUP(C333,'[2]Acha Air Sales Price List'!$B$1:$D$65536,3,FALSE)</f>
        <v>Exchange rate :</v>
      </c>
      <c r="G333" s="21">
        <f>ROUND(IF(ISBLANK(C333),0,VLOOKUP(C333,'[2]Acha Air Sales Price List'!$B$1:$X$65536,12,FALSE)*$L$15),2)</f>
        <v>0</v>
      </c>
      <c r="H333" s="22">
        <f t="shared" si="8"/>
        <v>0</v>
      </c>
      <c r="I333" s="14"/>
    </row>
    <row r="334" spans="1:9" ht="12.4" hidden="1" customHeight="1" x14ac:dyDescent="0.2">
      <c r="A334" s="13"/>
      <c r="B334" s="1"/>
      <c r="C334" s="36"/>
      <c r="D334" s="127"/>
      <c r="E334" s="128"/>
      <c r="F334" s="43" t="str">
        <f>VLOOKUP(C334,'[2]Acha Air Sales Price List'!$B$1:$D$65536,3,FALSE)</f>
        <v>Exchange rate :</v>
      </c>
      <c r="G334" s="21">
        <f>ROUND(IF(ISBLANK(C334),0,VLOOKUP(C334,'[2]Acha Air Sales Price List'!$B$1:$X$65536,12,FALSE)*$L$15),2)</f>
        <v>0</v>
      </c>
      <c r="H334" s="22">
        <f t="shared" si="8"/>
        <v>0</v>
      </c>
      <c r="I334" s="14"/>
    </row>
    <row r="335" spans="1:9" ht="12.4" hidden="1" customHeight="1" x14ac:dyDescent="0.2">
      <c r="A335" s="13"/>
      <c r="B335" s="1"/>
      <c r="C335" s="36"/>
      <c r="D335" s="127"/>
      <c r="E335" s="128"/>
      <c r="F335" s="43" t="str">
        <f>VLOOKUP(C335,'[2]Acha Air Sales Price List'!$B$1:$D$65536,3,FALSE)</f>
        <v>Exchange rate :</v>
      </c>
      <c r="G335" s="21">
        <f>ROUND(IF(ISBLANK(C335),0,VLOOKUP(C335,'[2]Acha Air Sales Price List'!$B$1:$X$65536,12,FALSE)*$L$15),2)</f>
        <v>0</v>
      </c>
      <c r="H335" s="22">
        <f t="shared" si="8"/>
        <v>0</v>
      </c>
      <c r="I335" s="14"/>
    </row>
    <row r="336" spans="1:9" ht="12.4" hidden="1" customHeight="1" x14ac:dyDescent="0.2">
      <c r="A336" s="13"/>
      <c r="B336" s="1"/>
      <c r="C336" s="36"/>
      <c r="D336" s="127"/>
      <c r="E336" s="128"/>
      <c r="F336" s="43" t="str">
        <f>VLOOKUP(C336,'[2]Acha Air Sales Price List'!$B$1:$D$65536,3,FALSE)</f>
        <v>Exchange rate :</v>
      </c>
      <c r="G336" s="21">
        <f>ROUND(IF(ISBLANK(C336),0,VLOOKUP(C336,'[2]Acha Air Sales Price List'!$B$1:$X$65536,12,FALSE)*$L$15),2)</f>
        <v>0</v>
      </c>
      <c r="H336" s="22">
        <f t="shared" si="8"/>
        <v>0</v>
      </c>
      <c r="I336" s="14"/>
    </row>
    <row r="337" spans="1:9" ht="12.4" hidden="1" customHeight="1" x14ac:dyDescent="0.2">
      <c r="A337" s="13"/>
      <c r="B337" s="1"/>
      <c r="C337" s="36"/>
      <c r="D337" s="127"/>
      <c r="E337" s="128"/>
      <c r="F337" s="43" t="str">
        <f>VLOOKUP(C337,'[2]Acha Air Sales Price List'!$B$1:$D$65536,3,FALSE)</f>
        <v>Exchange rate :</v>
      </c>
      <c r="G337" s="21">
        <f>ROUND(IF(ISBLANK(C337),0,VLOOKUP(C337,'[2]Acha Air Sales Price List'!$B$1:$X$65536,12,FALSE)*$L$15),2)</f>
        <v>0</v>
      </c>
      <c r="H337" s="22">
        <f t="shared" si="8"/>
        <v>0</v>
      </c>
      <c r="I337" s="14"/>
    </row>
    <row r="338" spans="1:9" ht="12.4" hidden="1" customHeight="1" x14ac:dyDescent="0.2">
      <c r="A338" s="13"/>
      <c r="B338" s="1"/>
      <c r="C338" s="36"/>
      <c r="D338" s="127"/>
      <c r="E338" s="128"/>
      <c r="F338" s="43" t="str">
        <f>VLOOKUP(C338,'[2]Acha Air Sales Price List'!$B$1:$D$65536,3,FALSE)</f>
        <v>Exchange rate :</v>
      </c>
      <c r="G338" s="21">
        <f>ROUND(IF(ISBLANK(C338),0,VLOOKUP(C338,'[2]Acha Air Sales Price List'!$B$1:$X$65536,12,FALSE)*$L$15),2)</f>
        <v>0</v>
      </c>
      <c r="H338" s="22">
        <f t="shared" si="8"/>
        <v>0</v>
      </c>
      <c r="I338" s="14"/>
    </row>
    <row r="339" spans="1:9" ht="12.4" hidden="1" customHeight="1" x14ac:dyDescent="0.2">
      <c r="A339" s="13"/>
      <c r="B339" s="1"/>
      <c r="C339" s="36"/>
      <c r="D339" s="127"/>
      <c r="E339" s="128"/>
      <c r="F339" s="43" t="str">
        <f>VLOOKUP(C339,'[2]Acha Air Sales Price List'!$B$1:$D$65536,3,FALSE)</f>
        <v>Exchange rate :</v>
      </c>
      <c r="G339" s="21">
        <f>ROUND(IF(ISBLANK(C339),0,VLOOKUP(C339,'[2]Acha Air Sales Price List'!$B$1:$X$65536,12,FALSE)*$L$15),2)</f>
        <v>0</v>
      </c>
      <c r="H339" s="22">
        <f t="shared" si="8"/>
        <v>0</v>
      </c>
      <c r="I339" s="14"/>
    </row>
    <row r="340" spans="1:9" ht="12.4" hidden="1" customHeight="1" x14ac:dyDescent="0.2">
      <c r="A340" s="13"/>
      <c r="B340" s="1"/>
      <c r="C340" s="36"/>
      <c r="D340" s="127"/>
      <c r="E340" s="128"/>
      <c r="F340" s="43" t="str">
        <f>VLOOKUP(C340,'[2]Acha Air Sales Price List'!$B$1:$D$65536,3,FALSE)</f>
        <v>Exchange rate :</v>
      </c>
      <c r="G340" s="21">
        <f>ROUND(IF(ISBLANK(C340),0,VLOOKUP(C340,'[2]Acha Air Sales Price List'!$B$1:$X$65536,12,FALSE)*$L$15),2)</f>
        <v>0</v>
      </c>
      <c r="H340" s="22">
        <f t="shared" si="8"/>
        <v>0</v>
      </c>
      <c r="I340" s="14"/>
    </row>
    <row r="341" spans="1:9" ht="12.4" hidden="1" customHeight="1" x14ac:dyDescent="0.2">
      <c r="A341" s="13"/>
      <c r="B341" s="1"/>
      <c r="C341" s="36"/>
      <c r="D341" s="127"/>
      <c r="E341" s="128"/>
      <c r="F341" s="43" t="str">
        <f>VLOOKUP(C341,'[2]Acha Air Sales Price List'!$B$1:$D$65536,3,FALSE)</f>
        <v>Exchange rate :</v>
      </c>
      <c r="G341" s="21">
        <f>ROUND(IF(ISBLANK(C341),0,VLOOKUP(C341,'[2]Acha Air Sales Price List'!$B$1:$X$65536,12,FALSE)*$L$15),2)</f>
        <v>0</v>
      </c>
      <c r="H341" s="22">
        <f t="shared" si="8"/>
        <v>0</v>
      </c>
      <c r="I341" s="14"/>
    </row>
    <row r="342" spans="1:9" ht="12.4" hidden="1" customHeight="1" x14ac:dyDescent="0.2">
      <c r="A342" s="13"/>
      <c r="B342" s="1"/>
      <c r="C342" s="36"/>
      <c r="D342" s="127"/>
      <c r="E342" s="128"/>
      <c r="F342" s="43" t="str">
        <f>VLOOKUP(C342,'[2]Acha Air Sales Price List'!$B$1:$D$65536,3,FALSE)</f>
        <v>Exchange rate :</v>
      </c>
      <c r="G342" s="21">
        <f>ROUND(IF(ISBLANK(C342),0,VLOOKUP(C342,'[2]Acha Air Sales Price List'!$B$1:$X$65536,12,FALSE)*$L$15),2)</f>
        <v>0</v>
      </c>
      <c r="H342" s="22">
        <f t="shared" si="8"/>
        <v>0</v>
      </c>
      <c r="I342" s="14"/>
    </row>
    <row r="343" spans="1:9" ht="12.4" hidden="1" customHeight="1" x14ac:dyDescent="0.2">
      <c r="A343" s="13"/>
      <c r="B343" s="1"/>
      <c r="C343" s="36"/>
      <c r="D343" s="127"/>
      <c r="E343" s="128"/>
      <c r="F343" s="43" t="str">
        <f>VLOOKUP(C343,'[2]Acha Air Sales Price List'!$B$1:$D$65536,3,FALSE)</f>
        <v>Exchange rate :</v>
      </c>
      <c r="G343" s="21">
        <f>ROUND(IF(ISBLANK(C343),0,VLOOKUP(C343,'[2]Acha Air Sales Price List'!$B$1:$X$65536,12,FALSE)*$L$15),2)</f>
        <v>0</v>
      </c>
      <c r="H343" s="22">
        <f t="shared" si="8"/>
        <v>0</v>
      </c>
      <c r="I343" s="14"/>
    </row>
    <row r="344" spans="1:9" ht="12.4" hidden="1" customHeight="1" x14ac:dyDescent="0.2">
      <c r="A344" s="13"/>
      <c r="B344" s="1"/>
      <c r="C344" s="37"/>
      <c r="D344" s="127"/>
      <c r="E344" s="128"/>
      <c r="F344" s="43" t="str">
        <f>VLOOKUP(C344,'[2]Acha Air Sales Price List'!$B$1:$D$65536,3,FALSE)</f>
        <v>Exchange rate :</v>
      </c>
      <c r="G344" s="21">
        <f>ROUND(IF(ISBLANK(C344),0,VLOOKUP(C344,'[2]Acha Air Sales Price List'!$B$1:$X$65536,12,FALSE)*$L$15),2)</f>
        <v>0</v>
      </c>
      <c r="H344" s="22">
        <f>ROUND(IF(ISNUMBER(B344), G344*B344, 0),5)</f>
        <v>0</v>
      </c>
      <c r="I344" s="14"/>
    </row>
    <row r="345" spans="1:9" ht="12" hidden="1" customHeight="1" x14ac:dyDescent="0.2">
      <c r="A345" s="13"/>
      <c r="B345" s="1"/>
      <c r="C345" s="36"/>
      <c r="D345" s="127"/>
      <c r="E345" s="128"/>
      <c r="F345" s="43" t="str">
        <f>VLOOKUP(C345,'[2]Acha Air Sales Price List'!$B$1:$D$65536,3,FALSE)</f>
        <v>Exchange rate :</v>
      </c>
      <c r="G345" s="21">
        <f>ROUND(IF(ISBLANK(C345),0,VLOOKUP(C345,'[2]Acha Air Sales Price List'!$B$1:$X$65536,12,FALSE)*$L$15),2)</f>
        <v>0</v>
      </c>
      <c r="H345" s="22">
        <f t="shared" ref="H345:H395" si="9">ROUND(IF(ISNUMBER(B345), G345*B345, 0),5)</f>
        <v>0</v>
      </c>
      <c r="I345" s="14"/>
    </row>
    <row r="346" spans="1:9" ht="12.4" hidden="1" customHeight="1" x14ac:dyDescent="0.2">
      <c r="A346" s="13"/>
      <c r="B346" s="1"/>
      <c r="C346" s="36"/>
      <c r="D346" s="127"/>
      <c r="E346" s="128"/>
      <c r="F346" s="43" t="str">
        <f>VLOOKUP(C346,'[2]Acha Air Sales Price List'!$B$1:$D$65536,3,FALSE)</f>
        <v>Exchange rate :</v>
      </c>
      <c r="G346" s="21">
        <f>ROUND(IF(ISBLANK(C346),0,VLOOKUP(C346,'[2]Acha Air Sales Price List'!$B$1:$X$65536,12,FALSE)*$L$15),2)</f>
        <v>0</v>
      </c>
      <c r="H346" s="22">
        <f t="shared" si="9"/>
        <v>0</v>
      </c>
      <c r="I346" s="14"/>
    </row>
    <row r="347" spans="1:9" ht="12.4" hidden="1" customHeight="1" x14ac:dyDescent="0.2">
      <c r="A347" s="13"/>
      <c r="B347" s="1"/>
      <c r="C347" s="36"/>
      <c r="D347" s="127"/>
      <c r="E347" s="128"/>
      <c r="F347" s="43" t="str">
        <f>VLOOKUP(C347,'[2]Acha Air Sales Price List'!$B$1:$D$65536,3,FALSE)</f>
        <v>Exchange rate :</v>
      </c>
      <c r="G347" s="21">
        <f>ROUND(IF(ISBLANK(C347),0,VLOOKUP(C347,'[2]Acha Air Sales Price List'!$B$1:$X$65536,12,FALSE)*$L$15),2)</f>
        <v>0</v>
      </c>
      <c r="H347" s="22">
        <f t="shared" si="9"/>
        <v>0</v>
      </c>
      <c r="I347" s="14"/>
    </row>
    <row r="348" spans="1:9" ht="12.4" hidden="1" customHeight="1" x14ac:dyDescent="0.2">
      <c r="A348" s="13"/>
      <c r="B348" s="1"/>
      <c r="C348" s="36"/>
      <c r="D348" s="127"/>
      <c r="E348" s="128"/>
      <c r="F348" s="43" t="str">
        <f>VLOOKUP(C348,'[2]Acha Air Sales Price List'!$B$1:$D$65536,3,FALSE)</f>
        <v>Exchange rate :</v>
      </c>
      <c r="G348" s="21">
        <f>ROUND(IF(ISBLANK(C348),0,VLOOKUP(C348,'[2]Acha Air Sales Price List'!$B$1:$X$65536,12,FALSE)*$L$15),2)</f>
        <v>0</v>
      </c>
      <c r="H348" s="22">
        <f t="shared" si="9"/>
        <v>0</v>
      </c>
      <c r="I348" s="14"/>
    </row>
    <row r="349" spans="1:9" ht="12.4" hidden="1" customHeight="1" x14ac:dyDescent="0.2">
      <c r="A349" s="13"/>
      <c r="B349" s="1"/>
      <c r="C349" s="36"/>
      <c r="D349" s="127"/>
      <c r="E349" s="128"/>
      <c r="F349" s="43" t="str">
        <f>VLOOKUP(C349,'[2]Acha Air Sales Price List'!$B$1:$D$65536,3,FALSE)</f>
        <v>Exchange rate :</v>
      </c>
      <c r="G349" s="21">
        <f>ROUND(IF(ISBLANK(C349),0,VLOOKUP(C349,'[2]Acha Air Sales Price List'!$B$1:$X$65536,12,FALSE)*$L$15),2)</f>
        <v>0</v>
      </c>
      <c r="H349" s="22">
        <f t="shared" si="9"/>
        <v>0</v>
      </c>
      <c r="I349" s="14"/>
    </row>
    <row r="350" spans="1:9" ht="12.4" hidden="1" customHeight="1" x14ac:dyDescent="0.2">
      <c r="A350" s="13"/>
      <c r="B350" s="1"/>
      <c r="C350" s="36"/>
      <c r="D350" s="127"/>
      <c r="E350" s="128"/>
      <c r="F350" s="43" t="str">
        <f>VLOOKUP(C350,'[2]Acha Air Sales Price List'!$B$1:$D$65536,3,FALSE)</f>
        <v>Exchange rate :</v>
      </c>
      <c r="G350" s="21">
        <f>ROUND(IF(ISBLANK(C350),0,VLOOKUP(C350,'[2]Acha Air Sales Price List'!$B$1:$X$65536,12,FALSE)*$L$15),2)</f>
        <v>0</v>
      </c>
      <c r="H350" s="22">
        <f t="shared" si="9"/>
        <v>0</v>
      </c>
      <c r="I350" s="14"/>
    </row>
    <row r="351" spans="1:9" ht="12.4" hidden="1" customHeight="1" x14ac:dyDescent="0.2">
      <c r="A351" s="13"/>
      <c r="B351" s="1"/>
      <c r="C351" s="36"/>
      <c r="D351" s="127"/>
      <c r="E351" s="128"/>
      <c r="F351" s="43" t="str">
        <f>VLOOKUP(C351,'[2]Acha Air Sales Price List'!$B$1:$D$65536,3,FALSE)</f>
        <v>Exchange rate :</v>
      </c>
      <c r="G351" s="21">
        <f>ROUND(IF(ISBLANK(C351),0,VLOOKUP(C351,'[2]Acha Air Sales Price List'!$B$1:$X$65536,12,FALSE)*$L$15),2)</f>
        <v>0</v>
      </c>
      <c r="H351" s="22">
        <f t="shared" si="9"/>
        <v>0</v>
      </c>
      <c r="I351" s="14"/>
    </row>
    <row r="352" spans="1:9" ht="12.4" hidden="1" customHeight="1" x14ac:dyDescent="0.2">
      <c r="A352" s="13"/>
      <c r="B352" s="1"/>
      <c r="C352" s="36"/>
      <c r="D352" s="127"/>
      <c r="E352" s="128"/>
      <c r="F352" s="43" t="str">
        <f>VLOOKUP(C352,'[2]Acha Air Sales Price List'!$B$1:$D$65536,3,FALSE)</f>
        <v>Exchange rate :</v>
      </c>
      <c r="G352" s="21">
        <f>ROUND(IF(ISBLANK(C352),0,VLOOKUP(C352,'[2]Acha Air Sales Price List'!$B$1:$X$65536,12,FALSE)*$L$15),2)</f>
        <v>0</v>
      </c>
      <c r="H352" s="22">
        <f t="shared" si="9"/>
        <v>0</v>
      </c>
      <c r="I352" s="14"/>
    </row>
    <row r="353" spans="1:9" ht="12.4" hidden="1" customHeight="1" x14ac:dyDescent="0.2">
      <c r="A353" s="13"/>
      <c r="B353" s="1"/>
      <c r="C353" s="36"/>
      <c r="D353" s="127"/>
      <c r="E353" s="128"/>
      <c r="F353" s="43" t="str">
        <f>VLOOKUP(C353,'[2]Acha Air Sales Price List'!$B$1:$D$65536,3,FALSE)</f>
        <v>Exchange rate :</v>
      </c>
      <c r="G353" s="21">
        <f>ROUND(IF(ISBLANK(C353),0,VLOOKUP(C353,'[2]Acha Air Sales Price List'!$B$1:$X$65536,12,FALSE)*$L$15),2)</f>
        <v>0</v>
      </c>
      <c r="H353" s="22">
        <f t="shared" si="9"/>
        <v>0</v>
      </c>
      <c r="I353" s="14"/>
    </row>
    <row r="354" spans="1:9" ht="12.4" hidden="1" customHeight="1" x14ac:dyDescent="0.2">
      <c r="A354" s="13"/>
      <c r="B354" s="1"/>
      <c r="C354" s="36"/>
      <c r="D354" s="127"/>
      <c r="E354" s="128"/>
      <c r="F354" s="43" t="str">
        <f>VLOOKUP(C354,'[2]Acha Air Sales Price List'!$B$1:$D$65536,3,FALSE)</f>
        <v>Exchange rate :</v>
      </c>
      <c r="G354" s="21">
        <f>ROUND(IF(ISBLANK(C354),0,VLOOKUP(C354,'[2]Acha Air Sales Price List'!$B$1:$X$65536,12,FALSE)*$L$15),2)</f>
        <v>0</v>
      </c>
      <c r="H354" s="22">
        <f t="shared" si="9"/>
        <v>0</v>
      </c>
      <c r="I354" s="14"/>
    </row>
    <row r="355" spans="1:9" ht="12.4" hidden="1" customHeight="1" x14ac:dyDescent="0.2">
      <c r="A355" s="13"/>
      <c r="B355" s="1"/>
      <c r="C355" s="36"/>
      <c r="D355" s="127"/>
      <c r="E355" s="128"/>
      <c r="F355" s="43" t="str">
        <f>VLOOKUP(C355,'[2]Acha Air Sales Price List'!$B$1:$D$65536,3,FALSE)</f>
        <v>Exchange rate :</v>
      </c>
      <c r="G355" s="21">
        <f>ROUND(IF(ISBLANK(C355),0,VLOOKUP(C355,'[2]Acha Air Sales Price List'!$B$1:$X$65536,12,FALSE)*$L$15),2)</f>
        <v>0</v>
      </c>
      <c r="H355" s="22">
        <f t="shared" si="9"/>
        <v>0</v>
      </c>
      <c r="I355" s="14"/>
    </row>
    <row r="356" spans="1:9" ht="12.4" hidden="1" customHeight="1" x14ac:dyDescent="0.2">
      <c r="A356" s="13"/>
      <c r="B356" s="1"/>
      <c r="C356" s="36"/>
      <c r="D356" s="127"/>
      <c r="E356" s="128"/>
      <c r="F356" s="43" t="str">
        <f>VLOOKUP(C356,'[2]Acha Air Sales Price List'!$B$1:$D$65536,3,FALSE)</f>
        <v>Exchange rate :</v>
      </c>
      <c r="G356" s="21">
        <f>ROUND(IF(ISBLANK(C356),0,VLOOKUP(C356,'[2]Acha Air Sales Price List'!$B$1:$X$65536,12,FALSE)*$L$15),2)</f>
        <v>0</v>
      </c>
      <c r="H356" s="22">
        <f t="shared" si="9"/>
        <v>0</v>
      </c>
      <c r="I356" s="14"/>
    </row>
    <row r="357" spans="1:9" ht="12.4" hidden="1" customHeight="1" x14ac:dyDescent="0.2">
      <c r="A357" s="13"/>
      <c r="B357" s="1"/>
      <c r="C357" s="36"/>
      <c r="D357" s="127"/>
      <c r="E357" s="128"/>
      <c r="F357" s="43" t="str">
        <f>VLOOKUP(C357,'[2]Acha Air Sales Price List'!$B$1:$D$65536,3,FALSE)</f>
        <v>Exchange rate :</v>
      </c>
      <c r="G357" s="21">
        <f>ROUND(IF(ISBLANK(C357),0,VLOOKUP(C357,'[2]Acha Air Sales Price List'!$B$1:$X$65536,12,FALSE)*$L$15),2)</f>
        <v>0</v>
      </c>
      <c r="H357" s="22">
        <f t="shared" si="9"/>
        <v>0</v>
      </c>
      <c r="I357" s="14"/>
    </row>
    <row r="358" spans="1:9" ht="12.4" hidden="1" customHeight="1" x14ac:dyDescent="0.2">
      <c r="A358" s="13"/>
      <c r="B358" s="1"/>
      <c r="C358" s="36"/>
      <c r="D358" s="127"/>
      <c r="E358" s="128"/>
      <c r="F358" s="43" t="str">
        <f>VLOOKUP(C358,'[2]Acha Air Sales Price List'!$B$1:$D$65536,3,FALSE)</f>
        <v>Exchange rate :</v>
      </c>
      <c r="G358" s="21">
        <f>ROUND(IF(ISBLANK(C358),0,VLOOKUP(C358,'[2]Acha Air Sales Price List'!$B$1:$X$65536,12,FALSE)*$L$15),2)</f>
        <v>0</v>
      </c>
      <c r="H358" s="22">
        <f t="shared" si="9"/>
        <v>0</v>
      </c>
      <c r="I358" s="14"/>
    </row>
    <row r="359" spans="1:9" ht="12.4" hidden="1" customHeight="1" x14ac:dyDescent="0.2">
      <c r="A359" s="13"/>
      <c r="B359" s="1"/>
      <c r="C359" s="36"/>
      <c r="D359" s="127"/>
      <c r="E359" s="128"/>
      <c r="F359" s="43" t="str">
        <f>VLOOKUP(C359,'[2]Acha Air Sales Price List'!$B$1:$D$65536,3,FALSE)</f>
        <v>Exchange rate :</v>
      </c>
      <c r="G359" s="21">
        <f>ROUND(IF(ISBLANK(C359),0,VLOOKUP(C359,'[2]Acha Air Sales Price List'!$B$1:$X$65536,12,FALSE)*$L$15),2)</f>
        <v>0</v>
      </c>
      <c r="H359" s="22">
        <f t="shared" si="9"/>
        <v>0</v>
      </c>
      <c r="I359" s="14"/>
    </row>
    <row r="360" spans="1:9" ht="12.4" hidden="1" customHeight="1" x14ac:dyDescent="0.2">
      <c r="A360" s="13"/>
      <c r="B360" s="1"/>
      <c r="C360" s="36"/>
      <c r="D360" s="127"/>
      <c r="E360" s="128"/>
      <c r="F360" s="43" t="str">
        <f>VLOOKUP(C360,'[2]Acha Air Sales Price List'!$B$1:$D$65536,3,FALSE)</f>
        <v>Exchange rate :</v>
      </c>
      <c r="G360" s="21">
        <f>ROUND(IF(ISBLANK(C360),0,VLOOKUP(C360,'[2]Acha Air Sales Price List'!$B$1:$X$65536,12,FALSE)*$L$15),2)</f>
        <v>0</v>
      </c>
      <c r="H360" s="22">
        <f t="shared" si="9"/>
        <v>0</v>
      </c>
      <c r="I360" s="14"/>
    </row>
    <row r="361" spans="1:9" ht="12.4" hidden="1" customHeight="1" x14ac:dyDescent="0.2">
      <c r="A361" s="13"/>
      <c r="B361" s="1"/>
      <c r="C361" s="36"/>
      <c r="D361" s="127"/>
      <c r="E361" s="128"/>
      <c r="F361" s="43" t="str">
        <f>VLOOKUP(C361,'[2]Acha Air Sales Price List'!$B$1:$D$65536,3,FALSE)</f>
        <v>Exchange rate :</v>
      </c>
      <c r="G361" s="21">
        <f>ROUND(IF(ISBLANK(C361),0,VLOOKUP(C361,'[2]Acha Air Sales Price List'!$B$1:$X$65536,12,FALSE)*$L$15),2)</f>
        <v>0</v>
      </c>
      <c r="H361" s="22">
        <f t="shared" si="9"/>
        <v>0</v>
      </c>
      <c r="I361" s="14"/>
    </row>
    <row r="362" spans="1:9" ht="12.4" hidden="1" customHeight="1" x14ac:dyDescent="0.2">
      <c r="A362" s="13"/>
      <c r="B362" s="1"/>
      <c r="C362" s="36"/>
      <c r="D362" s="127"/>
      <c r="E362" s="128"/>
      <c r="F362" s="43" t="str">
        <f>VLOOKUP(C362,'[2]Acha Air Sales Price List'!$B$1:$D$65536,3,FALSE)</f>
        <v>Exchange rate :</v>
      </c>
      <c r="G362" s="21">
        <f>ROUND(IF(ISBLANK(C362),0,VLOOKUP(C362,'[2]Acha Air Sales Price List'!$B$1:$X$65536,12,FALSE)*$L$15),2)</f>
        <v>0</v>
      </c>
      <c r="H362" s="22">
        <f t="shared" si="9"/>
        <v>0</v>
      </c>
      <c r="I362" s="14"/>
    </row>
    <row r="363" spans="1:9" ht="12.4" hidden="1" customHeight="1" x14ac:dyDescent="0.2">
      <c r="A363" s="13"/>
      <c r="B363" s="1"/>
      <c r="C363" s="36"/>
      <c r="D363" s="127"/>
      <c r="E363" s="128"/>
      <c r="F363" s="43" t="str">
        <f>VLOOKUP(C363,'[2]Acha Air Sales Price List'!$B$1:$D$65536,3,FALSE)</f>
        <v>Exchange rate :</v>
      </c>
      <c r="G363" s="21">
        <f>ROUND(IF(ISBLANK(C363),0,VLOOKUP(C363,'[2]Acha Air Sales Price List'!$B$1:$X$65536,12,FALSE)*$L$15),2)</f>
        <v>0</v>
      </c>
      <c r="H363" s="22">
        <f t="shared" si="9"/>
        <v>0</v>
      </c>
      <c r="I363" s="14"/>
    </row>
    <row r="364" spans="1:9" ht="12.4" hidden="1" customHeight="1" x14ac:dyDescent="0.2">
      <c r="A364" s="13"/>
      <c r="B364" s="1"/>
      <c r="C364" s="36"/>
      <c r="D364" s="127"/>
      <c r="E364" s="128"/>
      <c r="F364" s="43" t="str">
        <f>VLOOKUP(C364,'[2]Acha Air Sales Price List'!$B$1:$D$65536,3,FALSE)</f>
        <v>Exchange rate :</v>
      </c>
      <c r="G364" s="21">
        <f>ROUND(IF(ISBLANK(C364),0,VLOOKUP(C364,'[2]Acha Air Sales Price List'!$B$1:$X$65536,12,FALSE)*$L$15),2)</f>
        <v>0</v>
      </c>
      <c r="H364" s="22">
        <f t="shared" si="9"/>
        <v>0</v>
      </c>
      <c r="I364" s="14"/>
    </row>
    <row r="365" spans="1:9" ht="12.4" hidden="1" customHeight="1" x14ac:dyDescent="0.2">
      <c r="A365" s="13"/>
      <c r="B365" s="1"/>
      <c r="C365" s="36"/>
      <c r="D365" s="127"/>
      <c r="E365" s="128"/>
      <c r="F365" s="43" t="str">
        <f>VLOOKUP(C365,'[2]Acha Air Sales Price List'!$B$1:$D$65536,3,FALSE)</f>
        <v>Exchange rate :</v>
      </c>
      <c r="G365" s="21">
        <f>ROUND(IF(ISBLANK(C365),0,VLOOKUP(C365,'[2]Acha Air Sales Price List'!$B$1:$X$65536,12,FALSE)*$L$15),2)</f>
        <v>0</v>
      </c>
      <c r="H365" s="22">
        <f t="shared" si="9"/>
        <v>0</v>
      </c>
      <c r="I365" s="14"/>
    </row>
    <row r="366" spans="1:9" ht="12.4" hidden="1" customHeight="1" x14ac:dyDescent="0.2">
      <c r="A366" s="13"/>
      <c r="B366" s="1"/>
      <c r="C366" s="36"/>
      <c r="D366" s="127"/>
      <c r="E366" s="128"/>
      <c r="F366" s="43" t="str">
        <f>VLOOKUP(C366,'[2]Acha Air Sales Price List'!$B$1:$D$65536,3,FALSE)</f>
        <v>Exchange rate :</v>
      </c>
      <c r="G366" s="21">
        <f>ROUND(IF(ISBLANK(C366),0,VLOOKUP(C366,'[2]Acha Air Sales Price List'!$B$1:$X$65536,12,FALSE)*$L$15),2)</f>
        <v>0</v>
      </c>
      <c r="H366" s="22">
        <f t="shared" si="9"/>
        <v>0</v>
      </c>
      <c r="I366" s="14"/>
    </row>
    <row r="367" spans="1:9" ht="12.4" hidden="1" customHeight="1" x14ac:dyDescent="0.2">
      <c r="A367" s="13"/>
      <c r="B367" s="1"/>
      <c r="C367" s="36"/>
      <c r="D367" s="127"/>
      <c r="E367" s="128"/>
      <c r="F367" s="43" t="str">
        <f>VLOOKUP(C367,'[2]Acha Air Sales Price List'!$B$1:$D$65536,3,FALSE)</f>
        <v>Exchange rate :</v>
      </c>
      <c r="G367" s="21">
        <f>ROUND(IF(ISBLANK(C367),0,VLOOKUP(C367,'[2]Acha Air Sales Price List'!$B$1:$X$65536,12,FALSE)*$L$15),2)</f>
        <v>0</v>
      </c>
      <c r="H367" s="22">
        <f t="shared" si="9"/>
        <v>0</v>
      </c>
      <c r="I367" s="14"/>
    </row>
    <row r="368" spans="1:9" ht="12.4" hidden="1" customHeight="1" x14ac:dyDescent="0.2">
      <c r="A368" s="13"/>
      <c r="B368" s="1"/>
      <c r="C368" s="37"/>
      <c r="D368" s="127"/>
      <c r="E368" s="128"/>
      <c r="F368" s="43" t="str">
        <f>VLOOKUP(C368,'[2]Acha Air Sales Price List'!$B$1:$D$65536,3,FALSE)</f>
        <v>Exchange rate :</v>
      </c>
      <c r="G368" s="21">
        <f>ROUND(IF(ISBLANK(C368),0,VLOOKUP(C368,'[2]Acha Air Sales Price List'!$B$1:$X$65536,12,FALSE)*$L$15),2)</f>
        <v>0</v>
      </c>
      <c r="H368" s="22">
        <f t="shared" si="9"/>
        <v>0</v>
      </c>
      <c r="I368" s="14"/>
    </row>
    <row r="369" spans="1:9" ht="12" hidden="1" customHeight="1" x14ac:dyDescent="0.2">
      <c r="A369" s="13"/>
      <c r="B369" s="1"/>
      <c r="C369" s="36"/>
      <c r="D369" s="127"/>
      <c r="E369" s="128"/>
      <c r="F369" s="43" t="str">
        <f>VLOOKUP(C369,'[2]Acha Air Sales Price List'!$B$1:$D$65536,3,FALSE)</f>
        <v>Exchange rate :</v>
      </c>
      <c r="G369" s="21">
        <f>ROUND(IF(ISBLANK(C369),0,VLOOKUP(C369,'[2]Acha Air Sales Price List'!$B$1:$X$65536,12,FALSE)*$L$15),2)</f>
        <v>0</v>
      </c>
      <c r="H369" s="22">
        <f t="shared" si="9"/>
        <v>0</v>
      </c>
      <c r="I369" s="14"/>
    </row>
    <row r="370" spans="1:9" ht="12.4" hidden="1" customHeight="1" x14ac:dyDescent="0.2">
      <c r="A370" s="13"/>
      <c r="B370" s="1"/>
      <c r="C370" s="36"/>
      <c r="D370" s="127"/>
      <c r="E370" s="128"/>
      <c r="F370" s="43" t="str">
        <f>VLOOKUP(C370,'[2]Acha Air Sales Price List'!$B$1:$D$65536,3,FALSE)</f>
        <v>Exchange rate :</v>
      </c>
      <c r="G370" s="21">
        <f>ROUND(IF(ISBLANK(C370),0,VLOOKUP(C370,'[2]Acha Air Sales Price List'!$B$1:$X$65536,12,FALSE)*$L$15),2)</f>
        <v>0</v>
      </c>
      <c r="H370" s="22">
        <f t="shared" si="9"/>
        <v>0</v>
      </c>
      <c r="I370" s="14"/>
    </row>
    <row r="371" spans="1:9" ht="12.4" hidden="1" customHeight="1" x14ac:dyDescent="0.2">
      <c r="A371" s="13"/>
      <c r="B371" s="1"/>
      <c r="C371" s="36"/>
      <c r="D371" s="127"/>
      <c r="E371" s="128"/>
      <c r="F371" s="43" t="str">
        <f>VLOOKUP(C371,'[2]Acha Air Sales Price List'!$B$1:$D$65536,3,FALSE)</f>
        <v>Exchange rate :</v>
      </c>
      <c r="G371" s="21">
        <f>ROUND(IF(ISBLANK(C371),0,VLOOKUP(C371,'[2]Acha Air Sales Price List'!$B$1:$X$65536,12,FALSE)*$L$15),2)</f>
        <v>0</v>
      </c>
      <c r="H371" s="22">
        <f t="shared" si="9"/>
        <v>0</v>
      </c>
      <c r="I371" s="14"/>
    </row>
    <row r="372" spans="1:9" ht="12.4" hidden="1" customHeight="1" x14ac:dyDescent="0.2">
      <c r="A372" s="13"/>
      <c r="B372" s="1"/>
      <c r="C372" s="36"/>
      <c r="D372" s="127"/>
      <c r="E372" s="128"/>
      <c r="F372" s="43" t="str">
        <f>VLOOKUP(C372,'[2]Acha Air Sales Price List'!$B$1:$D$65536,3,FALSE)</f>
        <v>Exchange rate :</v>
      </c>
      <c r="G372" s="21">
        <f>ROUND(IF(ISBLANK(C372),0,VLOOKUP(C372,'[2]Acha Air Sales Price List'!$B$1:$X$65536,12,FALSE)*$L$15),2)</f>
        <v>0</v>
      </c>
      <c r="H372" s="22">
        <f t="shared" si="9"/>
        <v>0</v>
      </c>
      <c r="I372" s="14"/>
    </row>
    <row r="373" spans="1:9" ht="12.4" hidden="1" customHeight="1" x14ac:dyDescent="0.2">
      <c r="A373" s="13"/>
      <c r="B373" s="1"/>
      <c r="C373" s="36"/>
      <c r="D373" s="127"/>
      <c r="E373" s="128"/>
      <c r="F373" s="43" t="str">
        <f>VLOOKUP(C373,'[2]Acha Air Sales Price List'!$B$1:$D$65536,3,FALSE)</f>
        <v>Exchange rate :</v>
      </c>
      <c r="G373" s="21">
        <f>ROUND(IF(ISBLANK(C373),0,VLOOKUP(C373,'[2]Acha Air Sales Price List'!$B$1:$X$65536,12,FALSE)*$L$15),2)</f>
        <v>0</v>
      </c>
      <c r="H373" s="22">
        <f t="shared" si="9"/>
        <v>0</v>
      </c>
      <c r="I373" s="14"/>
    </row>
    <row r="374" spans="1:9" ht="12.4" hidden="1" customHeight="1" x14ac:dyDescent="0.2">
      <c r="A374" s="13"/>
      <c r="B374" s="1"/>
      <c r="C374" s="36"/>
      <c r="D374" s="127"/>
      <c r="E374" s="128"/>
      <c r="F374" s="43" t="str">
        <f>VLOOKUP(C374,'[2]Acha Air Sales Price List'!$B$1:$D$65536,3,FALSE)</f>
        <v>Exchange rate :</v>
      </c>
      <c r="G374" s="21">
        <f>ROUND(IF(ISBLANK(C374),0,VLOOKUP(C374,'[2]Acha Air Sales Price List'!$B$1:$X$65536,12,FALSE)*$L$15),2)</f>
        <v>0</v>
      </c>
      <c r="H374" s="22">
        <f t="shared" si="9"/>
        <v>0</v>
      </c>
      <c r="I374" s="14"/>
    </row>
    <row r="375" spans="1:9" ht="12.4" hidden="1" customHeight="1" x14ac:dyDescent="0.2">
      <c r="A375" s="13"/>
      <c r="B375" s="1"/>
      <c r="C375" s="36"/>
      <c r="D375" s="127"/>
      <c r="E375" s="128"/>
      <c r="F375" s="43" t="str">
        <f>VLOOKUP(C375,'[2]Acha Air Sales Price List'!$B$1:$D$65536,3,FALSE)</f>
        <v>Exchange rate :</v>
      </c>
      <c r="G375" s="21">
        <f>ROUND(IF(ISBLANK(C375),0,VLOOKUP(C375,'[2]Acha Air Sales Price List'!$B$1:$X$65536,12,FALSE)*$L$15),2)</f>
        <v>0</v>
      </c>
      <c r="H375" s="22">
        <f t="shared" si="9"/>
        <v>0</v>
      </c>
      <c r="I375" s="14"/>
    </row>
    <row r="376" spans="1:9" ht="12.4" hidden="1" customHeight="1" x14ac:dyDescent="0.2">
      <c r="A376" s="13"/>
      <c r="B376" s="1"/>
      <c r="C376" s="36"/>
      <c r="D376" s="127"/>
      <c r="E376" s="128"/>
      <c r="F376" s="43" t="str">
        <f>VLOOKUP(C376,'[2]Acha Air Sales Price List'!$B$1:$D$65536,3,FALSE)</f>
        <v>Exchange rate :</v>
      </c>
      <c r="G376" s="21">
        <f>ROUND(IF(ISBLANK(C376),0,VLOOKUP(C376,'[2]Acha Air Sales Price List'!$B$1:$X$65536,12,FALSE)*$L$15),2)</f>
        <v>0</v>
      </c>
      <c r="H376" s="22">
        <f t="shared" si="9"/>
        <v>0</v>
      </c>
      <c r="I376" s="14"/>
    </row>
    <row r="377" spans="1:9" ht="12.4" hidden="1" customHeight="1" x14ac:dyDescent="0.2">
      <c r="A377" s="13"/>
      <c r="B377" s="1"/>
      <c r="C377" s="36"/>
      <c r="D377" s="127"/>
      <c r="E377" s="128"/>
      <c r="F377" s="43" t="str">
        <f>VLOOKUP(C377,'[2]Acha Air Sales Price List'!$B$1:$D$65536,3,FALSE)</f>
        <v>Exchange rate :</v>
      </c>
      <c r="G377" s="21">
        <f>ROUND(IF(ISBLANK(C377),0,VLOOKUP(C377,'[2]Acha Air Sales Price List'!$B$1:$X$65536,12,FALSE)*$L$15),2)</f>
        <v>0</v>
      </c>
      <c r="H377" s="22">
        <f t="shared" si="9"/>
        <v>0</v>
      </c>
      <c r="I377" s="14"/>
    </row>
    <row r="378" spans="1:9" ht="12.4" hidden="1" customHeight="1" x14ac:dyDescent="0.2">
      <c r="A378" s="13"/>
      <c r="B378" s="1"/>
      <c r="C378" s="36"/>
      <c r="D378" s="127"/>
      <c r="E378" s="128"/>
      <c r="F378" s="43" t="str">
        <f>VLOOKUP(C378,'[2]Acha Air Sales Price List'!$B$1:$D$65536,3,FALSE)</f>
        <v>Exchange rate :</v>
      </c>
      <c r="G378" s="21">
        <f>ROUND(IF(ISBLANK(C378),0,VLOOKUP(C378,'[2]Acha Air Sales Price List'!$B$1:$X$65536,12,FALSE)*$L$15),2)</f>
        <v>0</v>
      </c>
      <c r="H378" s="22">
        <f t="shared" si="9"/>
        <v>0</v>
      </c>
      <c r="I378" s="14"/>
    </row>
    <row r="379" spans="1:9" ht="12.4" hidden="1" customHeight="1" x14ac:dyDescent="0.2">
      <c r="A379" s="13"/>
      <c r="B379" s="1"/>
      <c r="C379" s="36"/>
      <c r="D379" s="127"/>
      <c r="E379" s="128"/>
      <c r="F379" s="43" t="str">
        <f>VLOOKUP(C379,'[2]Acha Air Sales Price List'!$B$1:$D$65536,3,FALSE)</f>
        <v>Exchange rate :</v>
      </c>
      <c r="G379" s="21">
        <f>ROUND(IF(ISBLANK(C379),0,VLOOKUP(C379,'[2]Acha Air Sales Price List'!$B$1:$X$65536,12,FALSE)*$L$15),2)</f>
        <v>0</v>
      </c>
      <c r="H379" s="22">
        <f t="shared" si="9"/>
        <v>0</v>
      </c>
      <c r="I379" s="14"/>
    </row>
    <row r="380" spans="1:9" ht="12.4" hidden="1" customHeight="1" x14ac:dyDescent="0.2">
      <c r="A380" s="13"/>
      <c r="B380" s="1"/>
      <c r="C380" s="36"/>
      <c r="D380" s="127"/>
      <c r="E380" s="128"/>
      <c r="F380" s="43" t="str">
        <f>VLOOKUP(C380,'[2]Acha Air Sales Price List'!$B$1:$D$65536,3,FALSE)</f>
        <v>Exchange rate :</v>
      </c>
      <c r="G380" s="21">
        <f>ROUND(IF(ISBLANK(C380),0,VLOOKUP(C380,'[2]Acha Air Sales Price List'!$B$1:$X$65536,12,FALSE)*$L$15),2)</f>
        <v>0</v>
      </c>
      <c r="H380" s="22">
        <f t="shared" si="9"/>
        <v>0</v>
      </c>
      <c r="I380" s="14"/>
    </row>
    <row r="381" spans="1:9" ht="12.4" hidden="1" customHeight="1" x14ac:dyDescent="0.2">
      <c r="A381" s="13"/>
      <c r="B381" s="1"/>
      <c r="C381" s="36"/>
      <c r="D381" s="127"/>
      <c r="E381" s="128"/>
      <c r="F381" s="43" t="str">
        <f>VLOOKUP(C381,'[2]Acha Air Sales Price List'!$B$1:$D$65536,3,FALSE)</f>
        <v>Exchange rate :</v>
      </c>
      <c r="G381" s="21">
        <f>ROUND(IF(ISBLANK(C381),0,VLOOKUP(C381,'[2]Acha Air Sales Price List'!$B$1:$X$65536,12,FALSE)*$L$15),2)</f>
        <v>0</v>
      </c>
      <c r="H381" s="22">
        <f t="shared" si="9"/>
        <v>0</v>
      </c>
      <c r="I381" s="14"/>
    </row>
    <row r="382" spans="1:9" ht="12.4" hidden="1" customHeight="1" x14ac:dyDescent="0.2">
      <c r="A382" s="13"/>
      <c r="B382" s="1"/>
      <c r="C382" s="36"/>
      <c r="D382" s="127"/>
      <c r="E382" s="128"/>
      <c r="F382" s="43" t="str">
        <f>VLOOKUP(C382,'[2]Acha Air Sales Price List'!$B$1:$D$65536,3,FALSE)</f>
        <v>Exchange rate :</v>
      </c>
      <c r="G382" s="21">
        <f>ROUND(IF(ISBLANK(C382),0,VLOOKUP(C382,'[2]Acha Air Sales Price List'!$B$1:$X$65536,12,FALSE)*$L$15),2)</f>
        <v>0</v>
      </c>
      <c r="H382" s="22">
        <f t="shared" si="9"/>
        <v>0</v>
      </c>
      <c r="I382" s="14"/>
    </row>
    <row r="383" spans="1:9" ht="12.4" hidden="1" customHeight="1" x14ac:dyDescent="0.2">
      <c r="A383" s="13"/>
      <c r="B383" s="1"/>
      <c r="C383" s="36"/>
      <c r="D383" s="127"/>
      <c r="E383" s="128"/>
      <c r="F383" s="43" t="str">
        <f>VLOOKUP(C383,'[2]Acha Air Sales Price List'!$B$1:$D$65536,3,FALSE)</f>
        <v>Exchange rate :</v>
      </c>
      <c r="G383" s="21">
        <f>ROUND(IF(ISBLANK(C383),0,VLOOKUP(C383,'[2]Acha Air Sales Price List'!$B$1:$X$65536,12,FALSE)*$L$15),2)</f>
        <v>0</v>
      </c>
      <c r="H383" s="22">
        <f t="shared" si="9"/>
        <v>0</v>
      </c>
      <c r="I383" s="14"/>
    </row>
    <row r="384" spans="1:9" ht="12.4" hidden="1" customHeight="1" x14ac:dyDescent="0.2">
      <c r="A384" s="13"/>
      <c r="B384" s="1"/>
      <c r="C384" s="36"/>
      <c r="D384" s="127"/>
      <c r="E384" s="128"/>
      <c r="F384" s="43" t="str">
        <f>VLOOKUP(C384,'[2]Acha Air Sales Price List'!$B$1:$D$65536,3,FALSE)</f>
        <v>Exchange rate :</v>
      </c>
      <c r="G384" s="21">
        <f>ROUND(IF(ISBLANK(C384),0,VLOOKUP(C384,'[2]Acha Air Sales Price List'!$B$1:$X$65536,12,FALSE)*$L$15),2)</f>
        <v>0</v>
      </c>
      <c r="H384" s="22">
        <f t="shared" si="9"/>
        <v>0</v>
      </c>
      <c r="I384" s="14"/>
    </row>
    <row r="385" spans="1:9" ht="12.4" hidden="1" customHeight="1" x14ac:dyDescent="0.2">
      <c r="A385" s="13"/>
      <c r="B385" s="1"/>
      <c r="C385" s="36"/>
      <c r="D385" s="127"/>
      <c r="E385" s="128"/>
      <c r="F385" s="43" t="str">
        <f>VLOOKUP(C385,'[2]Acha Air Sales Price List'!$B$1:$D$65536,3,FALSE)</f>
        <v>Exchange rate :</v>
      </c>
      <c r="G385" s="21">
        <f>ROUND(IF(ISBLANK(C385),0,VLOOKUP(C385,'[2]Acha Air Sales Price List'!$B$1:$X$65536,12,FALSE)*$L$15),2)</f>
        <v>0</v>
      </c>
      <c r="H385" s="22">
        <f t="shared" si="9"/>
        <v>0</v>
      </c>
      <c r="I385" s="14"/>
    </row>
    <row r="386" spans="1:9" ht="12.4" hidden="1" customHeight="1" x14ac:dyDescent="0.2">
      <c r="A386" s="13"/>
      <c r="B386" s="1"/>
      <c r="C386" s="36"/>
      <c r="D386" s="127"/>
      <c r="E386" s="128"/>
      <c r="F386" s="43" t="str">
        <f>VLOOKUP(C386,'[2]Acha Air Sales Price List'!$B$1:$D$65536,3,FALSE)</f>
        <v>Exchange rate :</v>
      </c>
      <c r="G386" s="21">
        <f>ROUND(IF(ISBLANK(C386),0,VLOOKUP(C386,'[2]Acha Air Sales Price List'!$B$1:$X$65536,12,FALSE)*$L$15),2)</f>
        <v>0</v>
      </c>
      <c r="H386" s="22">
        <f t="shared" si="9"/>
        <v>0</v>
      </c>
      <c r="I386" s="14"/>
    </row>
    <row r="387" spans="1:9" ht="12.4" hidden="1" customHeight="1" x14ac:dyDescent="0.2">
      <c r="A387" s="13"/>
      <c r="B387" s="1"/>
      <c r="C387" s="36"/>
      <c r="D387" s="127"/>
      <c r="E387" s="128"/>
      <c r="F387" s="43" t="str">
        <f>VLOOKUP(C387,'[2]Acha Air Sales Price List'!$B$1:$D$65536,3,FALSE)</f>
        <v>Exchange rate :</v>
      </c>
      <c r="G387" s="21">
        <f>ROUND(IF(ISBLANK(C387),0,VLOOKUP(C387,'[2]Acha Air Sales Price List'!$B$1:$X$65536,12,FALSE)*$L$15),2)</f>
        <v>0</v>
      </c>
      <c r="H387" s="22">
        <f t="shared" si="9"/>
        <v>0</v>
      </c>
      <c r="I387" s="14"/>
    </row>
    <row r="388" spans="1:9" ht="12.4" hidden="1" customHeight="1" x14ac:dyDescent="0.2">
      <c r="A388" s="13"/>
      <c r="B388" s="1"/>
      <c r="C388" s="36"/>
      <c r="D388" s="127"/>
      <c r="E388" s="128"/>
      <c r="F388" s="43" t="str">
        <f>VLOOKUP(C388,'[2]Acha Air Sales Price List'!$B$1:$D$65536,3,FALSE)</f>
        <v>Exchange rate :</v>
      </c>
      <c r="G388" s="21">
        <f>ROUND(IF(ISBLANK(C388),0,VLOOKUP(C388,'[2]Acha Air Sales Price List'!$B$1:$X$65536,12,FALSE)*$L$15),2)</f>
        <v>0</v>
      </c>
      <c r="H388" s="22">
        <f t="shared" si="9"/>
        <v>0</v>
      </c>
      <c r="I388" s="14"/>
    </row>
    <row r="389" spans="1:9" ht="12.4" hidden="1" customHeight="1" x14ac:dyDescent="0.2">
      <c r="A389" s="13"/>
      <c r="B389" s="1"/>
      <c r="C389" s="36"/>
      <c r="D389" s="127"/>
      <c r="E389" s="128"/>
      <c r="F389" s="43" t="str">
        <f>VLOOKUP(C389,'[2]Acha Air Sales Price List'!$B$1:$D$65536,3,FALSE)</f>
        <v>Exchange rate :</v>
      </c>
      <c r="G389" s="21">
        <f>ROUND(IF(ISBLANK(C389),0,VLOOKUP(C389,'[2]Acha Air Sales Price List'!$B$1:$X$65536,12,FALSE)*$L$15),2)</f>
        <v>0</v>
      </c>
      <c r="H389" s="22">
        <f t="shared" si="9"/>
        <v>0</v>
      </c>
      <c r="I389" s="14"/>
    </row>
    <row r="390" spans="1:9" ht="12.4" hidden="1" customHeight="1" x14ac:dyDescent="0.2">
      <c r="A390" s="13"/>
      <c r="B390" s="1"/>
      <c r="C390" s="36"/>
      <c r="D390" s="127"/>
      <c r="E390" s="128"/>
      <c r="F390" s="43" t="str">
        <f>VLOOKUP(C390,'[2]Acha Air Sales Price List'!$B$1:$D$65536,3,FALSE)</f>
        <v>Exchange rate :</v>
      </c>
      <c r="G390" s="21">
        <f>ROUND(IF(ISBLANK(C390),0,VLOOKUP(C390,'[2]Acha Air Sales Price List'!$B$1:$X$65536,12,FALSE)*$L$15),2)</f>
        <v>0</v>
      </c>
      <c r="H390" s="22">
        <f t="shared" si="9"/>
        <v>0</v>
      </c>
      <c r="I390" s="14"/>
    </row>
    <row r="391" spans="1:9" ht="12.4" hidden="1" customHeight="1" x14ac:dyDescent="0.2">
      <c r="A391" s="13"/>
      <c r="B391" s="1"/>
      <c r="C391" s="36"/>
      <c r="D391" s="127"/>
      <c r="E391" s="128"/>
      <c r="F391" s="43" t="str">
        <f>VLOOKUP(C391,'[2]Acha Air Sales Price List'!$B$1:$D$65536,3,FALSE)</f>
        <v>Exchange rate :</v>
      </c>
      <c r="G391" s="21">
        <f>ROUND(IF(ISBLANK(C391),0,VLOOKUP(C391,'[2]Acha Air Sales Price List'!$B$1:$X$65536,12,FALSE)*$L$15),2)</f>
        <v>0</v>
      </c>
      <c r="H391" s="22">
        <f t="shared" si="9"/>
        <v>0</v>
      </c>
      <c r="I391" s="14"/>
    </row>
    <row r="392" spans="1:9" ht="12.4" hidden="1" customHeight="1" x14ac:dyDescent="0.2">
      <c r="A392" s="13"/>
      <c r="B392" s="1"/>
      <c r="C392" s="36"/>
      <c r="D392" s="127"/>
      <c r="E392" s="128"/>
      <c r="F392" s="43" t="str">
        <f>VLOOKUP(C392,'[2]Acha Air Sales Price List'!$B$1:$D$65536,3,FALSE)</f>
        <v>Exchange rate :</v>
      </c>
      <c r="G392" s="21">
        <f>ROUND(IF(ISBLANK(C392),0,VLOOKUP(C392,'[2]Acha Air Sales Price List'!$B$1:$X$65536,12,FALSE)*$L$15),2)</f>
        <v>0</v>
      </c>
      <c r="H392" s="22">
        <f t="shared" si="9"/>
        <v>0</v>
      </c>
      <c r="I392" s="14"/>
    </row>
    <row r="393" spans="1:9" ht="12.4" hidden="1" customHeight="1" x14ac:dyDescent="0.2">
      <c r="A393" s="13"/>
      <c r="B393" s="1"/>
      <c r="C393" s="36"/>
      <c r="D393" s="127"/>
      <c r="E393" s="128"/>
      <c r="F393" s="43" t="str">
        <f>VLOOKUP(C393,'[2]Acha Air Sales Price List'!$B$1:$D$65536,3,FALSE)</f>
        <v>Exchange rate :</v>
      </c>
      <c r="G393" s="21">
        <f>ROUND(IF(ISBLANK(C393),0,VLOOKUP(C393,'[2]Acha Air Sales Price List'!$B$1:$X$65536,12,FALSE)*$L$15),2)</f>
        <v>0</v>
      </c>
      <c r="H393" s="22">
        <f t="shared" si="9"/>
        <v>0</v>
      </c>
      <c r="I393" s="14"/>
    </row>
    <row r="394" spans="1:9" ht="12.4" hidden="1" customHeight="1" x14ac:dyDescent="0.2">
      <c r="A394" s="13"/>
      <c r="B394" s="1"/>
      <c r="C394" s="36"/>
      <c r="D394" s="127"/>
      <c r="E394" s="128"/>
      <c r="F394" s="43" t="str">
        <f>VLOOKUP(C394,'[2]Acha Air Sales Price List'!$B$1:$D$65536,3,FALSE)</f>
        <v>Exchange rate :</v>
      </c>
      <c r="G394" s="21">
        <f>ROUND(IF(ISBLANK(C394),0,VLOOKUP(C394,'[2]Acha Air Sales Price List'!$B$1:$X$65536,12,FALSE)*$L$15),2)</f>
        <v>0</v>
      </c>
      <c r="H394" s="22">
        <f t="shared" si="9"/>
        <v>0</v>
      </c>
      <c r="I394" s="14"/>
    </row>
    <row r="395" spans="1:9" ht="12.4" hidden="1" customHeight="1" x14ac:dyDescent="0.2">
      <c r="A395" s="13"/>
      <c r="B395" s="1"/>
      <c r="C395" s="36"/>
      <c r="D395" s="127"/>
      <c r="E395" s="128"/>
      <c r="F395" s="43" t="str">
        <f>VLOOKUP(C395,'[2]Acha Air Sales Price List'!$B$1:$D$65536,3,FALSE)</f>
        <v>Exchange rate :</v>
      </c>
      <c r="G395" s="21">
        <f>ROUND(IF(ISBLANK(C395),0,VLOOKUP(C395,'[2]Acha Air Sales Price List'!$B$1:$X$65536,12,FALSE)*$L$15),2)</f>
        <v>0</v>
      </c>
      <c r="H395" s="22">
        <f t="shared" si="9"/>
        <v>0</v>
      </c>
      <c r="I395" s="14"/>
    </row>
    <row r="396" spans="1:9" ht="12.4" hidden="1" customHeight="1" x14ac:dyDescent="0.2">
      <c r="A396" s="13"/>
      <c r="B396" s="1"/>
      <c r="C396" s="37"/>
      <c r="D396" s="127"/>
      <c r="E396" s="128"/>
      <c r="F396" s="43" t="str">
        <f>VLOOKUP(C396,'[2]Acha Air Sales Price List'!$B$1:$D$65536,3,FALSE)</f>
        <v>Exchange rate :</v>
      </c>
      <c r="G396" s="21">
        <f>ROUND(IF(ISBLANK(C396),0,VLOOKUP(C396,'[2]Acha Air Sales Price List'!$B$1:$X$65536,12,FALSE)*$L$15),2)</f>
        <v>0</v>
      </c>
      <c r="H396" s="22">
        <f>ROUND(IF(ISNUMBER(B396), G396*B396, 0),5)</f>
        <v>0</v>
      </c>
      <c r="I396" s="14"/>
    </row>
    <row r="397" spans="1:9" ht="12" hidden="1" customHeight="1" x14ac:dyDescent="0.2">
      <c r="A397" s="13"/>
      <c r="B397" s="1"/>
      <c r="C397" s="36"/>
      <c r="D397" s="127"/>
      <c r="E397" s="128"/>
      <c r="F397" s="43" t="str">
        <f>VLOOKUP(C397,'[2]Acha Air Sales Price List'!$B$1:$D$65536,3,FALSE)</f>
        <v>Exchange rate :</v>
      </c>
      <c r="G397" s="21">
        <f>ROUND(IF(ISBLANK(C397),0,VLOOKUP(C397,'[2]Acha Air Sales Price List'!$B$1:$X$65536,12,FALSE)*$L$15),2)</f>
        <v>0</v>
      </c>
      <c r="H397" s="22">
        <f t="shared" ref="H397:H451" si="10">ROUND(IF(ISNUMBER(B397), G397*B397, 0),5)</f>
        <v>0</v>
      </c>
      <c r="I397" s="14"/>
    </row>
    <row r="398" spans="1:9" ht="12.4" hidden="1" customHeight="1" x14ac:dyDescent="0.2">
      <c r="A398" s="13"/>
      <c r="B398" s="1"/>
      <c r="C398" s="36"/>
      <c r="D398" s="127"/>
      <c r="E398" s="128"/>
      <c r="F398" s="43" t="str">
        <f>VLOOKUP(C398,'[2]Acha Air Sales Price List'!$B$1:$D$65536,3,FALSE)</f>
        <v>Exchange rate :</v>
      </c>
      <c r="G398" s="21">
        <f>ROUND(IF(ISBLANK(C398),0,VLOOKUP(C398,'[2]Acha Air Sales Price List'!$B$1:$X$65536,12,FALSE)*$L$15),2)</f>
        <v>0</v>
      </c>
      <c r="H398" s="22">
        <f t="shared" si="10"/>
        <v>0</v>
      </c>
      <c r="I398" s="14"/>
    </row>
    <row r="399" spans="1:9" ht="12.4" hidden="1" customHeight="1" x14ac:dyDescent="0.2">
      <c r="A399" s="13"/>
      <c r="B399" s="1"/>
      <c r="C399" s="36"/>
      <c r="D399" s="127"/>
      <c r="E399" s="128"/>
      <c r="F399" s="43" t="str">
        <f>VLOOKUP(C399,'[2]Acha Air Sales Price List'!$B$1:$D$65536,3,FALSE)</f>
        <v>Exchange rate :</v>
      </c>
      <c r="G399" s="21">
        <f>ROUND(IF(ISBLANK(C399),0,VLOOKUP(C399,'[2]Acha Air Sales Price List'!$B$1:$X$65536,12,FALSE)*$L$15),2)</f>
        <v>0</v>
      </c>
      <c r="H399" s="22">
        <f t="shared" si="10"/>
        <v>0</v>
      </c>
      <c r="I399" s="14"/>
    </row>
    <row r="400" spans="1:9" ht="12.4" hidden="1" customHeight="1" x14ac:dyDescent="0.2">
      <c r="A400" s="13"/>
      <c r="B400" s="1"/>
      <c r="C400" s="36"/>
      <c r="D400" s="127"/>
      <c r="E400" s="128"/>
      <c r="F400" s="43" t="str">
        <f>VLOOKUP(C400,'[2]Acha Air Sales Price List'!$B$1:$D$65536,3,FALSE)</f>
        <v>Exchange rate :</v>
      </c>
      <c r="G400" s="21">
        <f>ROUND(IF(ISBLANK(C400),0,VLOOKUP(C400,'[2]Acha Air Sales Price List'!$B$1:$X$65536,12,FALSE)*$L$15),2)</f>
        <v>0</v>
      </c>
      <c r="H400" s="22">
        <f t="shared" si="10"/>
        <v>0</v>
      </c>
      <c r="I400" s="14"/>
    </row>
    <row r="401" spans="1:9" ht="12.4" hidden="1" customHeight="1" x14ac:dyDescent="0.2">
      <c r="A401" s="13"/>
      <c r="B401" s="1"/>
      <c r="C401" s="36"/>
      <c r="D401" s="127"/>
      <c r="E401" s="128"/>
      <c r="F401" s="43" t="str">
        <f>VLOOKUP(C401,'[2]Acha Air Sales Price List'!$B$1:$D$65536,3,FALSE)</f>
        <v>Exchange rate :</v>
      </c>
      <c r="G401" s="21">
        <f>ROUND(IF(ISBLANK(C401),0,VLOOKUP(C401,'[2]Acha Air Sales Price List'!$B$1:$X$65536,12,FALSE)*$L$15),2)</f>
        <v>0</v>
      </c>
      <c r="H401" s="22">
        <f t="shared" si="10"/>
        <v>0</v>
      </c>
      <c r="I401" s="14"/>
    </row>
    <row r="402" spans="1:9" ht="12.4" hidden="1" customHeight="1" x14ac:dyDescent="0.2">
      <c r="A402" s="13"/>
      <c r="B402" s="1"/>
      <c r="C402" s="36"/>
      <c r="D402" s="127"/>
      <c r="E402" s="128"/>
      <c r="F402" s="43" t="str">
        <f>VLOOKUP(C402,'[2]Acha Air Sales Price List'!$B$1:$D$65536,3,FALSE)</f>
        <v>Exchange rate :</v>
      </c>
      <c r="G402" s="21">
        <f>ROUND(IF(ISBLANK(C402),0,VLOOKUP(C402,'[2]Acha Air Sales Price List'!$B$1:$X$65536,12,FALSE)*$L$15),2)</f>
        <v>0</v>
      </c>
      <c r="H402" s="22">
        <f t="shared" si="10"/>
        <v>0</v>
      </c>
      <c r="I402" s="14"/>
    </row>
    <row r="403" spans="1:9" ht="12.4" hidden="1" customHeight="1" x14ac:dyDescent="0.2">
      <c r="A403" s="13"/>
      <c r="B403" s="1"/>
      <c r="C403" s="36"/>
      <c r="D403" s="127"/>
      <c r="E403" s="128"/>
      <c r="F403" s="43" t="str">
        <f>VLOOKUP(C403,'[2]Acha Air Sales Price List'!$B$1:$D$65536,3,FALSE)</f>
        <v>Exchange rate :</v>
      </c>
      <c r="G403" s="21">
        <f>ROUND(IF(ISBLANK(C403),0,VLOOKUP(C403,'[2]Acha Air Sales Price List'!$B$1:$X$65536,12,FALSE)*$L$15),2)</f>
        <v>0</v>
      </c>
      <c r="H403" s="22">
        <f t="shared" si="10"/>
        <v>0</v>
      </c>
      <c r="I403" s="14"/>
    </row>
    <row r="404" spans="1:9" ht="12.4" hidden="1" customHeight="1" x14ac:dyDescent="0.2">
      <c r="A404" s="13"/>
      <c r="B404" s="1"/>
      <c r="C404" s="36"/>
      <c r="D404" s="127"/>
      <c r="E404" s="128"/>
      <c r="F404" s="43" t="str">
        <f>VLOOKUP(C404,'[2]Acha Air Sales Price List'!$B$1:$D$65536,3,FALSE)</f>
        <v>Exchange rate :</v>
      </c>
      <c r="G404" s="21">
        <f>ROUND(IF(ISBLANK(C404),0,VLOOKUP(C404,'[2]Acha Air Sales Price List'!$B$1:$X$65536,12,FALSE)*$L$15),2)</f>
        <v>0</v>
      </c>
      <c r="H404" s="22">
        <f t="shared" si="10"/>
        <v>0</v>
      </c>
      <c r="I404" s="14"/>
    </row>
    <row r="405" spans="1:9" ht="12.4" hidden="1" customHeight="1" x14ac:dyDescent="0.2">
      <c r="A405" s="13"/>
      <c r="B405" s="1"/>
      <c r="C405" s="36"/>
      <c r="D405" s="127"/>
      <c r="E405" s="128"/>
      <c r="F405" s="43" t="str">
        <f>VLOOKUP(C405,'[2]Acha Air Sales Price List'!$B$1:$D$65536,3,FALSE)</f>
        <v>Exchange rate :</v>
      </c>
      <c r="G405" s="21">
        <f>ROUND(IF(ISBLANK(C405),0,VLOOKUP(C405,'[2]Acha Air Sales Price List'!$B$1:$X$65536,12,FALSE)*$L$15),2)</f>
        <v>0</v>
      </c>
      <c r="H405" s="22">
        <f t="shared" si="10"/>
        <v>0</v>
      </c>
      <c r="I405" s="14"/>
    </row>
    <row r="406" spans="1:9" ht="12.4" hidden="1" customHeight="1" x14ac:dyDescent="0.2">
      <c r="A406" s="13"/>
      <c r="B406" s="1"/>
      <c r="C406" s="36"/>
      <c r="D406" s="127"/>
      <c r="E406" s="128"/>
      <c r="F406" s="43" t="str">
        <f>VLOOKUP(C406,'[2]Acha Air Sales Price List'!$B$1:$D$65536,3,FALSE)</f>
        <v>Exchange rate :</v>
      </c>
      <c r="G406" s="21">
        <f>ROUND(IF(ISBLANK(C406),0,VLOOKUP(C406,'[2]Acha Air Sales Price List'!$B$1:$X$65536,12,FALSE)*$L$15),2)</f>
        <v>0</v>
      </c>
      <c r="H406" s="22">
        <f t="shared" si="10"/>
        <v>0</v>
      </c>
      <c r="I406" s="14"/>
    </row>
    <row r="407" spans="1:9" ht="12.4" hidden="1" customHeight="1" x14ac:dyDescent="0.2">
      <c r="A407" s="13"/>
      <c r="B407" s="1"/>
      <c r="C407" s="36"/>
      <c r="D407" s="127"/>
      <c r="E407" s="128"/>
      <c r="F407" s="43" t="str">
        <f>VLOOKUP(C407,'[2]Acha Air Sales Price List'!$B$1:$D$65536,3,FALSE)</f>
        <v>Exchange rate :</v>
      </c>
      <c r="G407" s="21">
        <f>ROUND(IF(ISBLANK(C407),0,VLOOKUP(C407,'[2]Acha Air Sales Price List'!$B$1:$X$65536,12,FALSE)*$L$15),2)</f>
        <v>0</v>
      </c>
      <c r="H407" s="22">
        <f t="shared" si="10"/>
        <v>0</v>
      </c>
      <c r="I407" s="14"/>
    </row>
    <row r="408" spans="1:9" ht="12.4" hidden="1" customHeight="1" x14ac:dyDescent="0.2">
      <c r="A408" s="13"/>
      <c r="B408" s="1"/>
      <c r="C408" s="36"/>
      <c r="D408" s="127"/>
      <c r="E408" s="128"/>
      <c r="F408" s="43" t="str">
        <f>VLOOKUP(C408,'[2]Acha Air Sales Price List'!$B$1:$D$65536,3,FALSE)</f>
        <v>Exchange rate :</v>
      </c>
      <c r="G408" s="21">
        <f>ROUND(IF(ISBLANK(C408),0,VLOOKUP(C408,'[2]Acha Air Sales Price List'!$B$1:$X$65536,12,FALSE)*$L$15),2)</f>
        <v>0</v>
      </c>
      <c r="H408" s="22">
        <f t="shared" si="10"/>
        <v>0</v>
      </c>
      <c r="I408" s="14"/>
    </row>
    <row r="409" spans="1:9" ht="12.4" hidden="1" customHeight="1" x14ac:dyDescent="0.2">
      <c r="A409" s="13"/>
      <c r="B409" s="1"/>
      <c r="C409" s="36"/>
      <c r="D409" s="127"/>
      <c r="E409" s="128"/>
      <c r="F409" s="43" t="str">
        <f>VLOOKUP(C409,'[2]Acha Air Sales Price List'!$B$1:$D$65536,3,FALSE)</f>
        <v>Exchange rate :</v>
      </c>
      <c r="G409" s="21">
        <f>ROUND(IF(ISBLANK(C409),0,VLOOKUP(C409,'[2]Acha Air Sales Price List'!$B$1:$X$65536,12,FALSE)*$L$15),2)</f>
        <v>0</v>
      </c>
      <c r="H409" s="22">
        <f t="shared" si="10"/>
        <v>0</v>
      </c>
      <c r="I409" s="14"/>
    </row>
    <row r="410" spans="1:9" ht="12.4" hidden="1" customHeight="1" x14ac:dyDescent="0.2">
      <c r="A410" s="13"/>
      <c r="B410" s="1"/>
      <c r="C410" s="36"/>
      <c r="D410" s="127"/>
      <c r="E410" s="128"/>
      <c r="F410" s="43" t="str">
        <f>VLOOKUP(C410,'[2]Acha Air Sales Price List'!$B$1:$D$65536,3,FALSE)</f>
        <v>Exchange rate :</v>
      </c>
      <c r="G410" s="21">
        <f>ROUND(IF(ISBLANK(C410),0,VLOOKUP(C410,'[2]Acha Air Sales Price List'!$B$1:$X$65536,12,FALSE)*$L$15),2)</f>
        <v>0</v>
      </c>
      <c r="H410" s="22">
        <f t="shared" si="10"/>
        <v>0</v>
      </c>
      <c r="I410" s="14"/>
    </row>
    <row r="411" spans="1:9" ht="12.4" hidden="1" customHeight="1" x14ac:dyDescent="0.2">
      <c r="A411" s="13"/>
      <c r="B411" s="1"/>
      <c r="C411" s="36"/>
      <c r="D411" s="127"/>
      <c r="E411" s="128"/>
      <c r="F411" s="43" t="str">
        <f>VLOOKUP(C411,'[2]Acha Air Sales Price List'!$B$1:$D$65536,3,FALSE)</f>
        <v>Exchange rate :</v>
      </c>
      <c r="G411" s="21">
        <f>ROUND(IF(ISBLANK(C411),0,VLOOKUP(C411,'[2]Acha Air Sales Price List'!$B$1:$X$65536,12,FALSE)*$L$15),2)</f>
        <v>0</v>
      </c>
      <c r="H411" s="22">
        <f t="shared" si="10"/>
        <v>0</v>
      </c>
      <c r="I411" s="14"/>
    </row>
    <row r="412" spans="1:9" ht="12.4" hidden="1" customHeight="1" x14ac:dyDescent="0.2">
      <c r="A412" s="13"/>
      <c r="B412" s="1"/>
      <c r="C412" s="37"/>
      <c r="D412" s="127"/>
      <c r="E412" s="128"/>
      <c r="F412" s="43" t="str">
        <f>VLOOKUP(C412,'[2]Acha Air Sales Price List'!$B$1:$D$65536,3,FALSE)</f>
        <v>Exchange rate :</v>
      </c>
      <c r="G412" s="21">
        <f>ROUND(IF(ISBLANK(C412),0,VLOOKUP(C412,'[2]Acha Air Sales Price List'!$B$1:$X$65536,12,FALSE)*$L$15),2)</f>
        <v>0</v>
      </c>
      <c r="H412" s="22">
        <f t="shared" si="10"/>
        <v>0</v>
      </c>
      <c r="I412" s="14"/>
    </row>
    <row r="413" spans="1:9" ht="12.4" hidden="1" customHeight="1" x14ac:dyDescent="0.2">
      <c r="A413" s="13"/>
      <c r="B413" s="1"/>
      <c r="C413" s="37"/>
      <c r="D413" s="127"/>
      <c r="E413" s="128"/>
      <c r="F413" s="43" t="str">
        <f>VLOOKUP(C413,'[2]Acha Air Sales Price List'!$B$1:$D$65536,3,FALSE)</f>
        <v>Exchange rate :</v>
      </c>
      <c r="G413" s="21">
        <f>ROUND(IF(ISBLANK(C413),0,VLOOKUP(C413,'[2]Acha Air Sales Price List'!$B$1:$X$65536,12,FALSE)*$L$15),2)</f>
        <v>0</v>
      </c>
      <c r="H413" s="22">
        <f t="shared" si="10"/>
        <v>0</v>
      </c>
      <c r="I413" s="14"/>
    </row>
    <row r="414" spans="1:9" ht="12.4" hidden="1" customHeight="1" x14ac:dyDescent="0.2">
      <c r="A414" s="13"/>
      <c r="B414" s="1"/>
      <c r="C414" s="36"/>
      <c r="D414" s="127"/>
      <c r="E414" s="128"/>
      <c r="F414" s="43" t="str">
        <f>VLOOKUP(C414,'[2]Acha Air Sales Price List'!$B$1:$D$65536,3,FALSE)</f>
        <v>Exchange rate :</v>
      </c>
      <c r="G414" s="21">
        <f>ROUND(IF(ISBLANK(C414),0,VLOOKUP(C414,'[2]Acha Air Sales Price List'!$B$1:$X$65536,12,FALSE)*$L$15),2)</f>
        <v>0</v>
      </c>
      <c r="H414" s="22">
        <f t="shared" si="10"/>
        <v>0</v>
      </c>
      <c r="I414" s="14"/>
    </row>
    <row r="415" spans="1:9" ht="12.4" hidden="1" customHeight="1" x14ac:dyDescent="0.2">
      <c r="A415" s="13"/>
      <c r="B415" s="1"/>
      <c r="C415" s="36"/>
      <c r="D415" s="127"/>
      <c r="E415" s="128"/>
      <c r="F415" s="43" t="str">
        <f>VLOOKUP(C415,'[2]Acha Air Sales Price List'!$B$1:$D$65536,3,FALSE)</f>
        <v>Exchange rate :</v>
      </c>
      <c r="G415" s="21">
        <f>ROUND(IF(ISBLANK(C415),0,VLOOKUP(C415,'[2]Acha Air Sales Price List'!$B$1:$X$65536,12,FALSE)*$L$15),2)</f>
        <v>0</v>
      </c>
      <c r="H415" s="22">
        <f t="shared" si="10"/>
        <v>0</v>
      </c>
      <c r="I415" s="14"/>
    </row>
    <row r="416" spans="1:9" ht="12.4" hidden="1" customHeight="1" x14ac:dyDescent="0.2">
      <c r="A416" s="13"/>
      <c r="B416" s="1"/>
      <c r="C416" s="36"/>
      <c r="D416" s="127"/>
      <c r="E416" s="128"/>
      <c r="F416" s="43" t="str">
        <f>VLOOKUP(C416,'[2]Acha Air Sales Price List'!$B$1:$D$65536,3,FALSE)</f>
        <v>Exchange rate :</v>
      </c>
      <c r="G416" s="21">
        <f>ROUND(IF(ISBLANK(C416),0,VLOOKUP(C416,'[2]Acha Air Sales Price List'!$B$1:$X$65536,12,FALSE)*$L$15),2)</f>
        <v>0</v>
      </c>
      <c r="H416" s="22">
        <f t="shared" si="10"/>
        <v>0</v>
      </c>
      <c r="I416" s="14"/>
    </row>
    <row r="417" spans="1:9" ht="12.4" hidden="1" customHeight="1" x14ac:dyDescent="0.2">
      <c r="A417" s="13"/>
      <c r="B417" s="1"/>
      <c r="C417" s="36"/>
      <c r="D417" s="127"/>
      <c r="E417" s="128"/>
      <c r="F417" s="43" t="str">
        <f>VLOOKUP(C417,'[2]Acha Air Sales Price List'!$B$1:$D$65536,3,FALSE)</f>
        <v>Exchange rate :</v>
      </c>
      <c r="G417" s="21">
        <f>ROUND(IF(ISBLANK(C417),0,VLOOKUP(C417,'[2]Acha Air Sales Price List'!$B$1:$X$65536,12,FALSE)*$L$15),2)</f>
        <v>0</v>
      </c>
      <c r="H417" s="22">
        <f t="shared" si="10"/>
        <v>0</v>
      </c>
      <c r="I417" s="14"/>
    </row>
    <row r="418" spans="1:9" ht="12.4" hidden="1" customHeight="1" x14ac:dyDescent="0.2">
      <c r="A418" s="13"/>
      <c r="B418" s="1"/>
      <c r="C418" s="36"/>
      <c r="D418" s="127"/>
      <c r="E418" s="128"/>
      <c r="F418" s="43" t="str">
        <f>VLOOKUP(C418,'[2]Acha Air Sales Price List'!$B$1:$D$65536,3,FALSE)</f>
        <v>Exchange rate :</v>
      </c>
      <c r="G418" s="21">
        <f>ROUND(IF(ISBLANK(C418),0,VLOOKUP(C418,'[2]Acha Air Sales Price List'!$B$1:$X$65536,12,FALSE)*$L$15),2)</f>
        <v>0</v>
      </c>
      <c r="H418" s="22">
        <f t="shared" si="10"/>
        <v>0</v>
      </c>
      <c r="I418" s="14"/>
    </row>
    <row r="419" spans="1:9" ht="12.4" hidden="1" customHeight="1" x14ac:dyDescent="0.2">
      <c r="A419" s="13"/>
      <c r="B419" s="1"/>
      <c r="C419" s="36"/>
      <c r="D419" s="127"/>
      <c r="E419" s="128"/>
      <c r="F419" s="43" t="str">
        <f>VLOOKUP(C419,'[2]Acha Air Sales Price List'!$B$1:$D$65536,3,FALSE)</f>
        <v>Exchange rate :</v>
      </c>
      <c r="G419" s="21">
        <f>ROUND(IF(ISBLANK(C419),0,VLOOKUP(C419,'[2]Acha Air Sales Price List'!$B$1:$X$65536,12,FALSE)*$L$15),2)</f>
        <v>0</v>
      </c>
      <c r="H419" s="22">
        <f t="shared" si="10"/>
        <v>0</v>
      </c>
      <c r="I419" s="14"/>
    </row>
    <row r="420" spans="1:9" ht="12.4" hidden="1" customHeight="1" x14ac:dyDescent="0.2">
      <c r="A420" s="13"/>
      <c r="B420" s="1"/>
      <c r="C420" s="36"/>
      <c r="D420" s="127"/>
      <c r="E420" s="128"/>
      <c r="F420" s="43" t="str">
        <f>VLOOKUP(C420,'[2]Acha Air Sales Price List'!$B$1:$D$65536,3,FALSE)</f>
        <v>Exchange rate :</v>
      </c>
      <c r="G420" s="21">
        <f>ROUND(IF(ISBLANK(C420),0,VLOOKUP(C420,'[2]Acha Air Sales Price List'!$B$1:$X$65536,12,FALSE)*$L$15),2)</f>
        <v>0</v>
      </c>
      <c r="H420" s="22">
        <f t="shared" si="10"/>
        <v>0</v>
      </c>
      <c r="I420" s="14"/>
    </row>
    <row r="421" spans="1:9" ht="12.4" hidden="1" customHeight="1" x14ac:dyDescent="0.2">
      <c r="A421" s="13"/>
      <c r="B421" s="1"/>
      <c r="C421" s="36"/>
      <c r="D421" s="127"/>
      <c r="E421" s="128"/>
      <c r="F421" s="43" t="str">
        <f>VLOOKUP(C421,'[2]Acha Air Sales Price List'!$B$1:$D$65536,3,FALSE)</f>
        <v>Exchange rate :</v>
      </c>
      <c r="G421" s="21">
        <f>ROUND(IF(ISBLANK(C421),0,VLOOKUP(C421,'[2]Acha Air Sales Price List'!$B$1:$X$65536,12,FALSE)*$L$15),2)</f>
        <v>0</v>
      </c>
      <c r="H421" s="22">
        <f t="shared" si="10"/>
        <v>0</v>
      </c>
      <c r="I421" s="14"/>
    </row>
    <row r="422" spans="1:9" ht="12.4" hidden="1" customHeight="1" x14ac:dyDescent="0.2">
      <c r="A422" s="13"/>
      <c r="B422" s="1"/>
      <c r="C422" s="36"/>
      <c r="D422" s="127"/>
      <c r="E422" s="128"/>
      <c r="F422" s="43" t="str">
        <f>VLOOKUP(C422,'[2]Acha Air Sales Price List'!$B$1:$D$65536,3,FALSE)</f>
        <v>Exchange rate :</v>
      </c>
      <c r="G422" s="21">
        <f>ROUND(IF(ISBLANK(C422),0,VLOOKUP(C422,'[2]Acha Air Sales Price List'!$B$1:$X$65536,12,FALSE)*$L$15),2)</f>
        <v>0</v>
      </c>
      <c r="H422" s="22">
        <f t="shared" si="10"/>
        <v>0</v>
      </c>
      <c r="I422" s="14"/>
    </row>
    <row r="423" spans="1:9" ht="12.4" hidden="1" customHeight="1" x14ac:dyDescent="0.2">
      <c r="A423" s="13"/>
      <c r="B423" s="1"/>
      <c r="C423" s="36"/>
      <c r="D423" s="127"/>
      <c r="E423" s="128"/>
      <c r="F423" s="43" t="str">
        <f>VLOOKUP(C423,'[2]Acha Air Sales Price List'!$B$1:$D$65536,3,FALSE)</f>
        <v>Exchange rate :</v>
      </c>
      <c r="G423" s="21">
        <f>ROUND(IF(ISBLANK(C423),0,VLOOKUP(C423,'[2]Acha Air Sales Price List'!$B$1:$X$65536,12,FALSE)*$L$15),2)</f>
        <v>0</v>
      </c>
      <c r="H423" s="22">
        <f t="shared" si="10"/>
        <v>0</v>
      </c>
      <c r="I423" s="14"/>
    </row>
    <row r="424" spans="1:9" ht="12.4" hidden="1" customHeight="1" x14ac:dyDescent="0.2">
      <c r="A424" s="13"/>
      <c r="B424" s="1"/>
      <c r="C424" s="37"/>
      <c r="D424" s="127"/>
      <c r="E424" s="128"/>
      <c r="F424" s="43" t="str">
        <f>VLOOKUP(C424,'[2]Acha Air Sales Price List'!$B$1:$D$65536,3,FALSE)</f>
        <v>Exchange rate :</v>
      </c>
      <c r="G424" s="21">
        <f>ROUND(IF(ISBLANK(C424),0,VLOOKUP(C424,'[2]Acha Air Sales Price List'!$B$1:$X$65536,12,FALSE)*$L$15),2)</f>
        <v>0</v>
      </c>
      <c r="H424" s="22">
        <f t="shared" si="10"/>
        <v>0</v>
      </c>
      <c r="I424" s="14"/>
    </row>
    <row r="425" spans="1:9" ht="12" hidden="1" customHeight="1" x14ac:dyDescent="0.2">
      <c r="A425" s="13"/>
      <c r="B425" s="1"/>
      <c r="C425" s="36"/>
      <c r="D425" s="127"/>
      <c r="E425" s="128"/>
      <c r="F425" s="43" t="str">
        <f>VLOOKUP(C425,'[2]Acha Air Sales Price List'!$B$1:$D$65536,3,FALSE)</f>
        <v>Exchange rate :</v>
      </c>
      <c r="G425" s="21">
        <f>ROUND(IF(ISBLANK(C425),0,VLOOKUP(C425,'[2]Acha Air Sales Price List'!$B$1:$X$65536,12,FALSE)*$L$15),2)</f>
        <v>0</v>
      </c>
      <c r="H425" s="22">
        <f t="shared" si="10"/>
        <v>0</v>
      </c>
      <c r="I425" s="14"/>
    </row>
    <row r="426" spans="1:9" ht="12.4" hidden="1" customHeight="1" x14ac:dyDescent="0.2">
      <c r="A426" s="13"/>
      <c r="B426" s="1"/>
      <c r="C426" s="36"/>
      <c r="D426" s="127"/>
      <c r="E426" s="128"/>
      <c r="F426" s="43" t="str">
        <f>VLOOKUP(C426,'[2]Acha Air Sales Price List'!$B$1:$D$65536,3,FALSE)</f>
        <v>Exchange rate :</v>
      </c>
      <c r="G426" s="21">
        <f>ROUND(IF(ISBLANK(C426),0,VLOOKUP(C426,'[2]Acha Air Sales Price List'!$B$1:$X$65536,12,FALSE)*$L$15),2)</f>
        <v>0</v>
      </c>
      <c r="H426" s="22">
        <f t="shared" si="10"/>
        <v>0</v>
      </c>
      <c r="I426" s="14"/>
    </row>
    <row r="427" spans="1:9" ht="12.4" hidden="1" customHeight="1" x14ac:dyDescent="0.2">
      <c r="A427" s="13"/>
      <c r="B427" s="1"/>
      <c r="C427" s="36"/>
      <c r="D427" s="127"/>
      <c r="E427" s="128"/>
      <c r="F427" s="43" t="str">
        <f>VLOOKUP(C427,'[2]Acha Air Sales Price List'!$B$1:$D$65536,3,FALSE)</f>
        <v>Exchange rate :</v>
      </c>
      <c r="G427" s="21">
        <f>ROUND(IF(ISBLANK(C427),0,VLOOKUP(C427,'[2]Acha Air Sales Price List'!$B$1:$X$65536,12,FALSE)*$L$15),2)</f>
        <v>0</v>
      </c>
      <c r="H427" s="22">
        <f t="shared" si="10"/>
        <v>0</v>
      </c>
      <c r="I427" s="14"/>
    </row>
    <row r="428" spans="1:9" ht="12.4" hidden="1" customHeight="1" x14ac:dyDescent="0.2">
      <c r="A428" s="13"/>
      <c r="B428" s="1"/>
      <c r="C428" s="36"/>
      <c r="D428" s="127"/>
      <c r="E428" s="128"/>
      <c r="F428" s="43" t="str">
        <f>VLOOKUP(C428,'[2]Acha Air Sales Price List'!$B$1:$D$65536,3,FALSE)</f>
        <v>Exchange rate :</v>
      </c>
      <c r="G428" s="21">
        <f>ROUND(IF(ISBLANK(C428),0,VLOOKUP(C428,'[2]Acha Air Sales Price List'!$B$1:$X$65536,12,FALSE)*$L$15),2)</f>
        <v>0</v>
      </c>
      <c r="H428" s="22">
        <f t="shared" si="10"/>
        <v>0</v>
      </c>
      <c r="I428" s="14"/>
    </row>
    <row r="429" spans="1:9" ht="12.4" hidden="1" customHeight="1" x14ac:dyDescent="0.2">
      <c r="A429" s="13"/>
      <c r="B429" s="1"/>
      <c r="C429" s="36"/>
      <c r="D429" s="127"/>
      <c r="E429" s="128"/>
      <c r="F429" s="43" t="str">
        <f>VLOOKUP(C429,'[2]Acha Air Sales Price List'!$B$1:$D$65536,3,FALSE)</f>
        <v>Exchange rate :</v>
      </c>
      <c r="G429" s="21">
        <f>ROUND(IF(ISBLANK(C429),0,VLOOKUP(C429,'[2]Acha Air Sales Price List'!$B$1:$X$65536,12,FALSE)*$L$15),2)</f>
        <v>0</v>
      </c>
      <c r="H429" s="22">
        <f t="shared" si="10"/>
        <v>0</v>
      </c>
      <c r="I429" s="14"/>
    </row>
    <row r="430" spans="1:9" ht="12.4" hidden="1" customHeight="1" x14ac:dyDescent="0.2">
      <c r="A430" s="13"/>
      <c r="B430" s="1"/>
      <c r="C430" s="36"/>
      <c r="D430" s="127"/>
      <c r="E430" s="128"/>
      <c r="F430" s="43" t="str">
        <f>VLOOKUP(C430,'[2]Acha Air Sales Price List'!$B$1:$D$65536,3,FALSE)</f>
        <v>Exchange rate :</v>
      </c>
      <c r="G430" s="21">
        <f>ROUND(IF(ISBLANK(C430),0,VLOOKUP(C430,'[2]Acha Air Sales Price List'!$B$1:$X$65536,12,FALSE)*$L$15),2)</f>
        <v>0</v>
      </c>
      <c r="H430" s="22">
        <f t="shared" si="10"/>
        <v>0</v>
      </c>
      <c r="I430" s="14"/>
    </row>
    <row r="431" spans="1:9" ht="12.4" hidden="1" customHeight="1" x14ac:dyDescent="0.2">
      <c r="A431" s="13"/>
      <c r="B431" s="1"/>
      <c r="C431" s="36"/>
      <c r="D431" s="127"/>
      <c r="E431" s="128"/>
      <c r="F431" s="43" t="str">
        <f>VLOOKUP(C431,'[2]Acha Air Sales Price List'!$B$1:$D$65536,3,FALSE)</f>
        <v>Exchange rate :</v>
      </c>
      <c r="G431" s="21">
        <f>ROUND(IF(ISBLANK(C431),0,VLOOKUP(C431,'[2]Acha Air Sales Price List'!$B$1:$X$65536,12,FALSE)*$L$15),2)</f>
        <v>0</v>
      </c>
      <c r="H431" s="22">
        <f t="shared" si="10"/>
        <v>0</v>
      </c>
      <c r="I431" s="14"/>
    </row>
    <row r="432" spans="1:9" ht="12.4" hidden="1" customHeight="1" x14ac:dyDescent="0.2">
      <c r="A432" s="13"/>
      <c r="B432" s="1"/>
      <c r="C432" s="36"/>
      <c r="D432" s="127"/>
      <c r="E432" s="128"/>
      <c r="F432" s="43" t="str">
        <f>VLOOKUP(C432,'[2]Acha Air Sales Price List'!$B$1:$D$65536,3,FALSE)</f>
        <v>Exchange rate :</v>
      </c>
      <c r="G432" s="21">
        <f>ROUND(IF(ISBLANK(C432),0,VLOOKUP(C432,'[2]Acha Air Sales Price List'!$B$1:$X$65536,12,FALSE)*$L$15),2)</f>
        <v>0</v>
      </c>
      <c r="H432" s="22">
        <f t="shared" si="10"/>
        <v>0</v>
      </c>
      <c r="I432" s="14"/>
    </row>
    <row r="433" spans="1:9" ht="12.4" hidden="1" customHeight="1" x14ac:dyDescent="0.2">
      <c r="A433" s="13"/>
      <c r="B433" s="1"/>
      <c r="C433" s="36"/>
      <c r="D433" s="127"/>
      <c r="E433" s="128"/>
      <c r="F433" s="43" t="str">
        <f>VLOOKUP(C433,'[2]Acha Air Sales Price List'!$B$1:$D$65536,3,FALSE)</f>
        <v>Exchange rate :</v>
      </c>
      <c r="G433" s="21">
        <f>ROUND(IF(ISBLANK(C433),0,VLOOKUP(C433,'[2]Acha Air Sales Price List'!$B$1:$X$65536,12,FALSE)*$L$15),2)</f>
        <v>0</v>
      </c>
      <c r="H433" s="22">
        <f t="shared" si="10"/>
        <v>0</v>
      </c>
      <c r="I433" s="14"/>
    </row>
    <row r="434" spans="1:9" ht="12.4" hidden="1" customHeight="1" x14ac:dyDescent="0.2">
      <c r="A434" s="13"/>
      <c r="B434" s="1"/>
      <c r="C434" s="36"/>
      <c r="D434" s="127"/>
      <c r="E434" s="128"/>
      <c r="F434" s="43" t="str">
        <f>VLOOKUP(C434,'[2]Acha Air Sales Price List'!$B$1:$D$65536,3,FALSE)</f>
        <v>Exchange rate :</v>
      </c>
      <c r="G434" s="21">
        <f>ROUND(IF(ISBLANK(C434),0,VLOOKUP(C434,'[2]Acha Air Sales Price List'!$B$1:$X$65536,12,FALSE)*$L$15),2)</f>
        <v>0</v>
      </c>
      <c r="H434" s="22">
        <f t="shared" si="10"/>
        <v>0</v>
      </c>
      <c r="I434" s="14"/>
    </row>
    <row r="435" spans="1:9" ht="12.4" hidden="1" customHeight="1" x14ac:dyDescent="0.2">
      <c r="A435" s="13"/>
      <c r="B435" s="1"/>
      <c r="C435" s="36"/>
      <c r="D435" s="127"/>
      <c r="E435" s="128"/>
      <c r="F435" s="43" t="str">
        <f>VLOOKUP(C435,'[2]Acha Air Sales Price List'!$B$1:$D$65536,3,FALSE)</f>
        <v>Exchange rate :</v>
      </c>
      <c r="G435" s="21">
        <f>ROUND(IF(ISBLANK(C435),0,VLOOKUP(C435,'[2]Acha Air Sales Price List'!$B$1:$X$65536,12,FALSE)*$L$15),2)</f>
        <v>0</v>
      </c>
      <c r="H435" s="22">
        <f t="shared" si="10"/>
        <v>0</v>
      </c>
      <c r="I435" s="14"/>
    </row>
    <row r="436" spans="1:9" ht="12.4" hidden="1" customHeight="1" x14ac:dyDescent="0.2">
      <c r="A436" s="13"/>
      <c r="B436" s="1"/>
      <c r="C436" s="36"/>
      <c r="D436" s="127"/>
      <c r="E436" s="128"/>
      <c r="F436" s="43" t="str">
        <f>VLOOKUP(C436,'[2]Acha Air Sales Price List'!$B$1:$D$65536,3,FALSE)</f>
        <v>Exchange rate :</v>
      </c>
      <c r="G436" s="21">
        <f>ROUND(IF(ISBLANK(C436),0,VLOOKUP(C436,'[2]Acha Air Sales Price List'!$B$1:$X$65536,12,FALSE)*$L$15),2)</f>
        <v>0</v>
      </c>
      <c r="H436" s="22">
        <f t="shared" si="10"/>
        <v>0</v>
      </c>
      <c r="I436" s="14"/>
    </row>
    <row r="437" spans="1:9" ht="12.4" hidden="1" customHeight="1" x14ac:dyDescent="0.2">
      <c r="A437" s="13"/>
      <c r="B437" s="1"/>
      <c r="C437" s="36"/>
      <c r="D437" s="127"/>
      <c r="E437" s="128"/>
      <c r="F437" s="43" t="str">
        <f>VLOOKUP(C437,'[2]Acha Air Sales Price List'!$B$1:$D$65536,3,FALSE)</f>
        <v>Exchange rate :</v>
      </c>
      <c r="G437" s="21">
        <f>ROUND(IF(ISBLANK(C437),0,VLOOKUP(C437,'[2]Acha Air Sales Price List'!$B$1:$X$65536,12,FALSE)*$L$15),2)</f>
        <v>0</v>
      </c>
      <c r="H437" s="22">
        <f t="shared" si="10"/>
        <v>0</v>
      </c>
      <c r="I437" s="14"/>
    </row>
    <row r="438" spans="1:9" ht="12.4" hidden="1" customHeight="1" x14ac:dyDescent="0.2">
      <c r="A438" s="13"/>
      <c r="B438" s="1"/>
      <c r="C438" s="36"/>
      <c r="D438" s="127"/>
      <c r="E438" s="128"/>
      <c r="F438" s="43" t="str">
        <f>VLOOKUP(C438,'[2]Acha Air Sales Price List'!$B$1:$D$65536,3,FALSE)</f>
        <v>Exchange rate :</v>
      </c>
      <c r="G438" s="21">
        <f>ROUND(IF(ISBLANK(C438),0,VLOOKUP(C438,'[2]Acha Air Sales Price List'!$B$1:$X$65536,12,FALSE)*$L$15),2)</f>
        <v>0</v>
      </c>
      <c r="H438" s="22">
        <f t="shared" si="10"/>
        <v>0</v>
      </c>
      <c r="I438" s="14"/>
    </row>
    <row r="439" spans="1:9" ht="12.4" hidden="1" customHeight="1" x14ac:dyDescent="0.2">
      <c r="A439" s="13"/>
      <c r="B439" s="1"/>
      <c r="C439" s="36"/>
      <c r="D439" s="127"/>
      <c r="E439" s="128"/>
      <c r="F439" s="43" t="str">
        <f>VLOOKUP(C439,'[2]Acha Air Sales Price List'!$B$1:$D$65536,3,FALSE)</f>
        <v>Exchange rate :</v>
      </c>
      <c r="G439" s="21">
        <f>ROUND(IF(ISBLANK(C439),0,VLOOKUP(C439,'[2]Acha Air Sales Price List'!$B$1:$X$65536,12,FALSE)*$L$15),2)</f>
        <v>0</v>
      </c>
      <c r="H439" s="22">
        <f t="shared" si="10"/>
        <v>0</v>
      </c>
      <c r="I439" s="14"/>
    </row>
    <row r="440" spans="1:9" ht="12.4" hidden="1" customHeight="1" x14ac:dyDescent="0.2">
      <c r="A440" s="13"/>
      <c r="B440" s="1"/>
      <c r="C440" s="36"/>
      <c r="D440" s="127"/>
      <c r="E440" s="128"/>
      <c r="F440" s="43" t="str">
        <f>VLOOKUP(C440,'[2]Acha Air Sales Price List'!$B$1:$D$65536,3,FALSE)</f>
        <v>Exchange rate :</v>
      </c>
      <c r="G440" s="21">
        <f>ROUND(IF(ISBLANK(C440),0,VLOOKUP(C440,'[2]Acha Air Sales Price List'!$B$1:$X$65536,12,FALSE)*$L$15),2)</f>
        <v>0</v>
      </c>
      <c r="H440" s="22">
        <f t="shared" si="10"/>
        <v>0</v>
      </c>
      <c r="I440" s="14"/>
    </row>
    <row r="441" spans="1:9" ht="12.4" hidden="1" customHeight="1" x14ac:dyDescent="0.2">
      <c r="A441" s="13"/>
      <c r="B441" s="1"/>
      <c r="C441" s="36"/>
      <c r="D441" s="127"/>
      <c r="E441" s="128"/>
      <c r="F441" s="43" t="str">
        <f>VLOOKUP(C441,'[2]Acha Air Sales Price List'!$B$1:$D$65536,3,FALSE)</f>
        <v>Exchange rate :</v>
      </c>
      <c r="G441" s="21">
        <f>ROUND(IF(ISBLANK(C441),0,VLOOKUP(C441,'[2]Acha Air Sales Price List'!$B$1:$X$65536,12,FALSE)*$L$15),2)</f>
        <v>0</v>
      </c>
      <c r="H441" s="22">
        <f t="shared" si="10"/>
        <v>0</v>
      </c>
      <c r="I441" s="14"/>
    </row>
    <row r="442" spans="1:9" ht="12.4" hidden="1" customHeight="1" x14ac:dyDescent="0.2">
      <c r="A442" s="13"/>
      <c r="B442" s="1"/>
      <c r="C442" s="36"/>
      <c r="D442" s="127"/>
      <c r="E442" s="128"/>
      <c r="F442" s="43" t="str">
        <f>VLOOKUP(C442,'[2]Acha Air Sales Price List'!$B$1:$D$65536,3,FALSE)</f>
        <v>Exchange rate :</v>
      </c>
      <c r="G442" s="21">
        <f>ROUND(IF(ISBLANK(C442),0,VLOOKUP(C442,'[2]Acha Air Sales Price List'!$B$1:$X$65536,12,FALSE)*$L$15),2)</f>
        <v>0</v>
      </c>
      <c r="H442" s="22">
        <f t="shared" si="10"/>
        <v>0</v>
      </c>
      <c r="I442" s="14"/>
    </row>
    <row r="443" spans="1:9" ht="12.4" hidden="1" customHeight="1" x14ac:dyDescent="0.2">
      <c r="A443" s="13"/>
      <c r="B443" s="1"/>
      <c r="C443" s="36"/>
      <c r="D443" s="127"/>
      <c r="E443" s="128"/>
      <c r="F443" s="43" t="str">
        <f>VLOOKUP(C443,'[2]Acha Air Sales Price List'!$B$1:$D$65536,3,FALSE)</f>
        <v>Exchange rate :</v>
      </c>
      <c r="G443" s="21">
        <f>ROUND(IF(ISBLANK(C443),0,VLOOKUP(C443,'[2]Acha Air Sales Price List'!$B$1:$X$65536,12,FALSE)*$L$15),2)</f>
        <v>0</v>
      </c>
      <c r="H443" s="22">
        <f t="shared" si="10"/>
        <v>0</v>
      </c>
      <c r="I443" s="14"/>
    </row>
    <row r="444" spans="1:9" ht="12.4" hidden="1" customHeight="1" x14ac:dyDescent="0.2">
      <c r="A444" s="13"/>
      <c r="B444" s="1"/>
      <c r="C444" s="36"/>
      <c r="D444" s="127"/>
      <c r="E444" s="128"/>
      <c r="F444" s="43" t="str">
        <f>VLOOKUP(C444,'[2]Acha Air Sales Price List'!$B$1:$D$65536,3,FALSE)</f>
        <v>Exchange rate :</v>
      </c>
      <c r="G444" s="21">
        <f>ROUND(IF(ISBLANK(C444),0,VLOOKUP(C444,'[2]Acha Air Sales Price List'!$B$1:$X$65536,12,FALSE)*$L$15),2)</f>
        <v>0</v>
      </c>
      <c r="H444" s="22">
        <f t="shared" si="10"/>
        <v>0</v>
      </c>
      <c r="I444" s="14"/>
    </row>
    <row r="445" spans="1:9" ht="12.4" hidden="1" customHeight="1" x14ac:dyDescent="0.2">
      <c r="A445" s="13"/>
      <c r="B445" s="1"/>
      <c r="C445" s="36"/>
      <c r="D445" s="127"/>
      <c r="E445" s="128"/>
      <c r="F445" s="43" t="str">
        <f>VLOOKUP(C445,'[2]Acha Air Sales Price List'!$B$1:$D$65536,3,FALSE)</f>
        <v>Exchange rate :</v>
      </c>
      <c r="G445" s="21">
        <f>ROUND(IF(ISBLANK(C445),0,VLOOKUP(C445,'[2]Acha Air Sales Price List'!$B$1:$X$65536,12,FALSE)*$L$15),2)</f>
        <v>0</v>
      </c>
      <c r="H445" s="22">
        <f t="shared" si="10"/>
        <v>0</v>
      </c>
      <c r="I445" s="14"/>
    </row>
    <row r="446" spans="1:9" ht="12.4" hidden="1" customHeight="1" x14ac:dyDescent="0.2">
      <c r="A446" s="13"/>
      <c r="B446" s="1"/>
      <c r="C446" s="36"/>
      <c r="D446" s="127"/>
      <c r="E446" s="128"/>
      <c r="F446" s="43" t="str">
        <f>VLOOKUP(C446,'[2]Acha Air Sales Price List'!$B$1:$D$65536,3,FALSE)</f>
        <v>Exchange rate :</v>
      </c>
      <c r="G446" s="21">
        <f>ROUND(IF(ISBLANK(C446),0,VLOOKUP(C446,'[2]Acha Air Sales Price List'!$B$1:$X$65536,12,FALSE)*$L$15),2)</f>
        <v>0</v>
      </c>
      <c r="H446" s="22">
        <f t="shared" si="10"/>
        <v>0</v>
      </c>
      <c r="I446" s="14"/>
    </row>
    <row r="447" spans="1:9" ht="12.4" hidden="1" customHeight="1" x14ac:dyDescent="0.2">
      <c r="A447" s="13"/>
      <c r="B447" s="1"/>
      <c r="C447" s="36"/>
      <c r="D447" s="127"/>
      <c r="E447" s="128"/>
      <c r="F447" s="43" t="str">
        <f>VLOOKUP(C447,'[2]Acha Air Sales Price List'!$B$1:$D$65536,3,FALSE)</f>
        <v>Exchange rate :</v>
      </c>
      <c r="G447" s="21">
        <f>ROUND(IF(ISBLANK(C447),0,VLOOKUP(C447,'[2]Acha Air Sales Price List'!$B$1:$X$65536,12,FALSE)*$L$15),2)</f>
        <v>0</v>
      </c>
      <c r="H447" s="22">
        <f t="shared" si="10"/>
        <v>0</v>
      </c>
      <c r="I447" s="14"/>
    </row>
    <row r="448" spans="1:9" ht="12.4" hidden="1" customHeight="1" x14ac:dyDescent="0.2">
      <c r="A448" s="13"/>
      <c r="B448" s="1"/>
      <c r="C448" s="36"/>
      <c r="D448" s="127"/>
      <c r="E448" s="128"/>
      <c r="F448" s="43" t="str">
        <f>VLOOKUP(C448,'[2]Acha Air Sales Price List'!$B$1:$D$65536,3,FALSE)</f>
        <v>Exchange rate :</v>
      </c>
      <c r="G448" s="21">
        <f>ROUND(IF(ISBLANK(C448),0,VLOOKUP(C448,'[2]Acha Air Sales Price List'!$B$1:$X$65536,12,FALSE)*$L$15),2)</f>
        <v>0</v>
      </c>
      <c r="H448" s="22">
        <f t="shared" si="10"/>
        <v>0</v>
      </c>
      <c r="I448" s="14"/>
    </row>
    <row r="449" spans="1:9" ht="12.4" hidden="1" customHeight="1" x14ac:dyDescent="0.2">
      <c r="A449" s="13"/>
      <c r="B449" s="1"/>
      <c r="C449" s="36"/>
      <c r="D449" s="127"/>
      <c r="E449" s="128"/>
      <c r="F449" s="43" t="str">
        <f>VLOOKUP(C449,'[2]Acha Air Sales Price List'!$B$1:$D$65536,3,FALSE)</f>
        <v>Exchange rate :</v>
      </c>
      <c r="G449" s="21">
        <f>ROUND(IF(ISBLANK(C449),0,VLOOKUP(C449,'[2]Acha Air Sales Price List'!$B$1:$X$65536,12,FALSE)*$L$15),2)</f>
        <v>0</v>
      </c>
      <c r="H449" s="22">
        <f t="shared" si="10"/>
        <v>0</v>
      </c>
      <c r="I449" s="14"/>
    </row>
    <row r="450" spans="1:9" ht="12.4" hidden="1" customHeight="1" x14ac:dyDescent="0.2">
      <c r="A450" s="13"/>
      <c r="B450" s="1"/>
      <c r="C450" s="36"/>
      <c r="D450" s="127"/>
      <c r="E450" s="128"/>
      <c r="F450" s="43" t="str">
        <f>VLOOKUP(C450,'[2]Acha Air Sales Price List'!$B$1:$D$65536,3,FALSE)</f>
        <v>Exchange rate :</v>
      </c>
      <c r="G450" s="21">
        <f>ROUND(IF(ISBLANK(C450),0,VLOOKUP(C450,'[2]Acha Air Sales Price List'!$B$1:$X$65536,12,FALSE)*$L$15),2)</f>
        <v>0</v>
      </c>
      <c r="H450" s="22">
        <f t="shared" si="10"/>
        <v>0</v>
      </c>
      <c r="I450" s="14"/>
    </row>
    <row r="451" spans="1:9" ht="12.4" hidden="1" customHeight="1" x14ac:dyDescent="0.2">
      <c r="A451" s="13"/>
      <c r="B451" s="1"/>
      <c r="C451" s="36"/>
      <c r="D451" s="127"/>
      <c r="E451" s="128"/>
      <c r="F451" s="43" t="str">
        <f>VLOOKUP(C451,'[2]Acha Air Sales Price List'!$B$1:$D$65536,3,FALSE)</f>
        <v>Exchange rate :</v>
      </c>
      <c r="G451" s="21">
        <f>ROUND(IF(ISBLANK(C451),0,VLOOKUP(C451,'[2]Acha Air Sales Price List'!$B$1:$X$65536,12,FALSE)*$L$15),2)</f>
        <v>0</v>
      </c>
      <c r="H451" s="22">
        <f t="shared" si="10"/>
        <v>0</v>
      </c>
      <c r="I451" s="14"/>
    </row>
    <row r="452" spans="1:9" ht="12.4" hidden="1" customHeight="1" x14ac:dyDescent="0.2">
      <c r="A452" s="13"/>
      <c r="B452" s="1"/>
      <c r="C452" s="37"/>
      <c r="D452" s="127"/>
      <c r="E452" s="128"/>
      <c r="F452" s="43" t="str">
        <f>VLOOKUP(C452,'[2]Acha Air Sales Price List'!$B$1:$D$65536,3,FALSE)</f>
        <v>Exchange rate :</v>
      </c>
      <c r="G452" s="21">
        <f>ROUND(IF(ISBLANK(C452),0,VLOOKUP(C452,'[2]Acha Air Sales Price List'!$B$1:$X$65536,12,FALSE)*$L$15),2)</f>
        <v>0</v>
      </c>
      <c r="H452" s="22">
        <f>ROUND(IF(ISNUMBER(B452), G452*B452, 0),5)</f>
        <v>0</v>
      </c>
      <c r="I452" s="14"/>
    </row>
    <row r="453" spans="1:9" ht="12" hidden="1" customHeight="1" x14ac:dyDescent="0.2">
      <c r="A453" s="13"/>
      <c r="B453" s="1"/>
      <c r="C453" s="36"/>
      <c r="D453" s="127"/>
      <c r="E453" s="128"/>
      <c r="F453" s="43" t="str">
        <f>VLOOKUP(C453,'[2]Acha Air Sales Price List'!$B$1:$D$65536,3,FALSE)</f>
        <v>Exchange rate :</v>
      </c>
      <c r="G453" s="21">
        <f>ROUND(IF(ISBLANK(C453),0,VLOOKUP(C453,'[2]Acha Air Sales Price List'!$B$1:$X$65536,12,FALSE)*$L$15),2)</f>
        <v>0</v>
      </c>
      <c r="H453" s="22">
        <f t="shared" ref="H453:H503" si="11">ROUND(IF(ISNUMBER(B453), G453*B453, 0),5)</f>
        <v>0</v>
      </c>
      <c r="I453" s="14"/>
    </row>
    <row r="454" spans="1:9" ht="12.4" hidden="1" customHeight="1" x14ac:dyDescent="0.2">
      <c r="A454" s="13"/>
      <c r="B454" s="1"/>
      <c r="C454" s="36"/>
      <c r="D454" s="127"/>
      <c r="E454" s="128"/>
      <c r="F454" s="43" t="str">
        <f>VLOOKUP(C454,'[2]Acha Air Sales Price List'!$B$1:$D$65536,3,FALSE)</f>
        <v>Exchange rate :</v>
      </c>
      <c r="G454" s="21">
        <f>ROUND(IF(ISBLANK(C454),0,VLOOKUP(C454,'[2]Acha Air Sales Price List'!$B$1:$X$65536,12,FALSE)*$L$15),2)</f>
        <v>0</v>
      </c>
      <c r="H454" s="22">
        <f t="shared" si="11"/>
        <v>0</v>
      </c>
      <c r="I454" s="14"/>
    </row>
    <row r="455" spans="1:9" ht="12.4" hidden="1" customHeight="1" x14ac:dyDescent="0.2">
      <c r="A455" s="13"/>
      <c r="B455" s="1"/>
      <c r="C455" s="36"/>
      <c r="D455" s="127"/>
      <c r="E455" s="128"/>
      <c r="F455" s="43" t="str">
        <f>VLOOKUP(C455,'[2]Acha Air Sales Price List'!$B$1:$D$65536,3,FALSE)</f>
        <v>Exchange rate :</v>
      </c>
      <c r="G455" s="21">
        <f>ROUND(IF(ISBLANK(C455),0,VLOOKUP(C455,'[2]Acha Air Sales Price List'!$B$1:$X$65536,12,FALSE)*$L$15),2)</f>
        <v>0</v>
      </c>
      <c r="H455" s="22">
        <f t="shared" si="11"/>
        <v>0</v>
      </c>
      <c r="I455" s="14"/>
    </row>
    <row r="456" spans="1:9" ht="12.4" hidden="1" customHeight="1" x14ac:dyDescent="0.2">
      <c r="A456" s="13"/>
      <c r="B456" s="1"/>
      <c r="C456" s="36"/>
      <c r="D456" s="127"/>
      <c r="E456" s="128"/>
      <c r="F456" s="43" t="str">
        <f>VLOOKUP(C456,'[2]Acha Air Sales Price List'!$B$1:$D$65536,3,FALSE)</f>
        <v>Exchange rate :</v>
      </c>
      <c r="G456" s="21">
        <f>ROUND(IF(ISBLANK(C456),0,VLOOKUP(C456,'[2]Acha Air Sales Price List'!$B$1:$X$65536,12,FALSE)*$L$15),2)</f>
        <v>0</v>
      </c>
      <c r="H456" s="22">
        <f t="shared" si="11"/>
        <v>0</v>
      </c>
      <c r="I456" s="14"/>
    </row>
    <row r="457" spans="1:9" ht="12.4" hidden="1" customHeight="1" x14ac:dyDescent="0.2">
      <c r="A457" s="13"/>
      <c r="B457" s="1"/>
      <c r="C457" s="36"/>
      <c r="D457" s="127"/>
      <c r="E457" s="128"/>
      <c r="F457" s="43" t="str">
        <f>VLOOKUP(C457,'[2]Acha Air Sales Price List'!$B$1:$D$65536,3,FALSE)</f>
        <v>Exchange rate :</v>
      </c>
      <c r="G457" s="21">
        <f>ROUND(IF(ISBLANK(C457),0,VLOOKUP(C457,'[2]Acha Air Sales Price List'!$B$1:$X$65536,12,FALSE)*$L$15),2)</f>
        <v>0</v>
      </c>
      <c r="H457" s="22">
        <f t="shared" si="11"/>
        <v>0</v>
      </c>
      <c r="I457" s="14"/>
    </row>
    <row r="458" spans="1:9" ht="12.4" hidden="1" customHeight="1" x14ac:dyDescent="0.2">
      <c r="A458" s="13"/>
      <c r="B458" s="1"/>
      <c r="C458" s="36"/>
      <c r="D458" s="127"/>
      <c r="E458" s="128"/>
      <c r="F458" s="43" t="str">
        <f>VLOOKUP(C458,'[2]Acha Air Sales Price List'!$B$1:$D$65536,3,FALSE)</f>
        <v>Exchange rate :</v>
      </c>
      <c r="G458" s="21">
        <f>ROUND(IF(ISBLANK(C458),0,VLOOKUP(C458,'[2]Acha Air Sales Price List'!$B$1:$X$65536,12,FALSE)*$L$15),2)</f>
        <v>0</v>
      </c>
      <c r="H458" s="22">
        <f t="shared" si="11"/>
        <v>0</v>
      </c>
      <c r="I458" s="14"/>
    </row>
    <row r="459" spans="1:9" ht="12.4" hidden="1" customHeight="1" x14ac:dyDescent="0.2">
      <c r="A459" s="13"/>
      <c r="B459" s="1"/>
      <c r="C459" s="36"/>
      <c r="D459" s="127"/>
      <c r="E459" s="128"/>
      <c r="F459" s="43" t="str">
        <f>VLOOKUP(C459,'[2]Acha Air Sales Price List'!$B$1:$D$65536,3,FALSE)</f>
        <v>Exchange rate :</v>
      </c>
      <c r="G459" s="21">
        <f>ROUND(IF(ISBLANK(C459),0,VLOOKUP(C459,'[2]Acha Air Sales Price List'!$B$1:$X$65536,12,FALSE)*$L$15),2)</f>
        <v>0</v>
      </c>
      <c r="H459" s="22">
        <f t="shared" si="11"/>
        <v>0</v>
      </c>
      <c r="I459" s="14"/>
    </row>
    <row r="460" spans="1:9" ht="12.4" hidden="1" customHeight="1" x14ac:dyDescent="0.2">
      <c r="A460" s="13"/>
      <c r="B460" s="1"/>
      <c r="C460" s="36"/>
      <c r="D460" s="127"/>
      <c r="E460" s="128"/>
      <c r="F460" s="43" t="str">
        <f>VLOOKUP(C460,'[2]Acha Air Sales Price List'!$B$1:$D$65536,3,FALSE)</f>
        <v>Exchange rate :</v>
      </c>
      <c r="G460" s="21">
        <f>ROUND(IF(ISBLANK(C460),0,VLOOKUP(C460,'[2]Acha Air Sales Price List'!$B$1:$X$65536,12,FALSE)*$L$15),2)</f>
        <v>0</v>
      </c>
      <c r="H460" s="22">
        <f t="shared" si="11"/>
        <v>0</v>
      </c>
      <c r="I460" s="14"/>
    </row>
    <row r="461" spans="1:9" ht="12.4" hidden="1" customHeight="1" x14ac:dyDescent="0.2">
      <c r="A461" s="13"/>
      <c r="B461" s="1"/>
      <c r="C461" s="36"/>
      <c r="D461" s="127"/>
      <c r="E461" s="128"/>
      <c r="F461" s="43" t="str">
        <f>VLOOKUP(C461,'[2]Acha Air Sales Price List'!$B$1:$D$65536,3,FALSE)</f>
        <v>Exchange rate :</v>
      </c>
      <c r="G461" s="21">
        <f>ROUND(IF(ISBLANK(C461),0,VLOOKUP(C461,'[2]Acha Air Sales Price List'!$B$1:$X$65536,12,FALSE)*$L$15),2)</f>
        <v>0</v>
      </c>
      <c r="H461" s="22">
        <f t="shared" si="11"/>
        <v>0</v>
      </c>
      <c r="I461" s="14"/>
    </row>
    <row r="462" spans="1:9" ht="12.4" hidden="1" customHeight="1" x14ac:dyDescent="0.2">
      <c r="A462" s="13"/>
      <c r="B462" s="1"/>
      <c r="C462" s="36"/>
      <c r="D462" s="127"/>
      <c r="E462" s="128"/>
      <c r="F462" s="43" t="str">
        <f>VLOOKUP(C462,'[2]Acha Air Sales Price List'!$B$1:$D$65536,3,FALSE)</f>
        <v>Exchange rate :</v>
      </c>
      <c r="G462" s="21">
        <f>ROUND(IF(ISBLANK(C462),0,VLOOKUP(C462,'[2]Acha Air Sales Price List'!$B$1:$X$65536,12,FALSE)*$L$15),2)</f>
        <v>0</v>
      </c>
      <c r="H462" s="22">
        <f t="shared" si="11"/>
        <v>0</v>
      </c>
      <c r="I462" s="14"/>
    </row>
    <row r="463" spans="1:9" ht="12.4" hidden="1" customHeight="1" x14ac:dyDescent="0.2">
      <c r="A463" s="13"/>
      <c r="B463" s="1"/>
      <c r="C463" s="36"/>
      <c r="D463" s="127"/>
      <c r="E463" s="128"/>
      <c r="F463" s="43" t="str">
        <f>VLOOKUP(C463,'[2]Acha Air Sales Price List'!$B$1:$D$65536,3,FALSE)</f>
        <v>Exchange rate :</v>
      </c>
      <c r="G463" s="21">
        <f>ROUND(IF(ISBLANK(C463),0,VLOOKUP(C463,'[2]Acha Air Sales Price List'!$B$1:$X$65536,12,FALSE)*$L$15),2)</f>
        <v>0</v>
      </c>
      <c r="H463" s="22">
        <f t="shared" si="11"/>
        <v>0</v>
      </c>
      <c r="I463" s="14"/>
    </row>
    <row r="464" spans="1:9" ht="12.4" hidden="1" customHeight="1" x14ac:dyDescent="0.2">
      <c r="A464" s="13"/>
      <c r="B464" s="1"/>
      <c r="C464" s="36"/>
      <c r="D464" s="127"/>
      <c r="E464" s="128"/>
      <c r="F464" s="43" t="str">
        <f>VLOOKUP(C464,'[2]Acha Air Sales Price List'!$B$1:$D$65536,3,FALSE)</f>
        <v>Exchange rate :</v>
      </c>
      <c r="G464" s="21">
        <f>ROUND(IF(ISBLANK(C464),0,VLOOKUP(C464,'[2]Acha Air Sales Price List'!$B$1:$X$65536,12,FALSE)*$L$15),2)</f>
        <v>0</v>
      </c>
      <c r="H464" s="22">
        <f t="shared" si="11"/>
        <v>0</v>
      </c>
      <c r="I464" s="14"/>
    </row>
    <row r="465" spans="1:9" ht="12.4" hidden="1" customHeight="1" x14ac:dyDescent="0.2">
      <c r="A465" s="13"/>
      <c r="B465" s="1"/>
      <c r="C465" s="36"/>
      <c r="D465" s="127"/>
      <c r="E465" s="128"/>
      <c r="F465" s="43" t="str">
        <f>VLOOKUP(C465,'[2]Acha Air Sales Price List'!$B$1:$D$65536,3,FALSE)</f>
        <v>Exchange rate :</v>
      </c>
      <c r="G465" s="21">
        <f>ROUND(IF(ISBLANK(C465),0,VLOOKUP(C465,'[2]Acha Air Sales Price List'!$B$1:$X$65536,12,FALSE)*$L$15),2)</f>
        <v>0</v>
      </c>
      <c r="H465" s="22">
        <f t="shared" si="11"/>
        <v>0</v>
      </c>
      <c r="I465" s="14"/>
    </row>
    <row r="466" spans="1:9" ht="12.4" hidden="1" customHeight="1" x14ac:dyDescent="0.2">
      <c r="A466" s="13"/>
      <c r="B466" s="1"/>
      <c r="C466" s="36"/>
      <c r="D466" s="127"/>
      <c r="E466" s="128"/>
      <c r="F466" s="43" t="str">
        <f>VLOOKUP(C466,'[2]Acha Air Sales Price List'!$B$1:$D$65536,3,FALSE)</f>
        <v>Exchange rate :</v>
      </c>
      <c r="G466" s="21">
        <f>ROUND(IF(ISBLANK(C466),0,VLOOKUP(C466,'[2]Acha Air Sales Price List'!$B$1:$X$65536,12,FALSE)*$L$15),2)</f>
        <v>0</v>
      </c>
      <c r="H466" s="22">
        <f t="shared" si="11"/>
        <v>0</v>
      </c>
      <c r="I466" s="14"/>
    </row>
    <row r="467" spans="1:9" ht="12.4" hidden="1" customHeight="1" x14ac:dyDescent="0.2">
      <c r="A467" s="13"/>
      <c r="B467" s="1"/>
      <c r="C467" s="36"/>
      <c r="D467" s="127"/>
      <c r="E467" s="128"/>
      <c r="F467" s="43" t="str">
        <f>VLOOKUP(C467,'[2]Acha Air Sales Price List'!$B$1:$D$65536,3,FALSE)</f>
        <v>Exchange rate :</v>
      </c>
      <c r="G467" s="21">
        <f>ROUND(IF(ISBLANK(C467),0,VLOOKUP(C467,'[2]Acha Air Sales Price List'!$B$1:$X$65536,12,FALSE)*$L$15),2)</f>
        <v>0</v>
      </c>
      <c r="H467" s="22">
        <f t="shared" si="11"/>
        <v>0</v>
      </c>
      <c r="I467" s="14"/>
    </row>
    <row r="468" spans="1:9" ht="12.4" hidden="1" customHeight="1" x14ac:dyDescent="0.2">
      <c r="A468" s="13"/>
      <c r="B468" s="1"/>
      <c r="C468" s="36"/>
      <c r="D468" s="127"/>
      <c r="E468" s="128"/>
      <c r="F468" s="43" t="str">
        <f>VLOOKUP(C468,'[2]Acha Air Sales Price List'!$B$1:$D$65536,3,FALSE)</f>
        <v>Exchange rate :</v>
      </c>
      <c r="G468" s="21">
        <f>ROUND(IF(ISBLANK(C468),0,VLOOKUP(C468,'[2]Acha Air Sales Price List'!$B$1:$X$65536,12,FALSE)*$L$15),2)</f>
        <v>0</v>
      </c>
      <c r="H468" s="22">
        <f t="shared" si="11"/>
        <v>0</v>
      </c>
      <c r="I468" s="14"/>
    </row>
    <row r="469" spans="1:9" ht="12.4" hidden="1" customHeight="1" x14ac:dyDescent="0.2">
      <c r="A469" s="13"/>
      <c r="B469" s="1"/>
      <c r="C469" s="36"/>
      <c r="D469" s="127"/>
      <c r="E469" s="128"/>
      <c r="F469" s="43" t="str">
        <f>VLOOKUP(C469,'[2]Acha Air Sales Price List'!$B$1:$D$65536,3,FALSE)</f>
        <v>Exchange rate :</v>
      </c>
      <c r="G469" s="21">
        <f>ROUND(IF(ISBLANK(C469),0,VLOOKUP(C469,'[2]Acha Air Sales Price List'!$B$1:$X$65536,12,FALSE)*$L$15),2)</f>
        <v>0</v>
      </c>
      <c r="H469" s="22">
        <f t="shared" si="11"/>
        <v>0</v>
      </c>
      <c r="I469" s="14"/>
    </row>
    <row r="470" spans="1:9" ht="12.4" hidden="1" customHeight="1" x14ac:dyDescent="0.2">
      <c r="A470" s="13"/>
      <c r="B470" s="1"/>
      <c r="C470" s="36"/>
      <c r="D470" s="127"/>
      <c r="E470" s="128"/>
      <c r="F470" s="43" t="str">
        <f>VLOOKUP(C470,'[2]Acha Air Sales Price List'!$B$1:$D$65536,3,FALSE)</f>
        <v>Exchange rate :</v>
      </c>
      <c r="G470" s="21">
        <f>ROUND(IF(ISBLANK(C470),0,VLOOKUP(C470,'[2]Acha Air Sales Price List'!$B$1:$X$65536,12,FALSE)*$L$15),2)</f>
        <v>0</v>
      </c>
      <c r="H470" s="22">
        <f t="shared" si="11"/>
        <v>0</v>
      </c>
      <c r="I470" s="14"/>
    </row>
    <row r="471" spans="1:9" ht="12.4" hidden="1" customHeight="1" x14ac:dyDescent="0.2">
      <c r="A471" s="13"/>
      <c r="B471" s="1"/>
      <c r="C471" s="36"/>
      <c r="D471" s="127"/>
      <c r="E471" s="128"/>
      <c r="F471" s="43" t="str">
        <f>VLOOKUP(C471,'[2]Acha Air Sales Price List'!$B$1:$D$65536,3,FALSE)</f>
        <v>Exchange rate :</v>
      </c>
      <c r="G471" s="21">
        <f>ROUND(IF(ISBLANK(C471),0,VLOOKUP(C471,'[2]Acha Air Sales Price List'!$B$1:$X$65536,12,FALSE)*$L$15),2)</f>
        <v>0</v>
      </c>
      <c r="H471" s="22">
        <f t="shared" si="11"/>
        <v>0</v>
      </c>
      <c r="I471" s="14"/>
    </row>
    <row r="472" spans="1:9" ht="12.4" hidden="1" customHeight="1" x14ac:dyDescent="0.2">
      <c r="A472" s="13"/>
      <c r="B472" s="1"/>
      <c r="C472" s="36"/>
      <c r="D472" s="127"/>
      <c r="E472" s="128"/>
      <c r="F472" s="43" t="str">
        <f>VLOOKUP(C472,'[2]Acha Air Sales Price List'!$B$1:$D$65536,3,FALSE)</f>
        <v>Exchange rate :</v>
      </c>
      <c r="G472" s="21">
        <f>ROUND(IF(ISBLANK(C472),0,VLOOKUP(C472,'[2]Acha Air Sales Price List'!$B$1:$X$65536,12,FALSE)*$L$15),2)</f>
        <v>0</v>
      </c>
      <c r="H472" s="22">
        <f t="shared" si="11"/>
        <v>0</v>
      </c>
      <c r="I472" s="14"/>
    </row>
    <row r="473" spans="1:9" ht="12.4" hidden="1" customHeight="1" x14ac:dyDescent="0.2">
      <c r="A473" s="13"/>
      <c r="B473" s="1"/>
      <c r="C473" s="36"/>
      <c r="D473" s="127"/>
      <c r="E473" s="128"/>
      <c r="F473" s="43" t="str">
        <f>VLOOKUP(C473,'[2]Acha Air Sales Price List'!$B$1:$D$65536,3,FALSE)</f>
        <v>Exchange rate :</v>
      </c>
      <c r="G473" s="21">
        <f>ROUND(IF(ISBLANK(C473),0,VLOOKUP(C473,'[2]Acha Air Sales Price List'!$B$1:$X$65536,12,FALSE)*$L$15),2)</f>
        <v>0</v>
      </c>
      <c r="H473" s="22">
        <f t="shared" si="11"/>
        <v>0</v>
      </c>
      <c r="I473" s="14"/>
    </row>
    <row r="474" spans="1:9" ht="12.4" hidden="1" customHeight="1" x14ac:dyDescent="0.2">
      <c r="A474" s="13"/>
      <c r="B474" s="1"/>
      <c r="C474" s="36"/>
      <c r="D474" s="127"/>
      <c r="E474" s="128"/>
      <c r="F474" s="43" t="str">
        <f>VLOOKUP(C474,'[2]Acha Air Sales Price List'!$B$1:$D$65536,3,FALSE)</f>
        <v>Exchange rate :</v>
      </c>
      <c r="G474" s="21">
        <f>ROUND(IF(ISBLANK(C474),0,VLOOKUP(C474,'[2]Acha Air Sales Price List'!$B$1:$X$65536,12,FALSE)*$L$15),2)</f>
        <v>0</v>
      </c>
      <c r="H474" s="22">
        <f t="shared" si="11"/>
        <v>0</v>
      </c>
      <c r="I474" s="14"/>
    </row>
    <row r="475" spans="1:9" ht="12.4" hidden="1" customHeight="1" x14ac:dyDescent="0.2">
      <c r="A475" s="13"/>
      <c r="B475" s="1"/>
      <c r="C475" s="36"/>
      <c r="D475" s="127"/>
      <c r="E475" s="128"/>
      <c r="F475" s="43" t="str">
        <f>VLOOKUP(C475,'[2]Acha Air Sales Price List'!$B$1:$D$65536,3,FALSE)</f>
        <v>Exchange rate :</v>
      </c>
      <c r="G475" s="21">
        <f>ROUND(IF(ISBLANK(C475),0,VLOOKUP(C475,'[2]Acha Air Sales Price List'!$B$1:$X$65536,12,FALSE)*$L$15),2)</f>
        <v>0</v>
      </c>
      <c r="H475" s="22">
        <f t="shared" si="11"/>
        <v>0</v>
      </c>
      <c r="I475" s="14"/>
    </row>
    <row r="476" spans="1:9" ht="12.4" hidden="1" customHeight="1" x14ac:dyDescent="0.2">
      <c r="A476" s="13"/>
      <c r="B476" s="1"/>
      <c r="C476" s="37"/>
      <c r="D476" s="127"/>
      <c r="E476" s="128"/>
      <c r="F476" s="43" t="str">
        <f>VLOOKUP(C476,'[2]Acha Air Sales Price List'!$B$1:$D$65536,3,FALSE)</f>
        <v>Exchange rate :</v>
      </c>
      <c r="G476" s="21">
        <f>ROUND(IF(ISBLANK(C476),0,VLOOKUP(C476,'[2]Acha Air Sales Price List'!$B$1:$X$65536,12,FALSE)*$L$15),2)</f>
        <v>0</v>
      </c>
      <c r="H476" s="22">
        <f t="shared" si="11"/>
        <v>0</v>
      </c>
      <c r="I476" s="14"/>
    </row>
    <row r="477" spans="1:9" ht="12" hidden="1" customHeight="1" x14ac:dyDescent="0.2">
      <c r="A477" s="13"/>
      <c r="B477" s="1"/>
      <c r="C477" s="36"/>
      <c r="D477" s="127"/>
      <c r="E477" s="128"/>
      <c r="F477" s="43" t="str">
        <f>VLOOKUP(C477,'[2]Acha Air Sales Price List'!$B$1:$D$65536,3,FALSE)</f>
        <v>Exchange rate :</v>
      </c>
      <c r="G477" s="21">
        <f>ROUND(IF(ISBLANK(C477),0,VLOOKUP(C477,'[2]Acha Air Sales Price List'!$B$1:$X$65536,12,FALSE)*$L$15),2)</f>
        <v>0</v>
      </c>
      <c r="H477" s="22">
        <f t="shared" si="11"/>
        <v>0</v>
      </c>
      <c r="I477" s="14"/>
    </row>
    <row r="478" spans="1:9" ht="12.4" hidden="1" customHeight="1" x14ac:dyDescent="0.2">
      <c r="A478" s="13"/>
      <c r="B478" s="1"/>
      <c r="C478" s="36"/>
      <c r="D478" s="127"/>
      <c r="E478" s="128"/>
      <c r="F478" s="43" t="str">
        <f>VLOOKUP(C478,'[2]Acha Air Sales Price List'!$B$1:$D$65536,3,FALSE)</f>
        <v>Exchange rate :</v>
      </c>
      <c r="G478" s="21">
        <f>ROUND(IF(ISBLANK(C478),0,VLOOKUP(C478,'[2]Acha Air Sales Price List'!$B$1:$X$65536,12,FALSE)*$L$15),2)</f>
        <v>0</v>
      </c>
      <c r="H478" s="22">
        <f t="shared" si="11"/>
        <v>0</v>
      </c>
      <c r="I478" s="14"/>
    </row>
    <row r="479" spans="1:9" ht="12.4" hidden="1" customHeight="1" x14ac:dyDescent="0.2">
      <c r="A479" s="13"/>
      <c r="B479" s="1"/>
      <c r="C479" s="36"/>
      <c r="D479" s="127"/>
      <c r="E479" s="128"/>
      <c r="F479" s="43" t="str">
        <f>VLOOKUP(C479,'[2]Acha Air Sales Price List'!$B$1:$D$65536,3,FALSE)</f>
        <v>Exchange rate :</v>
      </c>
      <c r="G479" s="21">
        <f>ROUND(IF(ISBLANK(C479),0,VLOOKUP(C479,'[2]Acha Air Sales Price List'!$B$1:$X$65536,12,FALSE)*$L$15),2)</f>
        <v>0</v>
      </c>
      <c r="H479" s="22">
        <f t="shared" si="11"/>
        <v>0</v>
      </c>
      <c r="I479" s="14"/>
    </row>
    <row r="480" spans="1:9" ht="12.4" hidden="1" customHeight="1" x14ac:dyDescent="0.2">
      <c r="A480" s="13"/>
      <c r="B480" s="1"/>
      <c r="C480" s="36"/>
      <c r="D480" s="127"/>
      <c r="E480" s="128"/>
      <c r="F480" s="43" t="str">
        <f>VLOOKUP(C480,'[2]Acha Air Sales Price List'!$B$1:$D$65536,3,FALSE)</f>
        <v>Exchange rate :</v>
      </c>
      <c r="G480" s="21">
        <f>ROUND(IF(ISBLANK(C480),0,VLOOKUP(C480,'[2]Acha Air Sales Price List'!$B$1:$X$65536,12,FALSE)*$L$15),2)</f>
        <v>0</v>
      </c>
      <c r="H480" s="22">
        <f t="shared" si="11"/>
        <v>0</v>
      </c>
      <c r="I480" s="14"/>
    </row>
    <row r="481" spans="1:9" ht="12.4" hidden="1" customHeight="1" x14ac:dyDescent="0.2">
      <c r="A481" s="13"/>
      <c r="B481" s="1"/>
      <c r="C481" s="36"/>
      <c r="D481" s="127"/>
      <c r="E481" s="128"/>
      <c r="F481" s="43" t="str">
        <f>VLOOKUP(C481,'[2]Acha Air Sales Price List'!$B$1:$D$65536,3,FALSE)</f>
        <v>Exchange rate :</v>
      </c>
      <c r="G481" s="21">
        <f>ROUND(IF(ISBLANK(C481),0,VLOOKUP(C481,'[2]Acha Air Sales Price List'!$B$1:$X$65536,12,FALSE)*$L$15),2)</f>
        <v>0</v>
      </c>
      <c r="H481" s="22">
        <f t="shared" si="11"/>
        <v>0</v>
      </c>
      <c r="I481" s="14"/>
    </row>
    <row r="482" spans="1:9" ht="12.4" hidden="1" customHeight="1" x14ac:dyDescent="0.2">
      <c r="A482" s="13"/>
      <c r="B482" s="1"/>
      <c r="C482" s="36"/>
      <c r="D482" s="127"/>
      <c r="E482" s="128"/>
      <c r="F482" s="43" t="str">
        <f>VLOOKUP(C482,'[2]Acha Air Sales Price List'!$B$1:$D$65536,3,FALSE)</f>
        <v>Exchange rate :</v>
      </c>
      <c r="G482" s="21">
        <f>ROUND(IF(ISBLANK(C482),0,VLOOKUP(C482,'[2]Acha Air Sales Price List'!$B$1:$X$65536,12,FALSE)*$L$15),2)</f>
        <v>0</v>
      </c>
      <c r="H482" s="22">
        <f t="shared" si="11"/>
        <v>0</v>
      </c>
      <c r="I482" s="14"/>
    </row>
    <row r="483" spans="1:9" ht="12.4" hidden="1" customHeight="1" x14ac:dyDescent="0.2">
      <c r="A483" s="13"/>
      <c r="B483" s="1"/>
      <c r="C483" s="36"/>
      <c r="D483" s="127"/>
      <c r="E483" s="128"/>
      <c r="F483" s="43" t="str">
        <f>VLOOKUP(C483,'[2]Acha Air Sales Price List'!$B$1:$D$65536,3,FALSE)</f>
        <v>Exchange rate :</v>
      </c>
      <c r="G483" s="21">
        <f>ROUND(IF(ISBLANK(C483),0,VLOOKUP(C483,'[2]Acha Air Sales Price List'!$B$1:$X$65536,12,FALSE)*$L$15),2)</f>
        <v>0</v>
      </c>
      <c r="H483" s="22">
        <f t="shared" si="11"/>
        <v>0</v>
      </c>
      <c r="I483" s="14"/>
    </row>
    <row r="484" spans="1:9" ht="12.4" hidden="1" customHeight="1" x14ac:dyDescent="0.2">
      <c r="A484" s="13"/>
      <c r="B484" s="1"/>
      <c r="C484" s="36"/>
      <c r="D484" s="127"/>
      <c r="E484" s="128"/>
      <c r="F484" s="43" t="str">
        <f>VLOOKUP(C484,'[2]Acha Air Sales Price List'!$B$1:$D$65536,3,FALSE)</f>
        <v>Exchange rate :</v>
      </c>
      <c r="G484" s="21">
        <f>ROUND(IF(ISBLANK(C484),0,VLOOKUP(C484,'[2]Acha Air Sales Price List'!$B$1:$X$65536,12,FALSE)*$L$15),2)</f>
        <v>0</v>
      </c>
      <c r="H484" s="22">
        <f t="shared" si="11"/>
        <v>0</v>
      </c>
      <c r="I484" s="14"/>
    </row>
    <row r="485" spans="1:9" ht="12.4" hidden="1" customHeight="1" x14ac:dyDescent="0.2">
      <c r="A485" s="13"/>
      <c r="B485" s="1"/>
      <c r="C485" s="36"/>
      <c r="D485" s="127"/>
      <c r="E485" s="128"/>
      <c r="F485" s="43" t="str">
        <f>VLOOKUP(C485,'[2]Acha Air Sales Price List'!$B$1:$D$65536,3,FALSE)</f>
        <v>Exchange rate :</v>
      </c>
      <c r="G485" s="21">
        <f>ROUND(IF(ISBLANK(C485),0,VLOOKUP(C485,'[2]Acha Air Sales Price List'!$B$1:$X$65536,12,FALSE)*$L$15),2)</f>
        <v>0</v>
      </c>
      <c r="H485" s="22">
        <f t="shared" si="11"/>
        <v>0</v>
      </c>
      <c r="I485" s="14"/>
    </row>
    <row r="486" spans="1:9" ht="12.4" hidden="1" customHeight="1" x14ac:dyDescent="0.2">
      <c r="A486" s="13"/>
      <c r="B486" s="1"/>
      <c r="C486" s="36"/>
      <c r="D486" s="127"/>
      <c r="E486" s="128"/>
      <c r="F486" s="43" t="str">
        <f>VLOOKUP(C486,'[2]Acha Air Sales Price List'!$B$1:$D$65536,3,FALSE)</f>
        <v>Exchange rate :</v>
      </c>
      <c r="G486" s="21">
        <f>ROUND(IF(ISBLANK(C486),0,VLOOKUP(C486,'[2]Acha Air Sales Price List'!$B$1:$X$65536,12,FALSE)*$L$15),2)</f>
        <v>0</v>
      </c>
      <c r="H486" s="22">
        <f t="shared" si="11"/>
        <v>0</v>
      </c>
      <c r="I486" s="14"/>
    </row>
    <row r="487" spans="1:9" ht="12.4" hidden="1" customHeight="1" x14ac:dyDescent="0.2">
      <c r="A487" s="13"/>
      <c r="B487" s="1"/>
      <c r="C487" s="36"/>
      <c r="D487" s="127"/>
      <c r="E487" s="128"/>
      <c r="F487" s="43" t="str">
        <f>VLOOKUP(C487,'[2]Acha Air Sales Price List'!$B$1:$D$65536,3,FALSE)</f>
        <v>Exchange rate :</v>
      </c>
      <c r="G487" s="21">
        <f>ROUND(IF(ISBLANK(C487),0,VLOOKUP(C487,'[2]Acha Air Sales Price List'!$B$1:$X$65536,12,FALSE)*$L$15),2)</f>
        <v>0</v>
      </c>
      <c r="H487" s="22">
        <f t="shared" si="11"/>
        <v>0</v>
      </c>
      <c r="I487" s="14"/>
    </row>
    <row r="488" spans="1:9" ht="12.4" hidden="1" customHeight="1" x14ac:dyDescent="0.2">
      <c r="A488" s="13"/>
      <c r="B488" s="1"/>
      <c r="C488" s="36"/>
      <c r="D488" s="127"/>
      <c r="E488" s="128"/>
      <c r="F488" s="43" t="str">
        <f>VLOOKUP(C488,'[2]Acha Air Sales Price List'!$B$1:$D$65536,3,FALSE)</f>
        <v>Exchange rate :</v>
      </c>
      <c r="G488" s="21">
        <f>ROUND(IF(ISBLANK(C488),0,VLOOKUP(C488,'[2]Acha Air Sales Price List'!$B$1:$X$65536,12,FALSE)*$L$15),2)</f>
        <v>0</v>
      </c>
      <c r="H488" s="22">
        <f t="shared" si="11"/>
        <v>0</v>
      </c>
      <c r="I488" s="14"/>
    </row>
    <row r="489" spans="1:9" ht="12.4" hidden="1" customHeight="1" x14ac:dyDescent="0.2">
      <c r="A489" s="13"/>
      <c r="B489" s="1"/>
      <c r="C489" s="36"/>
      <c r="D489" s="127"/>
      <c r="E489" s="128"/>
      <c r="F489" s="43" t="str">
        <f>VLOOKUP(C489,'[2]Acha Air Sales Price List'!$B$1:$D$65536,3,FALSE)</f>
        <v>Exchange rate :</v>
      </c>
      <c r="G489" s="21">
        <f>ROUND(IF(ISBLANK(C489),0,VLOOKUP(C489,'[2]Acha Air Sales Price List'!$B$1:$X$65536,12,FALSE)*$L$15),2)</f>
        <v>0</v>
      </c>
      <c r="H489" s="22">
        <f t="shared" si="11"/>
        <v>0</v>
      </c>
      <c r="I489" s="14"/>
    </row>
    <row r="490" spans="1:9" ht="12.4" hidden="1" customHeight="1" x14ac:dyDescent="0.2">
      <c r="A490" s="13"/>
      <c r="B490" s="1"/>
      <c r="C490" s="36"/>
      <c r="D490" s="127"/>
      <c r="E490" s="128"/>
      <c r="F490" s="43" t="str">
        <f>VLOOKUP(C490,'[2]Acha Air Sales Price List'!$B$1:$D$65536,3,FALSE)</f>
        <v>Exchange rate :</v>
      </c>
      <c r="G490" s="21">
        <f>ROUND(IF(ISBLANK(C490),0,VLOOKUP(C490,'[2]Acha Air Sales Price List'!$B$1:$X$65536,12,FALSE)*$L$15),2)</f>
        <v>0</v>
      </c>
      <c r="H490" s="22">
        <f t="shared" si="11"/>
        <v>0</v>
      </c>
      <c r="I490" s="14"/>
    </row>
    <row r="491" spans="1:9" ht="12.4" hidden="1" customHeight="1" x14ac:dyDescent="0.2">
      <c r="A491" s="13"/>
      <c r="B491" s="1"/>
      <c r="C491" s="36"/>
      <c r="D491" s="127"/>
      <c r="E491" s="128"/>
      <c r="F491" s="43" t="str">
        <f>VLOOKUP(C491,'[2]Acha Air Sales Price List'!$B$1:$D$65536,3,FALSE)</f>
        <v>Exchange rate :</v>
      </c>
      <c r="G491" s="21">
        <f>ROUND(IF(ISBLANK(C491),0,VLOOKUP(C491,'[2]Acha Air Sales Price List'!$B$1:$X$65536,12,FALSE)*$L$15),2)</f>
        <v>0</v>
      </c>
      <c r="H491" s="22">
        <f t="shared" si="11"/>
        <v>0</v>
      </c>
      <c r="I491" s="14"/>
    </row>
    <row r="492" spans="1:9" ht="12.4" hidden="1" customHeight="1" x14ac:dyDescent="0.2">
      <c r="A492" s="13"/>
      <c r="B492" s="1"/>
      <c r="C492" s="36"/>
      <c r="D492" s="127"/>
      <c r="E492" s="128"/>
      <c r="F492" s="43" t="str">
        <f>VLOOKUP(C492,'[2]Acha Air Sales Price List'!$B$1:$D$65536,3,FALSE)</f>
        <v>Exchange rate :</v>
      </c>
      <c r="G492" s="21">
        <f>ROUND(IF(ISBLANK(C492),0,VLOOKUP(C492,'[2]Acha Air Sales Price List'!$B$1:$X$65536,12,FALSE)*$L$15),2)</f>
        <v>0</v>
      </c>
      <c r="H492" s="22">
        <f t="shared" si="11"/>
        <v>0</v>
      </c>
      <c r="I492" s="14"/>
    </row>
    <row r="493" spans="1:9" ht="12.4" hidden="1" customHeight="1" x14ac:dyDescent="0.2">
      <c r="A493" s="13"/>
      <c r="B493" s="1"/>
      <c r="C493" s="36"/>
      <c r="D493" s="127"/>
      <c r="E493" s="128"/>
      <c r="F493" s="43" t="str">
        <f>VLOOKUP(C493,'[2]Acha Air Sales Price List'!$B$1:$D$65536,3,FALSE)</f>
        <v>Exchange rate :</v>
      </c>
      <c r="G493" s="21">
        <f>ROUND(IF(ISBLANK(C493),0,VLOOKUP(C493,'[2]Acha Air Sales Price List'!$B$1:$X$65536,12,FALSE)*$L$15),2)</f>
        <v>0</v>
      </c>
      <c r="H493" s="22">
        <f t="shared" si="11"/>
        <v>0</v>
      </c>
      <c r="I493" s="14"/>
    </row>
    <row r="494" spans="1:9" ht="12.4" hidden="1" customHeight="1" x14ac:dyDescent="0.2">
      <c r="A494" s="13"/>
      <c r="B494" s="1"/>
      <c r="C494" s="36"/>
      <c r="D494" s="127"/>
      <c r="E494" s="128"/>
      <c r="F494" s="43" t="str">
        <f>VLOOKUP(C494,'[2]Acha Air Sales Price List'!$B$1:$D$65536,3,FALSE)</f>
        <v>Exchange rate :</v>
      </c>
      <c r="G494" s="21">
        <f>ROUND(IF(ISBLANK(C494),0,VLOOKUP(C494,'[2]Acha Air Sales Price List'!$B$1:$X$65536,12,FALSE)*$L$15),2)</f>
        <v>0</v>
      </c>
      <c r="H494" s="22">
        <f t="shared" si="11"/>
        <v>0</v>
      </c>
      <c r="I494" s="14"/>
    </row>
    <row r="495" spans="1:9" ht="12.4" hidden="1" customHeight="1" x14ac:dyDescent="0.2">
      <c r="A495" s="13"/>
      <c r="B495" s="1"/>
      <c r="C495" s="36"/>
      <c r="D495" s="127"/>
      <c r="E495" s="128"/>
      <c r="F495" s="43" t="str">
        <f>VLOOKUP(C495,'[2]Acha Air Sales Price List'!$B$1:$D$65536,3,FALSE)</f>
        <v>Exchange rate :</v>
      </c>
      <c r="G495" s="21">
        <f>ROUND(IF(ISBLANK(C495),0,VLOOKUP(C495,'[2]Acha Air Sales Price List'!$B$1:$X$65536,12,FALSE)*$L$15),2)</f>
        <v>0</v>
      </c>
      <c r="H495" s="22">
        <f t="shared" si="11"/>
        <v>0</v>
      </c>
      <c r="I495" s="14"/>
    </row>
    <row r="496" spans="1:9" ht="12.4" hidden="1" customHeight="1" x14ac:dyDescent="0.2">
      <c r="A496" s="13"/>
      <c r="B496" s="1"/>
      <c r="C496" s="36"/>
      <c r="D496" s="127"/>
      <c r="E496" s="128"/>
      <c r="F496" s="43" t="str">
        <f>VLOOKUP(C496,'[2]Acha Air Sales Price List'!$B$1:$D$65536,3,FALSE)</f>
        <v>Exchange rate :</v>
      </c>
      <c r="G496" s="21">
        <f>ROUND(IF(ISBLANK(C496),0,VLOOKUP(C496,'[2]Acha Air Sales Price List'!$B$1:$X$65536,12,FALSE)*$L$15),2)</f>
        <v>0</v>
      </c>
      <c r="H496" s="22">
        <f t="shared" si="11"/>
        <v>0</v>
      </c>
      <c r="I496" s="14"/>
    </row>
    <row r="497" spans="1:9" ht="12.4" hidden="1" customHeight="1" x14ac:dyDescent="0.2">
      <c r="A497" s="13"/>
      <c r="B497" s="1"/>
      <c r="C497" s="36"/>
      <c r="D497" s="127"/>
      <c r="E497" s="128"/>
      <c r="F497" s="43" t="str">
        <f>VLOOKUP(C497,'[2]Acha Air Sales Price List'!$B$1:$D$65536,3,FALSE)</f>
        <v>Exchange rate :</v>
      </c>
      <c r="G497" s="21">
        <f>ROUND(IF(ISBLANK(C497),0,VLOOKUP(C497,'[2]Acha Air Sales Price List'!$B$1:$X$65536,12,FALSE)*$L$15),2)</f>
        <v>0</v>
      </c>
      <c r="H497" s="22">
        <f t="shared" si="11"/>
        <v>0</v>
      </c>
      <c r="I497" s="14"/>
    </row>
    <row r="498" spans="1:9" ht="12.4" hidden="1" customHeight="1" x14ac:dyDescent="0.2">
      <c r="A498" s="13"/>
      <c r="B498" s="1"/>
      <c r="C498" s="36"/>
      <c r="D498" s="127"/>
      <c r="E498" s="128"/>
      <c r="F498" s="43" t="str">
        <f>VLOOKUP(C498,'[2]Acha Air Sales Price List'!$B$1:$D$65536,3,FALSE)</f>
        <v>Exchange rate :</v>
      </c>
      <c r="G498" s="21">
        <f>ROUND(IF(ISBLANK(C498),0,VLOOKUP(C498,'[2]Acha Air Sales Price List'!$B$1:$X$65536,12,FALSE)*$L$15),2)</f>
        <v>0</v>
      </c>
      <c r="H498" s="22">
        <f t="shared" si="11"/>
        <v>0</v>
      </c>
      <c r="I498" s="14"/>
    </row>
    <row r="499" spans="1:9" ht="12.4" hidden="1" customHeight="1" x14ac:dyDescent="0.2">
      <c r="A499" s="13"/>
      <c r="B499" s="1"/>
      <c r="C499" s="36"/>
      <c r="D499" s="127"/>
      <c r="E499" s="128"/>
      <c r="F499" s="43" t="str">
        <f>VLOOKUP(C499,'[2]Acha Air Sales Price List'!$B$1:$D$65536,3,FALSE)</f>
        <v>Exchange rate :</v>
      </c>
      <c r="G499" s="21">
        <f>ROUND(IF(ISBLANK(C499),0,VLOOKUP(C499,'[2]Acha Air Sales Price List'!$B$1:$X$65536,12,FALSE)*$L$15),2)</f>
        <v>0</v>
      </c>
      <c r="H499" s="22">
        <f t="shared" si="11"/>
        <v>0</v>
      </c>
      <c r="I499" s="14"/>
    </row>
    <row r="500" spans="1:9" ht="12.4" hidden="1" customHeight="1" x14ac:dyDescent="0.2">
      <c r="A500" s="13"/>
      <c r="B500" s="1"/>
      <c r="C500" s="36"/>
      <c r="D500" s="127"/>
      <c r="E500" s="128"/>
      <c r="F500" s="43" t="str">
        <f>VLOOKUP(C500,'[2]Acha Air Sales Price List'!$B$1:$D$65536,3,FALSE)</f>
        <v>Exchange rate :</v>
      </c>
      <c r="G500" s="21">
        <f>ROUND(IF(ISBLANK(C500),0,VLOOKUP(C500,'[2]Acha Air Sales Price List'!$B$1:$X$65536,12,FALSE)*$L$15),2)</f>
        <v>0</v>
      </c>
      <c r="H500" s="22">
        <f t="shared" si="11"/>
        <v>0</v>
      </c>
      <c r="I500" s="14"/>
    </row>
    <row r="501" spans="1:9" ht="12.4" hidden="1" customHeight="1" x14ac:dyDescent="0.2">
      <c r="A501" s="13"/>
      <c r="B501" s="1"/>
      <c r="C501" s="36"/>
      <c r="D501" s="127"/>
      <c r="E501" s="128"/>
      <c r="F501" s="43" t="str">
        <f>VLOOKUP(C501,'[2]Acha Air Sales Price List'!$B$1:$D$65536,3,FALSE)</f>
        <v>Exchange rate :</v>
      </c>
      <c r="G501" s="21">
        <f>ROUND(IF(ISBLANK(C501),0,VLOOKUP(C501,'[2]Acha Air Sales Price List'!$B$1:$X$65536,12,FALSE)*$L$15),2)</f>
        <v>0</v>
      </c>
      <c r="H501" s="22">
        <f t="shared" si="11"/>
        <v>0</v>
      </c>
      <c r="I501" s="14"/>
    </row>
    <row r="502" spans="1:9" ht="12.4" hidden="1" customHeight="1" x14ac:dyDescent="0.2">
      <c r="A502" s="13"/>
      <c r="B502" s="1"/>
      <c r="C502" s="36"/>
      <c r="D502" s="127"/>
      <c r="E502" s="128"/>
      <c r="F502" s="43" t="str">
        <f>VLOOKUP(C502,'[2]Acha Air Sales Price List'!$B$1:$D$65536,3,FALSE)</f>
        <v>Exchange rate :</v>
      </c>
      <c r="G502" s="21">
        <f>ROUND(IF(ISBLANK(C502),0,VLOOKUP(C502,'[2]Acha Air Sales Price List'!$B$1:$X$65536,12,FALSE)*$L$15),2)</f>
        <v>0</v>
      </c>
      <c r="H502" s="22">
        <f t="shared" si="11"/>
        <v>0</v>
      </c>
      <c r="I502" s="14"/>
    </row>
    <row r="503" spans="1:9" ht="12.4" hidden="1" customHeight="1" x14ac:dyDescent="0.2">
      <c r="A503" s="13"/>
      <c r="B503" s="1"/>
      <c r="C503" s="36"/>
      <c r="D503" s="127"/>
      <c r="E503" s="128"/>
      <c r="F503" s="43" t="str">
        <f>VLOOKUP(C503,'[2]Acha Air Sales Price List'!$B$1:$D$65536,3,FALSE)</f>
        <v>Exchange rate :</v>
      </c>
      <c r="G503" s="21">
        <f>ROUND(IF(ISBLANK(C503),0,VLOOKUP(C503,'[2]Acha Air Sales Price List'!$B$1:$X$65536,12,FALSE)*$L$15),2)</f>
        <v>0</v>
      </c>
      <c r="H503" s="22">
        <f t="shared" si="11"/>
        <v>0</v>
      </c>
      <c r="I503" s="14"/>
    </row>
    <row r="504" spans="1:9" ht="12.4" hidden="1" customHeight="1" x14ac:dyDescent="0.2">
      <c r="A504" s="13"/>
      <c r="B504" s="1"/>
      <c r="C504" s="37"/>
      <c r="D504" s="127"/>
      <c r="E504" s="128"/>
      <c r="F504" s="43" t="str">
        <f>VLOOKUP(C504,'[2]Acha Air Sales Price List'!$B$1:$D$65536,3,FALSE)</f>
        <v>Exchange rate :</v>
      </c>
      <c r="G504" s="21">
        <f>ROUND(IF(ISBLANK(C504),0,VLOOKUP(C504,'[2]Acha Air Sales Price List'!$B$1:$X$65536,12,FALSE)*$L$15),2)</f>
        <v>0</v>
      </c>
      <c r="H504" s="22">
        <f>ROUND(IF(ISNUMBER(B504), G504*B504, 0),5)</f>
        <v>0</v>
      </c>
      <c r="I504" s="14"/>
    </row>
    <row r="505" spans="1:9" ht="12" hidden="1" customHeight="1" x14ac:dyDescent="0.2">
      <c r="A505" s="13"/>
      <c r="B505" s="1"/>
      <c r="C505" s="36"/>
      <c r="D505" s="127"/>
      <c r="E505" s="128"/>
      <c r="F505" s="43" t="str">
        <f>VLOOKUP(C505,'[2]Acha Air Sales Price List'!$B$1:$D$65536,3,FALSE)</f>
        <v>Exchange rate :</v>
      </c>
      <c r="G505" s="21">
        <f>ROUND(IF(ISBLANK(C505),0,VLOOKUP(C505,'[2]Acha Air Sales Price List'!$B$1:$X$65536,12,FALSE)*$L$15),2)</f>
        <v>0</v>
      </c>
      <c r="H505" s="22">
        <f t="shared" ref="H505:H521" si="12">ROUND(IF(ISNUMBER(B505), G505*B505, 0),5)</f>
        <v>0</v>
      </c>
      <c r="I505" s="14"/>
    </row>
    <row r="506" spans="1:9" ht="12.4" hidden="1" customHeight="1" x14ac:dyDescent="0.2">
      <c r="A506" s="13"/>
      <c r="B506" s="1"/>
      <c r="C506" s="36"/>
      <c r="D506" s="127"/>
      <c r="E506" s="128"/>
      <c r="F506" s="43" t="str">
        <f>VLOOKUP(C506,'[2]Acha Air Sales Price List'!$B$1:$D$65536,3,FALSE)</f>
        <v>Exchange rate :</v>
      </c>
      <c r="G506" s="21">
        <f>ROUND(IF(ISBLANK(C506),0,VLOOKUP(C506,'[2]Acha Air Sales Price List'!$B$1:$X$65536,12,FALSE)*$L$15),2)</f>
        <v>0</v>
      </c>
      <c r="H506" s="22">
        <f t="shared" si="12"/>
        <v>0</v>
      </c>
      <c r="I506" s="14"/>
    </row>
    <row r="507" spans="1:9" ht="12.4" hidden="1" customHeight="1" x14ac:dyDescent="0.2">
      <c r="A507" s="13"/>
      <c r="B507" s="1"/>
      <c r="C507" s="36"/>
      <c r="D507" s="127"/>
      <c r="E507" s="128"/>
      <c r="F507" s="43" t="str">
        <f>VLOOKUP(C507,'[2]Acha Air Sales Price List'!$B$1:$D$65536,3,FALSE)</f>
        <v>Exchange rate :</v>
      </c>
      <c r="G507" s="21">
        <f>ROUND(IF(ISBLANK(C507),0,VLOOKUP(C507,'[2]Acha Air Sales Price List'!$B$1:$X$65536,12,FALSE)*$L$15),2)</f>
        <v>0</v>
      </c>
      <c r="H507" s="22">
        <f t="shared" si="12"/>
        <v>0</v>
      </c>
      <c r="I507" s="14"/>
    </row>
    <row r="508" spans="1:9" ht="12.4" hidden="1" customHeight="1" x14ac:dyDescent="0.2">
      <c r="A508" s="13"/>
      <c r="B508" s="1"/>
      <c r="C508" s="36"/>
      <c r="D508" s="127"/>
      <c r="E508" s="128"/>
      <c r="F508" s="43" t="str">
        <f>VLOOKUP(C508,'[2]Acha Air Sales Price List'!$B$1:$D$65536,3,FALSE)</f>
        <v>Exchange rate :</v>
      </c>
      <c r="G508" s="21">
        <f>ROUND(IF(ISBLANK(C508),0,VLOOKUP(C508,'[2]Acha Air Sales Price List'!$B$1:$X$65536,12,FALSE)*$L$15),2)</f>
        <v>0</v>
      </c>
      <c r="H508" s="22">
        <f t="shared" si="12"/>
        <v>0</v>
      </c>
      <c r="I508" s="14"/>
    </row>
    <row r="509" spans="1:9" ht="12.4" hidden="1" customHeight="1" x14ac:dyDescent="0.2">
      <c r="A509" s="13"/>
      <c r="B509" s="1"/>
      <c r="C509" s="36"/>
      <c r="D509" s="127"/>
      <c r="E509" s="128"/>
      <c r="F509" s="43" t="str">
        <f>VLOOKUP(C509,'[2]Acha Air Sales Price List'!$B$1:$D$65536,3,FALSE)</f>
        <v>Exchange rate :</v>
      </c>
      <c r="G509" s="21">
        <f>ROUND(IF(ISBLANK(C509),0,VLOOKUP(C509,'[2]Acha Air Sales Price List'!$B$1:$X$65536,12,FALSE)*$L$15),2)</f>
        <v>0</v>
      </c>
      <c r="H509" s="22">
        <f t="shared" si="12"/>
        <v>0</v>
      </c>
      <c r="I509" s="14"/>
    </row>
    <row r="510" spans="1:9" ht="12.4" hidden="1" customHeight="1" x14ac:dyDescent="0.2">
      <c r="A510" s="13"/>
      <c r="B510" s="1"/>
      <c r="C510" s="36"/>
      <c r="D510" s="127"/>
      <c r="E510" s="128"/>
      <c r="F510" s="43" t="str">
        <f>VLOOKUP(C510,'[2]Acha Air Sales Price List'!$B$1:$D$65536,3,FALSE)</f>
        <v>Exchange rate :</v>
      </c>
      <c r="G510" s="21">
        <f>ROUND(IF(ISBLANK(C510),0,VLOOKUP(C510,'[2]Acha Air Sales Price List'!$B$1:$X$65536,12,FALSE)*$L$15),2)</f>
        <v>0</v>
      </c>
      <c r="H510" s="22">
        <f t="shared" si="12"/>
        <v>0</v>
      </c>
      <c r="I510" s="14"/>
    </row>
    <row r="511" spans="1:9" ht="12.4" hidden="1" customHeight="1" x14ac:dyDescent="0.2">
      <c r="A511" s="13"/>
      <c r="B511" s="1"/>
      <c r="C511" s="36"/>
      <c r="D511" s="127"/>
      <c r="E511" s="128"/>
      <c r="F511" s="43" t="str">
        <f>VLOOKUP(C511,'[2]Acha Air Sales Price List'!$B$1:$D$65536,3,FALSE)</f>
        <v>Exchange rate :</v>
      </c>
      <c r="G511" s="21">
        <f>ROUND(IF(ISBLANK(C511),0,VLOOKUP(C511,'[2]Acha Air Sales Price List'!$B$1:$X$65536,12,FALSE)*$L$15),2)</f>
        <v>0</v>
      </c>
      <c r="H511" s="22">
        <f t="shared" si="12"/>
        <v>0</v>
      </c>
      <c r="I511" s="14"/>
    </row>
    <row r="512" spans="1:9" ht="12.4" hidden="1" customHeight="1" x14ac:dyDescent="0.2">
      <c r="A512" s="13"/>
      <c r="B512" s="1"/>
      <c r="C512" s="36"/>
      <c r="D512" s="127"/>
      <c r="E512" s="128"/>
      <c r="F512" s="43" t="str">
        <f>VLOOKUP(C512,'[2]Acha Air Sales Price List'!$B$1:$D$65536,3,FALSE)</f>
        <v>Exchange rate :</v>
      </c>
      <c r="G512" s="21">
        <f>ROUND(IF(ISBLANK(C512),0,VLOOKUP(C512,'[2]Acha Air Sales Price List'!$B$1:$X$65536,12,FALSE)*$L$15),2)</f>
        <v>0</v>
      </c>
      <c r="H512" s="22">
        <f t="shared" si="12"/>
        <v>0</v>
      </c>
      <c r="I512" s="14"/>
    </row>
    <row r="513" spans="1:9" ht="12.4" hidden="1" customHeight="1" x14ac:dyDescent="0.2">
      <c r="A513" s="13"/>
      <c r="B513" s="1"/>
      <c r="C513" s="36"/>
      <c r="D513" s="127"/>
      <c r="E513" s="128"/>
      <c r="F513" s="43" t="str">
        <f>VLOOKUP(C513,'[2]Acha Air Sales Price List'!$B$1:$D$65536,3,FALSE)</f>
        <v>Exchange rate :</v>
      </c>
      <c r="G513" s="21">
        <f>ROUND(IF(ISBLANK(C513),0,VLOOKUP(C513,'[2]Acha Air Sales Price List'!$B$1:$X$65536,12,FALSE)*$L$15),2)</f>
        <v>0</v>
      </c>
      <c r="H513" s="22">
        <f t="shared" si="12"/>
        <v>0</v>
      </c>
      <c r="I513" s="14"/>
    </row>
    <row r="514" spans="1:9" ht="12.4" hidden="1" customHeight="1" x14ac:dyDescent="0.2">
      <c r="A514" s="13"/>
      <c r="B514" s="1"/>
      <c r="C514" s="36"/>
      <c r="D514" s="127"/>
      <c r="E514" s="128"/>
      <c r="F514" s="43" t="str">
        <f>VLOOKUP(C514,'[2]Acha Air Sales Price List'!$B$1:$D$65536,3,FALSE)</f>
        <v>Exchange rate :</v>
      </c>
      <c r="G514" s="21">
        <f>ROUND(IF(ISBLANK(C514),0,VLOOKUP(C514,'[2]Acha Air Sales Price List'!$B$1:$X$65536,12,FALSE)*$L$15),2)</f>
        <v>0</v>
      </c>
      <c r="H514" s="22">
        <f t="shared" si="12"/>
        <v>0</v>
      </c>
      <c r="I514" s="14"/>
    </row>
    <row r="515" spans="1:9" ht="12.4" hidden="1" customHeight="1" x14ac:dyDescent="0.2">
      <c r="A515" s="13"/>
      <c r="B515" s="1"/>
      <c r="C515" s="36"/>
      <c r="D515" s="127"/>
      <c r="E515" s="128"/>
      <c r="F515" s="43" t="str">
        <f>VLOOKUP(C515,'[2]Acha Air Sales Price List'!$B$1:$D$65536,3,FALSE)</f>
        <v>Exchange rate :</v>
      </c>
      <c r="G515" s="21">
        <f>ROUND(IF(ISBLANK(C515),0,VLOOKUP(C515,'[2]Acha Air Sales Price List'!$B$1:$X$65536,12,FALSE)*$L$15),2)</f>
        <v>0</v>
      </c>
      <c r="H515" s="22">
        <f t="shared" si="12"/>
        <v>0</v>
      </c>
      <c r="I515" s="14"/>
    </row>
    <row r="516" spans="1:9" ht="12.4" hidden="1" customHeight="1" x14ac:dyDescent="0.2">
      <c r="A516" s="13"/>
      <c r="B516" s="1"/>
      <c r="C516" s="36"/>
      <c r="D516" s="127"/>
      <c r="E516" s="128"/>
      <c r="F516" s="43" t="str">
        <f>VLOOKUP(C516,'[2]Acha Air Sales Price List'!$B$1:$D$65536,3,FALSE)</f>
        <v>Exchange rate :</v>
      </c>
      <c r="G516" s="21">
        <f>ROUND(IF(ISBLANK(C516),0,VLOOKUP(C516,'[2]Acha Air Sales Price List'!$B$1:$X$65536,12,FALSE)*$L$15),2)</f>
        <v>0</v>
      </c>
      <c r="H516" s="22">
        <f t="shared" si="12"/>
        <v>0</v>
      </c>
      <c r="I516" s="14"/>
    </row>
    <row r="517" spans="1:9" ht="12.4" hidden="1" customHeight="1" x14ac:dyDescent="0.2">
      <c r="A517" s="13"/>
      <c r="B517" s="1"/>
      <c r="C517" s="36"/>
      <c r="D517" s="127"/>
      <c r="E517" s="128"/>
      <c r="F517" s="43" t="str">
        <f>VLOOKUP(C517,'[2]Acha Air Sales Price List'!$B$1:$D$65536,3,FALSE)</f>
        <v>Exchange rate :</v>
      </c>
      <c r="G517" s="21">
        <f>ROUND(IF(ISBLANK(C517),0,VLOOKUP(C517,'[2]Acha Air Sales Price List'!$B$1:$X$65536,12,FALSE)*$L$15),2)</f>
        <v>0</v>
      </c>
      <c r="H517" s="22">
        <f t="shared" si="12"/>
        <v>0</v>
      </c>
      <c r="I517" s="14"/>
    </row>
    <row r="518" spans="1:9" ht="12.4" hidden="1" customHeight="1" x14ac:dyDescent="0.2">
      <c r="A518" s="13"/>
      <c r="B518" s="1"/>
      <c r="C518" s="36"/>
      <c r="D518" s="127"/>
      <c r="E518" s="128"/>
      <c r="F518" s="43" t="str">
        <f>VLOOKUP(C518,'[2]Acha Air Sales Price List'!$B$1:$D$65536,3,FALSE)</f>
        <v>Exchange rate :</v>
      </c>
      <c r="G518" s="21">
        <f>ROUND(IF(ISBLANK(C518),0,VLOOKUP(C518,'[2]Acha Air Sales Price List'!$B$1:$X$65536,12,FALSE)*$L$15),2)</f>
        <v>0</v>
      </c>
      <c r="H518" s="22">
        <f t="shared" si="12"/>
        <v>0</v>
      </c>
      <c r="I518" s="14"/>
    </row>
    <row r="519" spans="1:9" ht="12.4" hidden="1" customHeight="1" x14ac:dyDescent="0.2">
      <c r="A519" s="13"/>
      <c r="B519" s="1"/>
      <c r="C519" s="36"/>
      <c r="D519" s="127"/>
      <c r="E519" s="128"/>
      <c r="F519" s="43" t="str">
        <f>VLOOKUP(C519,'[2]Acha Air Sales Price List'!$B$1:$D$65536,3,FALSE)</f>
        <v>Exchange rate :</v>
      </c>
      <c r="G519" s="21">
        <f>ROUND(IF(ISBLANK(C519),0,VLOOKUP(C519,'[2]Acha Air Sales Price List'!$B$1:$X$65536,12,FALSE)*$L$15),2)</f>
        <v>0</v>
      </c>
      <c r="H519" s="22">
        <f t="shared" si="12"/>
        <v>0</v>
      </c>
      <c r="I519" s="14"/>
    </row>
    <row r="520" spans="1:9" ht="12.4" hidden="1" customHeight="1" x14ac:dyDescent="0.2">
      <c r="A520" s="13"/>
      <c r="B520" s="1"/>
      <c r="C520" s="37"/>
      <c r="D520" s="127"/>
      <c r="E520" s="128"/>
      <c r="F520" s="43" t="str">
        <f>VLOOKUP(C520,'[2]Acha Air Sales Price List'!$B$1:$D$65536,3,FALSE)</f>
        <v>Exchange rate :</v>
      </c>
      <c r="G520" s="21">
        <f>ROUND(IF(ISBLANK(C520),0,VLOOKUP(C520,'[2]Acha Air Sales Price List'!$B$1:$X$65536,12,FALSE)*$L$15),2)</f>
        <v>0</v>
      </c>
      <c r="H520" s="22">
        <f t="shared" si="12"/>
        <v>0</v>
      </c>
      <c r="I520" s="14"/>
    </row>
    <row r="521" spans="1:9" ht="12.4" hidden="1" customHeight="1" x14ac:dyDescent="0.2">
      <c r="A521" s="13"/>
      <c r="B521" s="1"/>
      <c r="C521" s="37"/>
      <c r="D521" s="127"/>
      <c r="E521" s="128"/>
      <c r="F521" s="43" t="str">
        <f>VLOOKUP(C521,'[2]Acha Air Sales Price List'!$B$1:$D$65536,3,FALSE)</f>
        <v>Exchange rate :</v>
      </c>
      <c r="G521" s="21">
        <f>ROUND(IF(ISBLANK(C521),0,VLOOKUP(C521,'[2]Acha Air Sales Price List'!$B$1:$X$65536,12,FALSE)*$L$15),2)</f>
        <v>0</v>
      </c>
      <c r="H521" s="22">
        <f t="shared" si="12"/>
        <v>0</v>
      </c>
      <c r="I521" s="14"/>
    </row>
    <row r="522" spans="1:9" ht="12.4" hidden="1" customHeight="1" x14ac:dyDescent="0.2">
      <c r="A522" s="13"/>
      <c r="B522" s="1"/>
      <c r="C522" s="36"/>
      <c r="D522" s="127"/>
      <c r="E522" s="128"/>
      <c r="F522" s="43" t="str">
        <f>VLOOKUP(C522,'[2]Acha Air Sales Price List'!$B$1:$D$65536,3,FALSE)</f>
        <v>Exchange rate :</v>
      </c>
      <c r="G522" s="21">
        <f>ROUND(IF(ISBLANK(C522),0,VLOOKUP(C522,'[2]Acha Air Sales Price List'!$B$1:$X$65536,12,FALSE)*$L$15),2)</f>
        <v>0</v>
      </c>
      <c r="H522" s="22">
        <f>ROUND(IF(ISNUMBER(B522), G522*B522, 0),5)</f>
        <v>0</v>
      </c>
      <c r="I522" s="14"/>
    </row>
    <row r="523" spans="1:9" ht="12.4" hidden="1" customHeight="1" x14ac:dyDescent="0.2">
      <c r="A523" s="13"/>
      <c r="B523" s="1"/>
      <c r="C523" s="36"/>
      <c r="D523" s="127"/>
      <c r="E523" s="128"/>
      <c r="F523" s="43" t="str">
        <f>VLOOKUP(C523,'[2]Acha Air Sales Price List'!$B$1:$D$65536,3,FALSE)</f>
        <v>Exchange rate :</v>
      </c>
      <c r="G523" s="21">
        <f>ROUND(IF(ISBLANK(C523),0,VLOOKUP(C523,'[2]Acha Air Sales Price List'!$B$1:$X$65536,12,FALSE)*$L$15),2)</f>
        <v>0</v>
      </c>
      <c r="H523" s="22">
        <f t="shared" ref="H523:H560" si="13">ROUND(IF(ISNUMBER(B523), G523*B523, 0),5)</f>
        <v>0</v>
      </c>
      <c r="I523" s="14"/>
    </row>
    <row r="524" spans="1:9" ht="12.4" hidden="1" customHeight="1" x14ac:dyDescent="0.2">
      <c r="A524" s="13"/>
      <c r="B524" s="1"/>
      <c r="C524" s="36"/>
      <c r="D524" s="127"/>
      <c r="E524" s="128"/>
      <c r="F524" s="43" t="str">
        <f>VLOOKUP(C524,'[2]Acha Air Sales Price List'!$B$1:$D$65536,3,FALSE)</f>
        <v>Exchange rate :</v>
      </c>
      <c r="G524" s="21">
        <f>ROUND(IF(ISBLANK(C524),0,VLOOKUP(C524,'[2]Acha Air Sales Price List'!$B$1:$X$65536,12,FALSE)*$L$15),2)</f>
        <v>0</v>
      </c>
      <c r="H524" s="22">
        <f t="shared" si="13"/>
        <v>0</v>
      </c>
      <c r="I524" s="14"/>
    </row>
    <row r="525" spans="1:9" ht="12.4" hidden="1" customHeight="1" x14ac:dyDescent="0.2">
      <c r="A525" s="13"/>
      <c r="B525" s="1"/>
      <c r="C525" s="36"/>
      <c r="D525" s="127"/>
      <c r="E525" s="128"/>
      <c r="F525" s="43" t="str">
        <f>VLOOKUP(C525,'[2]Acha Air Sales Price List'!$B$1:$D$65536,3,FALSE)</f>
        <v>Exchange rate :</v>
      </c>
      <c r="G525" s="21">
        <f>ROUND(IF(ISBLANK(C525),0,VLOOKUP(C525,'[2]Acha Air Sales Price List'!$B$1:$X$65536,12,FALSE)*$L$15),2)</f>
        <v>0</v>
      </c>
      <c r="H525" s="22">
        <f t="shared" si="13"/>
        <v>0</v>
      </c>
      <c r="I525" s="14"/>
    </row>
    <row r="526" spans="1:9" ht="12.4" hidden="1" customHeight="1" x14ac:dyDescent="0.2">
      <c r="A526" s="13"/>
      <c r="B526" s="1"/>
      <c r="C526" s="36"/>
      <c r="D526" s="127"/>
      <c r="E526" s="128"/>
      <c r="F526" s="43" t="str">
        <f>VLOOKUP(C526,'[2]Acha Air Sales Price List'!$B$1:$D$65536,3,FALSE)</f>
        <v>Exchange rate :</v>
      </c>
      <c r="G526" s="21">
        <f>ROUND(IF(ISBLANK(C526),0,VLOOKUP(C526,'[2]Acha Air Sales Price List'!$B$1:$X$65536,12,FALSE)*$L$15),2)</f>
        <v>0</v>
      </c>
      <c r="H526" s="22">
        <f t="shared" si="13"/>
        <v>0</v>
      </c>
      <c r="I526" s="14"/>
    </row>
    <row r="527" spans="1:9" ht="12.4" hidden="1" customHeight="1" x14ac:dyDescent="0.2">
      <c r="A527" s="13"/>
      <c r="B527" s="1"/>
      <c r="C527" s="36"/>
      <c r="D527" s="127"/>
      <c r="E527" s="128"/>
      <c r="F527" s="43" t="str">
        <f>VLOOKUP(C527,'[2]Acha Air Sales Price List'!$B$1:$D$65536,3,FALSE)</f>
        <v>Exchange rate :</v>
      </c>
      <c r="G527" s="21">
        <f>ROUND(IF(ISBLANK(C527),0,VLOOKUP(C527,'[2]Acha Air Sales Price List'!$B$1:$X$65536,12,FALSE)*$L$15),2)</f>
        <v>0</v>
      </c>
      <c r="H527" s="22">
        <f t="shared" si="13"/>
        <v>0</v>
      </c>
      <c r="I527" s="14"/>
    </row>
    <row r="528" spans="1:9" ht="12.4" hidden="1" customHeight="1" x14ac:dyDescent="0.2">
      <c r="A528" s="13"/>
      <c r="B528" s="1"/>
      <c r="C528" s="36"/>
      <c r="D528" s="127"/>
      <c r="E528" s="128"/>
      <c r="F528" s="43" t="str">
        <f>VLOOKUP(C528,'[2]Acha Air Sales Price List'!$B$1:$D$65536,3,FALSE)</f>
        <v>Exchange rate :</v>
      </c>
      <c r="G528" s="21">
        <f>ROUND(IF(ISBLANK(C528),0,VLOOKUP(C528,'[2]Acha Air Sales Price List'!$B$1:$X$65536,12,FALSE)*$L$15),2)</f>
        <v>0</v>
      </c>
      <c r="H528" s="22">
        <f t="shared" si="13"/>
        <v>0</v>
      </c>
      <c r="I528" s="14"/>
    </row>
    <row r="529" spans="1:9" ht="12.4" hidden="1" customHeight="1" x14ac:dyDescent="0.2">
      <c r="A529" s="13"/>
      <c r="B529" s="1"/>
      <c r="C529" s="36"/>
      <c r="D529" s="127"/>
      <c r="E529" s="128"/>
      <c r="F529" s="43" t="str">
        <f>VLOOKUP(C529,'[2]Acha Air Sales Price List'!$B$1:$D$65536,3,FALSE)</f>
        <v>Exchange rate :</v>
      </c>
      <c r="G529" s="21">
        <f>ROUND(IF(ISBLANK(C529),0,VLOOKUP(C529,'[2]Acha Air Sales Price List'!$B$1:$X$65536,12,FALSE)*$L$15),2)</f>
        <v>0</v>
      </c>
      <c r="H529" s="22">
        <f t="shared" si="13"/>
        <v>0</v>
      </c>
      <c r="I529" s="14"/>
    </row>
    <row r="530" spans="1:9" ht="12.4" hidden="1" customHeight="1" x14ac:dyDescent="0.2">
      <c r="A530" s="13"/>
      <c r="B530" s="1"/>
      <c r="C530" s="36"/>
      <c r="D530" s="127"/>
      <c r="E530" s="128"/>
      <c r="F530" s="43" t="str">
        <f>VLOOKUP(C530,'[2]Acha Air Sales Price List'!$B$1:$D$65536,3,FALSE)</f>
        <v>Exchange rate :</v>
      </c>
      <c r="G530" s="21">
        <f>ROUND(IF(ISBLANK(C530),0,VLOOKUP(C530,'[2]Acha Air Sales Price List'!$B$1:$X$65536,12,FALSE)*$L$15),2)</f>
        <v>0</v>
      </c>
      <c r="H530" s="22">
        <f t="shared" si="13"/>
        <v>0</v>
      </c>
      <c r="I530" s="14"/>
    </row>
    <row r="531" spans="1:9" ht="12.4" hidden="1" customHeight="1" x14ac:dyDescent="0.2">
      <c r="A531" s="13"/>
      <c r="B531" s="1"/>
      <c r="C531" s="36"/>
      <c r="D531" s="127"/>
      <c r="E531" s="128"/>
      <c r="F531" s="43" t="str">
        <f>VLOOKUP(C531,'[2]Acha Air Sales Price List'!$B$1:$D$65536,3,FALSE)</f>
        <v>Exchange rate :</v>
      </c>
      <c r="G531" s="21">
        <f>ROUND(IF(ISBLANK(C531),0,VLOOKUP(C531,'[2]Acha Air Sales Price List'!$B$1:$X$65536,12,FALSE)*$L$15),2)</f>
        <v>0</v>
      </c>
      <c r="H531" s="22">
        <f t="shared" si="13"/>
        <v>0</v>
      </c>
      <c r="I531" s="14"/>
    </row>
    <row r="532" spans="1:9" ht="12.4" hidden="1" customHeight="1" x14ac:dyDescent="0.2">
      <c r="A532" s="13"/>
      <c r="B532" s="1"/>
      <c r="C532" s="36"/>
      <c r="D532" s="127"/>
      <c r="E532" s="128"/>
      <c r="F532" s="43" t="str">
        <f>VLOOKUP(C532,'[2]Acha Air Sales Price List'!$B$1:$D$65536,3,FALSE)</f>
        <v>Exchange rate :</v>
      </c>
      <c r="G532" s="21">
        <f>ROUND(IF(ISBLANK(C532),0,VLOOKUP(C532,'[2]Acha Air Sales Price List'!$B$1:$X$65536,12,FALSE)*$L$15),2)</f>
        <v>0</v>
      </c>
      <c r="H532" s="22">
        <f t="shared" si="13"/>
        <v>0</v>
      </c>
      <c r="I532" s="14"/>
    </row>
    <row r="533" spans="1:9" ht="12.4" hidden="1" customHeight="1" x14ac:dyDescent="0.2">
      <c r="A533" s="13"/>
      <c r="B533" s="1"/>
      <c r="C533" s="37"/>
      <c r="D533" s="127"/>
      <c r="E533" s="128"/>
      <c r="F533" s="43" t="str">
        <f>VLOOKUP(C533,'[2]Acha Air Sales Price List'!$B$1:$D$65536,3,FALSE)</f>
        <v>Exchange rate :</v>
      </c>
      <c r="G533" s="21">
        <f>ROUND(IF(ISBLANK(C533),0,VLOOKUP(C533,'[2]Acha Air Sales Price List'!$B$1:$X$65536,12,FALSE)*$L$15),2)</f>
        <v>0</v>
      </c>
      <c r="H533" s="22">
        <f t="shared" si="13"/>
        <v>0</v>
      </c>
      <c r="I533" s="14"/>
    </row>
    <row r="534" spans="1:9" ht="12" hidden="1" customHeight="1" x14ac:dyDescent="0.2">
      <c r="A534" s="13"/>
      <c r="B534" s="1"/>
      <c r="C534" s="36"/>
      <c r="D534" s="127"/>
      <c r="E534" s="128"/>
      <c r="F534" s="43" t="str">
        <f>VLOOKUP(C534,'[2]Acha Air Sales Price List'!$B$1:$D$65536,3,FALSE)</f>
        <v>Exchange rate :</v>
      </c>
      <c r="G534" s="21">
        <f>ROUND(IF(ISBLANK(C534),0,VLOOKUP(C534,'[2]Acha Air Sales Price List'!$B$1:$X$65536,12,FALSE)*$L$15),2)</f>
        <v>0</v>
      </c>
      <c r="H534" s="22">
        <f t="shared" si="13"/>
        <v>0</v>
      </c>
      <c r="I534" s="14"/>
    </row>
    <row r="535" spans="1:9" ht="12.4" hidden="1" customHeight="1" x14ac:dyDescent="0.2">
      <c r="A535" s="13"/>
      <c r="B535" s="1"/>
      <c r="C535" s="36"/>
      <c r="D535" s="127"/>
      <c r="E535" s="128"/>
      <c r="F535" s="43" t="str">
        <f>VLOOKUP(C535,'[2]Acha Air Sales Price List'!$B$1:$D$65536,3,FALSE)</f>
        <v>Exchange rate :</v>
      </c>
      <c r="G535" s="21">
        <f>ROUND(IF(ISBLANK(C535),0,VLOOKUP(C535,'[2]Acha Air Sales Price List'!$B$1:$X$65536,12,FALSE)*$L$15),2)</f>
        <v>0</v>
      </c>
      <c r="H535" s="22">
        <f t="shared" si="13"/>
        <v>0</v>
      </c>
      <c r="I535" s="14"/>
    </row>
    <row r="536" spans="1:9" ht="12.4" hidden="1" customHeight="1" x14ac:dyDescent="0.2">
      <c r="A536" s="13"/>
      <c r="B536" s="1"/>
      <c r="C536" s="36"/>
      <c r="D536" s="127"/>
      <c r="E536" s="128"/>
      <c r="F536" s="43" t="str">
        <f>VLOOKUP(C536,'[2]Acha Air Sales Price List'!$B$1:$D$65536,3,FALSE)</f>
        <v>Exchange rate :</v>
      </c>
      <c r="G536" s="21">
        <f>ROUND(IF(ISBLANK(C536),0,VLOOKUP(C536,'[2]Acha Air Sales Price List'!$B$1:$X$65536,12,FALSE)*$L$15),2)</f>
        <v>0</v>
      </c>
      <c r="H536" s="22">
        <f t="shared" si="13"/>
        <v>0</v>
      </c>
      <c r="I536" s="14"/>
    </row>
    <row r="537" spans="1:9" ht="12.4" hidden="1" customHeight="1" x14ac:dyDescent="0.2">
      <c r="A537" s="13"/>
      <c r="B537" s="1"/>
      <c r="C537" s="36"/>
      <c r="D537" s="127"/>
      <c r="E537" s="128"/>
      <c r="F537" s="43" t="str">
        <f>VLOOKUP(C537,'[2]Acha Air Sales Price List'!$B$1:$D$65536,3,FALSE)</f>
        <v>Exchange rate :</v>
      </c>
      <c r="G537" s="21">
        <f>ROUND(IF(ISBLANK(C537),0,VLOOKUP(C537,'[2]Acha Air Sales Price List'!$B$1:$X$65536,12,FALSE)*$L$15),2)</f>
        <v>0</v>
      </c>
      <c r="H537" s="22">
        <f t="shared" si="13"/>
        <v>0</v>
      </c>
      <c r="I537" s="14"/>
    </row>
    <row r="538" spans="1:9" ht="12.4" hidden="1" customHeight="1" x14ac:dyDescent="0.2">
      <c r="A538" s="13"/>
      <c r="B538" s="1"/>
      <c r="C538" s="36"/>
      <c r="D538" s="127"/>
      <c r="E538" s="128"/>
      <c r="F538" s="43" t="str">
        <f>VLOOKUP(C538,'[2]Acha Air Sales Price List'!$B$1:$D$65536,3,FALSE)</f>
        <v>Exchange rate :</v>
      </c>
      <c r="G538" s="21">
        <f>ROUND(IF(ISBLANK(C538),0,VLOOKUP(C538,'[2]Acha Air Sales Price List'!$B$1:$X$65536,12,FALSE)*$L$15),2)</f>
        <v>0</v>
      </c>
      <c r="H538" s="22">
        <f t="shared" si="13"/>
        <v>0</v>
      </c>
      <c r="I538" s="14"/>
    </row>
    <row r="539" spans="1:9" ht="12.4" hidden="1" customHeight="1" x14ac:dyDescent="0.2">
      <c r="A539" s="13"/>
      <c r="B539" s="1"/>
      <c r="C539" s="36"/>
      <c r="D539" s="127"/>
      <c r="E539" s="128"/>
      <c r="F539" s="43" t="str">
        <f>VLOOKUP(C539,'[2]Acha Air Sales Price List'!$B$1:$D$65536,3,FALSE)</f>
        <v>Exchange rate :</v>
      </c>
      <c r="G539" s="21">
        <f>ROUND(IF(ISBLANK(C539),0,VLOOKUP(C539,'[2]Acha Air Sales Price List'!$B$1:$X$65536,12,FALSE)*$L$15),2)</f>
        <v>0</v>
      </c>
      <c r="H539" s="22">
        <f t="shared" si="13"/>
        <v>0</v>
      </c>
      <c r="I539" s="14"/>
    </row>
    <row r="540" spans="1:9" ht="12.4" hidden="1" customHeight="1" x14ac:dyDescent="0.2">
      <c r="A540" s="13"/>
      <c r="B540" s="1"/>
      <c r="C540" s="36"/>
      <c r="D540" s="127"/>
      <c r="E540" s="128"/>
      <c r="F540" s="43" t="str">
        <f>VLOOKUP(C540,'[2]Acha Air Sales Price List'!$B$1:$D$65536,3,FALSE)</f>
        <v>Exchange rate :</v>
      </c>
      <c r="G540" s="21">
        <f>ROUND(IF(ISBLANK(C540),0,VLOOKUP(C540,'[2]Acha Air Sales Price List'!$B$1:$X$65536,12,FALSE)*$L$15),2)</f>
        <v>0</v>
      </c>
      <c r="H540" s="22">
        <f t="shared" si="13"/>
        <v>0</v>
      </c>
      <c r="I540" s="14"/>
    </row>
    <row r="541" spans="1:9" ht="12.4" hidden="1" customHeight="1" x14ac:dyDescent="0.2">
      <c r="A541" s="13"/>
      <c r="B541" s="1"/>
      <c r="C541" s="36"/>
      <c r="D541" s="127"/>
      <c r="E541" s="128"/>
      <c r="F541" s="43" t="str">
        <f>VLOOKUP(C541,'[2]Acha Air Sales Price List'!$B$1:$D$65536,3,FALSE)</f>
        <v>Exchange rate :</v>
      </c>
      <c r="G541" s="21">
        <f>ROUND(IF(ISBLANK(C541),0,VLOOKUP(C541,'[2]Acha Air Sales Price List'!$B$1:$X$65536,12,FALSE)*$L$15),2)</f>
        <v>0</v>
      </c>
      <c r="H541" s="22">
        <f t="shared" si="13"/>
        <v>0</v>
      </c>
      <c r="I541" s="14"/>
    </row>
    <row r="542" spans="1:9" ht="12.4" hidden="1" customHeight="1" x14ac:dyDescent="0.2">
      <c r="A542" s="13"/>
      <c r="B542" s="1"/>
      <c r="C542" s="36"/>
      <c r="D542" s="127"/>
      <c r="E542" s="128"/>
      <c r="F542" s="43" t="str">
        <f>VLOOKUP(C542,'[2]Acha Air Sales Price List'!$B$1:$D$65536,3,FALSE)</f>
        <v>Exchange rate :</v>
      </c>
      <c r="G542" s="21">
        <f>ROUND(IF(ISBLANK(C542),0,VLOOKUP(C542,'[2]Acha Air Sales Price List'!$B$1:$X$65536,12,FALSE)*$L$15),2)</f>
        <v>0</v>
      </c>
      <c r="H542" s="22">
        <f t="shared" si="13"/>
        <v>0</v>
      </c>
      <c r="I542" s="14"/>
    </row>
    <row r="543" spans="1:9" ht="12.4" hidden="1" customHeight="1" x14ac:dyDescent="0.2">
      <c r="A543" s="13"/>
      <c r="B543" s="1"/>
      <c r="C543" s="36"/>
      <c r="D543" s="127"/>
      <c r="E543" s="128"/>
      <c r="F543" s="43" t="str">
        <f>VLOOKUP(C543,'[2]Acha Air Sales Price List'!$B$1:$D$65536,3,FALSE)</f>
        <v>Exchange rate :</v>
      </c>
      <c r="G543" s="21">
        <f>ROUND(IF(ISBLANK(C543),0,VLOOKUP(C543,'[2]Acha Air Sales Price List'!$B$1:$X$65536,12,FALSE)*$L$15),2)</f>
        <v>0</v>
      </c>
      <c r="H543" s="22">
        <f t="shared" si="13"/>
        <v>0</v>
      </c>
      <c r="I543" s="14"/>
    </row>
    <row r="544" spans="1:9" ht="12.4" hidden="1" customHeight="1" x14ac:dyDescent="0.2">
      <c r="A544" s="13"/>
      <c r="B544" s="1"/>
      <c r="C544" s="36"/>
      <c r="D544" s="127"/>
      <c r="E544" s="128"/>
      <c r="F544" s="43" t="str">
        <f>VLOOKUP(C544,'[2]Acha Air Sales Price List'!$B$1:$D$65536,3,FALSE)</f>
        <v>Exchange rate :</v>
      </c>
      <c r="G544" s="21">
        <f>ROUND(IF(ISBLANK(C544),0,VLOOKUP(C544,'[2]Acha Air Sales Price List'!$B$1:$X$65536,12,FALSE)*$L$15),2)</f>
        <v>0</v>
      </c>
      <c r="H544" s="22">
        <f t="shared" si="13"/>
        <v>0</v>
      </c>
      <c r="I544" s="14"/>
    </row>
    <row r="545" spans="1:9" ht="12.4" hidden="1" customHeight="1" x14ac:dyDescent="0.2">
      <c r="A545" s="13"/>
      <c r="B545" s="1"/>
      <c r="C545" s="36"/>
      <c r="D545" s="127"/>
      <c r="E545" s="128"/>
      <c r="F545" s="43" t="str">
        <f>VLOOKUP(C545,'[2]Acha Air Sales Price List'!$B$1:$D$65536,3,FALSE)</f>
        <v>Exchange rate :</v>
      </c>
      <c r="G545" s="21">
        <f>ROUND(IF(ISBLANK(C545),0,VLOOKUP(C545,'[2]Acha Air Sales Price List'!$B$1:$X$65536,12,FALSE)*$L$15),2)</f>
        <v>0</v>
      </c>
      <c r="H545" s="22">
        <f t="shared" si="13"/>
        <v>0</v>
      </c>
      <c r="I545" s="14"/>
    </row>
    <row r="546" spans="1:9" ht="12.4" hidden="1" customHeight="1" x14ac:dyDescent="0.2">
      <c r="A546" s="13"/>
      <c r="B546" s="1"/>
      <c r="C546" s="36"/>
      <c r="D546" s="127"/>
      <c r="E546" s="128"/>
      <c r="F546" s="43" t="str">
        <f>VLOOKUP(C546,'[2]Acha Air Sales Price List'!$B$1:$D$65536,3,FALSE)</f>
        <v>Exchange rate :</v>
      </c>
      <c r="G546" s="21">
        <f>ROUND(IF(ISBLANK(C546),0,VLOOKUP(C546,'[2]Acha Air Sales Price List'!$B$1:$X$65536,12,FALSE)*$L$15),2)</f>
        <v>0</v>
      </c>
      <c r="H546" s="22">
        <f t="shared" si="13"/>
        <v>0</v>
      </c>
      <c r="I546" s="14"/>
    </row>
    <row r="547" spans="1:9" ht="12.4" hidden="1" customHeight="1" x14ac:dyDescent="0.2">
      <c r="A547" s="13"/>
      <c r="B547" s="1"/>
      <c r="C547" s="36"/>
      <c r="D547" s="127"/>
      <c r="E547" s="128"/>
      <c r="F547" s="43" t="str">
        <f>VLOOKUP(C547,'[2]Acha Air Sales Price List'!$B$1:$D$65536,3,FALSE)</f>
        <v>Exchange rate :</v>
      </c>
      <c r="G547" s="21">
        <f>ROUND(IF(ISBLANK(C547),0,VLOOKUP(C547,'[2]Acha Air Sales Price List'!$B$1:$X$65536,12,FALSE)*$L$15),2)</f>
        <v>0</v>
      </c>
      <c r="H547" s="22">
        <f t="shared" si="13"/>
        <v>0</v>
      </c>
      <c r="I547" s="14"/>
    </row>
    <row r="548" spans="1:9" ht="12.4" hidden="1" customHeight="1" x14ac:dyDescent="0.2">
      <c r="A548" s="13"/>
      <c r="B548" s="1"/>
      <c r="C548" s="36"/>
      <c r="D548" s="127"/>
      <c r="E548" s="128"/>
      <c r="F548" s="43" t="str">
        <f>VLOOKUP(C548,'[2]Acha Air Sales Price List'!$B$1:$D$65536,3,FALSE)</f>
        <v>Exchange rate :</v>
      </c>
      <c r="G548" s="21">
        <f>ROUND(IF(ISBLANK(C548),0,VLOOKUP(C548,'[2]Acha Air Sales Price List'!$B$1:$X$65536,12,FALSE)*$L$15),2)</f>
        <v>0</v>
      </c>
      <c r="H548" s="22">
        <f t="shared" si="13"/>
        <v>0</v>
      </c>
      <c r="I548" s="14"/>
    </row>
    <row r="549" spans="1:9" ht="12.4" hidden="1" customHeight="1" x14ac:dyDescent="0.2">
      <c r="A549" s="13"/>
      <c r="B549" s="1"/>
      <c r="C549" s="36"/>
      <c r="D549" s="127"/>
      <c r="E549" s="128"/>
      <c r="F549" s="43" t="str">
        <f>VLOOKUP(C549,'[2]Acha Air Sales Price List'!$B$1:$D$65536,3,FALSE)</f>
        <v>Exchange rate :</v>
      </c>
      <c r="G549" s="21">
        <f>ROUND(IF(ISBLANK(C549),0,VLOOKUP(C549,'[2]Acha Air Sales Price List'!$B$1:$X$65536,12,FALSE)*$L$15),2)</f>
        <v>0</v>
      </c>
      <c r="H549" s="22">
        <f t="shared" si="13"/>
        <v>0</v>
      </c>
      <c r="I549" s="14"/>
    </row>
    <row r="550" spans="1:9" ht="12.4" hidden="1" customHeight="1" x14ac:dyDescent="0.2">
      <c r="A550" s="13"/>
      <c r="B550" s="1"/>
      <c r="C550" s="36"/>
      <c r="D550" s="127"/>
      <c r="E550" s="128"/>
      <c r="F550" s="43" t="str">
        <f>VLOOKUP(C550,'[2]Acha Air Sales Price List'!$B$1:$D$65536,3,FALSE)</f>
        <v>Exchange rate :</v>
      </c>
      <c r="G550" s="21">
        <f>ROUND(IF(ISBLANK(C550),0,VLOOKUP(C550,'[2]Acha Air Sales Price List'!$B$1:$X$65536,12,FALSE)*$L$15),2)</f>
        <v>0</v>
      </c>
      <c r="H550" s="22">
        <f t="shared" si="13"/>
        <v>0</v>
      </c>
      <c r="I550" s="14"/>
    </row>
    <row r="551" spans="1:9" ht="12.4" hidden="1" customHeight="1" x14ac:dyDescent="0.2">
      <c r="A551" s="13"/>
      <c r="B551" s="1"/>
      <c r="C551" s="36"/>
      <c r="D551" s="127"/>
      <c r="E551" s="128"/>
      <c r="F551" s="43" t="str">
        <f>VLOOKUP(C551,'[2]Acha Air Sales Price List'!$B$1:$D$65536,3,FALSE)</f>
        <v>Exchange rate :</v>
      </c>
      <c r="G551" s="21">
        <f>ROUND(IF(ISBLANK(C551),0,VLOOKUP(C551,'[2]Acha Air Sales Price List'!$B$1:$X$65536,12,FALSE)*$L$15),2)</f>
        <v>0</v>
      </c>
      <c r="H551" s="22">
        <f t="shared" si="13"/>
        <v>0</v>
      </c>
      <c r="I551" s="14"/>
    </row>
    <row r="552" spans="1:9" ht="12.4" hidden="1" customHeight="1" x14ac:dyDescent="0.2">
      <c r="A552" s="13"/>
      <c r="B552" s="1"/>
      <c r="C552" s="36"/>
      <c r="D552" s="127"/>
      <c r="E552" s="128"/>
      <c r="F552" s="43" t="str">
        <f>VLOOKUP(C552,'[2]Acha Air Sales Price List'!$B$1:$D$65536,3,FALSE)</f>
        <v>Exchange rate :</v>
      </c>
      <c r="G552" s="21">
        <f>ROUND(IF(ISBLANK(C552),0,VLOOKUP(C552,'[2]Acha Air Sales Price List'!$B$1:$X$65536,12,FALSE)*$L$15),2)</f>
        <v>0</v>
      </c>
      <c r="H552" s="22">
        <f t="shared" si="13"/>
        <v>0</v>
      </c>
      <c r="I552" s="14"/>
    </row>
    <row r="553" spans="1:9" ht="12.4" hidden="1" customHeight="1" x14ac:dyDescent="0.2">
      <c r="A553" s="13"/>
      <c r="B553" s="1"/>
      <c r="C553" s="36"/>
      <c r="D553" s="127"/>
      <c r="E553" s="128"/>
      <c r="F553" s="43" t="str">
        <f>VLOOKUP(C553,'[2]Acha Air Sales Price List'!$B$1:$D$65536,3,FALSE)</f>
        <v>Exchange rate :</v>
      </c>
      <c r="G553" s="21">
        <f>ROUND(IF(ISBLANK(C553),0,VLOOKUP(C553,'[2]Acha Air Sales Price List'!$B$1:$X$65536,12,FALSE)*$L$15),2)</f>
        <v>0</v>
      </c>
      <c r="H553" s="22">
        <f t="shared" si="13"/>
        <v>0</v>
      </c>
      <c r="I553" s="14"/>
    </row>
    <row r="554" spans="1:9" ht="12.4" hidden="1" customHeight="1" x14ac:dyDescent="0.2">
      <c r="A554" s="13"/>
      <c r="B554" s="1"/>
      <c r="C554" s="36"/>
      <c r="D554" s="127"/>
      <c r="E554" s="128"/>
      <c r="F554" s="43" t="str">
        <f>VLOOKUP(C554,'[2]Acha Air Sales Price List'!$B$1:$D$65536,3,FALSE)</f>
        <v>Exchange rate :</v>
      </c>
      <c r="G554" s="21">
        <f>ROUND(IF(ISBLANK(C554),0,VLOOKUP(C554,'[2]Acha Air Sales Price List'!$B$1:$X$65536,12,FALSE)*$L$15),2)</f>
        <v>0</v>
      </c>
      <c r="H554" s="22">
        <f t="shared" si="13"/>
        <v>0</v>
      </c>
      <c r="I554" s="14"/>
    </row>
    <row r="555" spans="1:9" ht="12.4" hidden="1" customHeight="1" x14ac:dyDescent="0.2">
      <c r="A555" s="13"/>
      <c r="B555" s="1"/>
      <c r="C555" s="36"/>
      <c r="D555" s="127"/>
      <c r="E555" s="128"/>
      <c r="F555" s="43" t="str">
        <f>VLOOKUP(C555,'[2]Acha Air Sales Price List'!$B$1:$D$65536,3,FALSE)</f>
        <v>Exchange rate :</v>
      </c>
      <c r="G555" s="21">
        <f>ROUND(IF(ISBLANK(C555),0,VLOOKUP(C555,'[2]Acha Air Sales Price List'!$B$1:$X$65536,12,FALSE)*$L$15),2)</f>
        <v>0</v>
      </c>
      <c r="H555" s="22">
        <f t="shared" si="13"/>
        <v>0</v>
      </c>
      <c r="I555" s="14"/>
    </row>
    <row r="556" spans="1:9" ht="12.4" hidden="1" customHeight="1" x14ac:dyDescent="0.2">
      <c r="A556" s="13"/>
      <c r="B556" s="1"/>
      <c r="C556" s="36"/>
      <c r="D556" s="127"/>
      <c r="E556" s="128"/>
      <c r="F556" s="43" t="str">
        <f>VLOOKUP(C556,'[2]Acha Air Sales Price List'!$B$1:$D$65536,3,FALSE)</f>
        <v>Exchange rate :</v>
      </c>
      <c r="G556" s="21">
        <f>ROUND(IF(ISBLANK(C556),0,VLOOKUP(C556,'[2]Acha Air Sales Price List'!$B$1:$X$65536,12,FALSE)*$L$15),2)</f>
        <v>0</v>
      </c>
      <c r="H556" s="22">
        <f t="shared" si="13"/>
        <v>0</v>
      </c>
      <c r="I556" s="14"/>
    </row>
    <row r="557" spans="1:9" ht="12.4" hidden="1" customHeight="1" x14ac:dyDescent="0.2">
      <c r="A557" s="13"/>
      <c r="B557" s="1"/>
      <c r="C557" s="36"/>
      <c r="D557" s="127"/>
      <c r="E557" s="128"/>
      <c r="F557" s="43" t="str">
        <f>VLOOKUP(C557,'[2]Acha Air Sales Price List'!$B$1:$D$65536,3,FALSE)</f>
        <v>Exchange rate :</v>
      </c>
      <c r="G557" s="21">
        <f>ROUND(IF(ISBLANK(C557),0,VLOOKUP(C557,'[2]Acha Air Sales Price List'!$B$1:$X$65536,12,FALSE)*$L$15),2)</f>
        <v>0</v>
      </c>
      <c r="H557" s="22">
        <f t="shared" si="13"/>
        <v>0</v>
      </c>
      <c r="I557" s="14"/>
    </row>
    <row r="558" spans="1:9" ht="12.4" hidden="1" customHeight="1" x14ac:dyDescent="0.2">
      <c r="A558" s="13"/>
      <c r="B558" s="1"/>
      <c r="C558" s="36"/>
      <c r="D558" s="127"/>
      <c r="E558" s="128"/>
      <c r="F558" s="43" t="str">
        <f>VLOOKUP(C558,'[2]Acha Air Sales Price List'!$B$1:$D$65536,3,FALSE)</f>
        <v>Exchange rate :</v>
      </c>
      <c r="G558" s="21">
        <f>ROUND(IF(ISBLANK(C558),0,VLOOKUP(C558,'[2]Acha Air Sales Price List'!$B$1:$X$65536,12,FALSE)*$L$15),2)</f>
        <v>0</v>
      </c>
      <c r="H558" s="22">
        <f t="shared" si="13"/>
        <v>0</v>
      </c>
      <c r="I558" s="14"/>
    </row>
    <row r="559" spans="1:9" ht="12.4" hidden="1" customHeight="1" x14ac:dyDescent="0.2">
      <c r="A559" s="13"/>
      <c r="B559" s="1"/>
      <c r="C559" s="36"/>
      <c r="D559" s="127"/>
      <c r="E559" s="128"/>
      <c r="F559" s="43" t="str">
        <f>VLOOKUP(C559,'[2]Acha Air Sales Price List'!$B$1:$D$65536,3,FALSE)</f>
        <v>Exchange rate :</v>
      </c>
      <c r="G559" s="21">
        <f>ROUND(IF(ISBLANK(C559),0,VLOOKUP(C559,'[2]Acha Air Sales Price List'!$B$1:$X$65536,12,FALSE)*$L$15),2)</f>
        <v>0</v>
      </c>
      <c r="H559" s="22">
        <f t="shared" si="13"/>
        <v>0</v>
      </c>
      <c r="I559" s="14"/>
    </row>
    <row r="560" spans="1:9" ht="12.4" hidden="1" customHeight="1" x14ac:dyDescent="0.2">
      <c r="A560" s="13"/>
      <c r="B560" s="1"/>
      <c r="C560" s="36"/>
      <c r="D560" s="127"/>
      <c r="E560" s="128"/>
      <c r="F560" s="43" t="str">
        <f>VLOOKUP(C560,'[2]Acha Air Sales Price List'!$B$1:$D$65536,3,FALSE)</f>
        <v>Exchange rate :</v>
      </c>
      <c r="G560" s="21">
        <f>ROUND(IF(ISBLANK(C560),0,VLOOKUP(C560,'[2]Acha Air Sales Price List'!$B$1:$X$65536,12,FALSE)*$L$15),2)</f>
        <v>0</v>
      </c>
      <c r="H560" s="22">
        <f t="shared" si="13"/>
        <v>0</v>
      </c>
      <c r="I560" s="14"/>
    </row>
    <row r="561" spans="1:9" ht="12.4" hidden="1" customHeight="1" x14ac:dyDescent="0.2">
      <c r="A561" s="13"/>
      <c r="B561" s="1"/>
      <c r="C561" s="37"/>
      <c r="D561" s="127"/>
      <c r="E561" s="128"/>
      <c r="F561" s="43" t="str">
        <f>VLOOKUP(C561,'[2]Acha Air Sales Price List'!$B$1:$D$65536,3,FALSE)</f>
        <v>Exchange rate :</v>
      </c>
      <c r="G561" s="21">
        <f>ROUND(IF(ISBLANK(C561),0,VLOOKUP(C561,'[2]Acha Air Sales Price List'!$B$1:$X$65536,12,FALSE)*$L$15),2)</f>
        <v>0</v>
      </c>
      <c r="H561" s="22">
        <f>ROUND(IF(ISNUMBER(B561), G561*B561, 0),5)</f>
        <v>0</v>
      </c>
      <c r="I561" s="14"/>
    </row>
    <row r="562" spans="1:9" ht="12" hidden="1" customHeight="1" x14ac:dyDescent="0.2">
      <c r="A562" s="13"/>
      <c r="B562" s="1"/>
      <c r="C562" s="36"/>
      <c r="D562" s="127"/>
      <c r="E562" s="128"/>
      <c r="F562" s="43" t="str">
        <f>VLOOKUP(C562,'[2]Acha Air Sales Price List'!$B$1:$D$65536,3,FALSE)</f>
        <v>Exchange rate :</v>
      </c>
      <c r="G562" s="21">
        <f>ROUND(IF(ISBLANK(C562),0,VLOOKUP(C562,'[2]Acha Air Sales Price List'!$B$1:$X$65536,12,FALSE)*$L$15),2)</f>
        <v>0</v>
      </c>
      <c r="H562" s="22">
        <f t="shared" ref="H562:H612" si="14">ROUND(IF(ISNUMBER(B562), G562*B562, 0),5)</f>
        <v>0</v>
      </c>
      <c r="I562" s="14"/>
    </row>
    <row r="563" spans="1:9" ht="12.4" hidden="1" customHeight="1" x14ac:dyDescent="0.2">
      <c r="A563" s="13"/>
      <c r="B563" s="1"/>
      <c r="C563" s="36"/>
      <c r="D563" s="127"/>
      <c r="E563" s="128"/>
      <c r="F563" s="43" t="str">
        <f>VLOOKUP(C563,'[2]Acha Air Sales Price List'!$B$1:$D$65536,3,FALSE)</f>
        <v>Exchange rate :</v>
      </c>
      <c r="G563" s="21">
        <f>ROUND(IF(ISBLANK(C563),0,VLOOKUP(C563,'[2]Acha Air Sales Price List'!$B$1:$X$65536,12,FALSE)*$L$15),2)</f>
        <v>0</v>
      </c>
      <c r="H563" s="22">
        <f t="shared" si="14"/>
        <v>0</v>
      </c>
      <c r="I563" s="14"/>
    </row>
    <row r="564" spans="1:9" ht="12.4" hidden="1" customHeight="1" x14ac:dyDescent="0.2">
      <c r="A564" s="13"/>
      <c r="B564" s="1"/>
      <c r="C564" s="36"/>
      <c r="D564" s="127"/>
      <c r="E564" s="128"/>
      <c r="F564" s="43" t="str">
        <f>VLOOKUP(C564,'[2]Acha Air Sales Price List'!$B$1:$D$65536,3,FALSE)</f>
        <v>Exchange rate :</v>
      </c>
      <c r="G564" s="21">
        <f>ROUND(IF(ISBLANK(C564),0,VLOOKUP(C564,'[2]Acha Air Sales Price List'!$B$1:$X$65536,12,FALSE)*$L$15),2)</f>
        <v>0</v>
      </c>
      <c r="H564" s="22">
        <f t="shared" si="14"/>
        <v>0</v>
      </c>
      <c r="I564" s="14"/>
    </row>
    <row r="565" spans="1:9" ht="12.4" hidden="1" customHeight="1" x14ac:dyDescent="0.2">
      <c r="A565" s="13"/>
      <c r="B565" s="1"/>
      <c r="C565" s="36"/>
      <c r="D565" s="127"/>
      <c r="E565" s="128"/>
      <c r="F565" s="43" t="str">
        <f>VLOOKUP(C565,'[2]Acha Air Sales Price List'!$B$1:$D$65536,3,FALSE)</f>
        <v>Exchange rate :</v>
      </c>
      <c r="G565" s="21">
        <f>ROUND(IF(ISBLANK(C565),0,VLOOKUP(C565,'[2]Acha Air Sales Price List'!$B$1:$X$65536,12,FALSE)*$L$15),2)</f>
        <v>0</v>
      </c>
      <c r="H565" s="22">
        <f t="shared" si="14"/>
        <v>0</v>
      </c>
      <c r="I565" s="14"/>
    </row>
    <row r="566" spans="1:9" ht="12.4" hidden="1" customHeight="1" x14ac:dyDescent="0.2">
      <c r="A566" s="13"/>
      <c r="B566" s="1"/>
      <c r="C566" s="36"/>
      <c r="D566" s="127"/>
      <c r="E566" s="128"/>
      <c r="F566" s="43" t="str">
        <f>VLOOKUP(C566,'[2]Acha Air Sales Price List'!$B$1:$D$65536,3,FALSE)</f>
        <v>Exchange rate :</v>
      </c>
      <c r="G566" s="21">
        <f>ROUND(IF(ISBLANK(C566),0,VLOOKUP(C566,'[2]Acha Air Sales Price List'!$B$1:$X$65536,12,FALSE)*$L$15),2)</f>
        <v>0</v>
      </c>
      <c r="H566" s="22">
        <f t="shared" si="14"/>
        <v>0</v>
      </c>
      <c r="I566" s="14"/>
    </row>
    <row r="567" spans="1:9" ht="12.4" hidden="1" customHeight="1" x14ac:dyDescent="0.2">
      <c r="A567" s="13"/>
      <c r="B567" s="1"/>
      <c r="C567" s="36"/>
      <c r="D567" s="127"/>
      <c r="E567" s="128"/>
      <c r="F567" s="43" t="str">
        <f>VLOOKUP(C567,'[2]Acha Air Sales Price List'!$B$1:$D$65536,3,FALSE)</f>
        <v>Exchange rate :</v>
      </c>
      <c r="G567" s="21">
        <f>ROUND(IF(ISBLANK(C567),0,VLOOKUP(C567,'[2]Acha Air Sales Price List'!$B$1:$X$65536,12,FALSE)*$L$15),2)</f>
        <v>0</v>
      </c>
      <c r="H567" s="22">
        <f t="shared" si="14"/>
        <v>0</v>
      </c>
      <c r="I567" s="14"/>
    </row>
    <row r="568" spans="1:9" ht="12.4" hidden="1" customHeight="1" x14ac:dyDescent="0.2">
      <c r="A568" s="13"/>
      <c r="B568" s="1"/>
      <c r="C568" s="36"/>
      <c r="D568" s="127"/>
      <c r="E568" s="128"/>
      <c r="F568" s="43" t="str">
        <f>VLOOKUP(C568,'[2]Acha Air Sales Price List'!$B$1:$D$65536,3,FALSE)</f>
        <v>Exchange rate :</v>
      </c>
      <c r="G568" s="21">
        <f>ROUND(IF(ISBLANK(C568),0,VLOOKUP(C568,'[2]Acha Air Sales Price List'!$B$1:$X$65536,12,FALSE)*$L$15),2)</f>
        <v>0</v>
      </c>
      <c r="H568" s="22">
        <f t="shared" si="14"/>
        <v>0</v>
      </c>
      <c r="I568" s="14"/>
    </row>
    <row r="569" spans="1:9" ht="12.4" hidden="1" customHeight="1" x14ac:dyDescent="0.2">
      <c r="A569" s="13"/>
      <c r="B569" s="1"/>
      <c r="C569" s="36"/>
      <c r="D569" s="127"/>
      <c r="E569" s="128"/>
      <c r="F569" s="43" t="str">
        <f>VLOOKUP(C569,'[2]Acha Air Sales Price List'!$B$1:$D$65536,3,FALSE)</f>
        <v>Exchange rate :</v>
      </c>
      <c r="G569" s="21">
        <f>ROUND(IF(ISBLANK(C569),0,VLOOKUP(C569,'[2]Acha Air Sales Price List'!$B$1:$X$65536,12,FALSE)*$L$15),2)</f>
        <v>0</v>
      </c>
      <c r="H569" s="22">
        <f t="shared" si="14"/>
        <v>0</v>
      </c>
      <c r="I569" s="14"/>
    </row>
    <row r="570" spans="1:9" ht="12.4" hidden="1" customHeight="1" x14ac:dyDescent="0.2">
      <c r="A570" s="13"/>
      <c r="B570" s="1"/>
      <c r="C570" s="36"/>
      <c r="D570" s="127"/>
      <c r="E570" s="128"/>
      <c r="F570" s="43" t="str">
        <f>VLOOKUP(C570,'[2]Acha Air Sales Price List'!$B$1:$D$65536,3,FALSE)</f>
        <v>Exchange rate :</v>
      </c>
      <c r="G570" s="21">
        <f>ROUND(IF(ISBLANK(C570),0,VLOOKUP(C570,'[2]Acha Air Sales Price List'!$B$1:$X$65536,12,FALSE)*$L$15),2)</f>
        <v>0</v>
      </c>
      <c r="H570" s="22">
        <f t="shared" si="14"/>
        <v>0</v>
      </c>
      <c r="I570" s="14"/>
    </row>
    <row r="571" spans="1:9" ht="12.4" hidden="1" customHeight="1" x14ac:dyDescent="0.2">
      <c r="A571" s="13"/>
      <c r="B571" s="1"/>
      <c r="C571" s="36"/>
      <c r="D571" s="127"/>
      <c r="E571" s="128"/>
      <c r="F571" s="43" t="str">
        <f>VLOOKUP(C571,'[2]Acha Air Sales Price List'!$B$1:$D$65536,3,FALSE)</f>
        <v>Exchange rate :</v>
      </c>
      <c r="G571" s="21">
        <f>ROUND(IF(ISBLANK(C571),0,VLOOKUP(C571,'[2]Acha Air Sales Price List'!$B$1:$X$65536,12,FALSE)*$L$15),2)</f>
        <v>0</v>
      </c>
      <c r="H571" s="22">
        <f t="shared" si="14"/>
        <v>0</v>
      </c>
      <c r="I571" s="14"/>
    </row>
    <row r="572" spans="1:9" ht="12.4" hidden="1" customHeight="1" x14ac:dyDescent="0.2">
      <c r="A572" s="13"/>
      <c r="B572" s="1"/>
      <c r="C572" s="36"/>
      <c r="D572" s="127"/>
      <c r="E572" s="128"/>
      <c r="F572" s="43" t="str">
        <f>VLOOKUP(C572,'[2]Acha Air Sales Price List'!$B$1:$D$65536,3,FALSE)</f>
        <v>Exchange rate :</v>
      </c>
      <c r="G572" s="21">
        <f>ROUND(IF(ISBLANK(C572),0,VLOOKUP(C572,'[2]Acha Air Sales Price List'!$B$1:$X$65536,12,FALSE)*$L$15),2)</f>
        <v>0</v>
      </c>
      <c r="H572" s="22">
        <f t="shared" si="14"/>
        <v>0</v>
      </c>
      <c r="I572" s="14"/>
    </row>
    <row r="573" spans="1:9" ht="12.4" hidden="1" customHeight="1" x14ac:dyDescent="0.2">
      <c r="A573" s="13"/>
      <c r="B573" s="1"/>
      <c r="C573" s="36"/>
      <c r="D573" s="127"/>
      <c r="E573" s="128"/>
      <c r="F573" s="43" t="str">
        <f>VLOOKUP(C573,'[2]Acha Air Sales Price List'!$B$1:$D$65536,3,FALSE)</f>
        <v>Exchange rate :</v>
      </c>
      <c r="G573" s="21">
        <f>ROUND(IF(ISBLANK(C573),0,VLOOKUP(C573,'[2]Acha Air Sales Price List'!$B$1:$X$65536,12,FALSE)*$L$15),2)</f>
        <v>0</v>
      </c>
      <c r="H573" s="22">
        <f t="shared" si="14"/>
        <v>0</v>
      </c>
      <c r="I573" s="14"/>
    </row>
    <row r="574" spans="1:9" ht="12.4" hidden="1" customHeight="1" x14ac:dyDescent="0.2">
      <c r="A574" s="13"/>
      <c r="B574" s="1"/>
      <c r="C574" s="36"/>
      <c r="D574" s="127"/>
      <c r="E574" s="128"/>
      <c r="F574" s="43" t="str">
        <f>VLOOKUP(C574,'[2]Acha Air Sales Price List'!$B$1:$D$65536,3,FALSE)</f>
        <v>Exchange rate :</v>
      </c>
      <c r="G574" s="21">
        <f>ROUND(IF(ISBLANK(C574),0,VLOOKUP(C574,'[2]Acha Air Sales Price List'!$B$1:$X$65536,12,FALSE)*$L$15),2)</f>
        <v>0</v>
      </c>
      <c r="H574" s="22">
        <f t="shared" si="14"/>
        <v>0</v>
      </c>
      <c r="I574" s="14"/>
    </row>
    <row r="575" spans="1:9" ht="12.4" hidden="1" customHeight="1" x14ac:dyDescent="0.2">
      <c r="A575" s="13"/>
      <c r="B575" s="1"/>
      <c r="C575" s="36"/>
      <c r="D575" s="127"/>
      <c r="E575" s="128"/>
      <c r="F575" s="43" t="str">
        <f>VLOOKUP(C575,'[2]Acha Air Sales Price List'!$B$1:$D$65536,3,FALSE)</f>
        <v>Exchange rate :</v>
      </c>
      <c r="G575" s="21">
        <f>ROUND(IF(ISBLANK(C575),0,VLOOKUP(C575,'[2]Acha Air Sales Price List'!$B$1:$X$65536,12,FALSE)*$L$15),2)</f>
        <v>0</v>
      </c>
      <c r="H575" s="22">
        <f t="shared" si="14"/>
        <v>0</v>
      </c>
      <c r="I575" s="14"/>
    </row>
    <row r="576" spans="1:9" ht="12.4" hidden="1" customHeight="1" x14ac:dyDescent="0.2">
      <c r="A576" s="13"/>
      <c r="B576" s="1"/>
      <c r="C576" s="36"/>
      <c r="D576" s="127"/>
      <c r="E576" s="128"/>
      <c r="F576" s="43" t="str">
        <f>VLOOKUP(C576,'[2]Acha Air Sales Price List'!$B$1:$D$65536,3,FALSE)</f>
        <v>Exchange rate :</v>
      </c>
      <c r="G576" s="21">
        <f>ROUND(IF(ISBLANK(C576),0,VLOOKUP(C576,'[2]Acha Air Sales Price List'!$B$1:$X$65536,12,FALSE)*$L$15),2)</f>
        <v>0</v>
      </c>
      <c r="H576" s="22">
        <f t="shared" si="14"/>
        <v>0</v>
      </c>
      <c r="I576" s="14"/>
    </row>
    <row r="577" spans="1:9" ht="12.4" hidden="1" customHeight="1" x14ac:dyDescent="0.2">
      <c r="A577" s="13"/>
      <c r="B577" s="1"/>
      <c r="C577" s="36"/>
      <c r="D577" s="127"/>
      <c r="E577" s="128"/>
      <c r="F577" s="43" t="str">
        <f>VLOOKUP(C577,'[2]Acha Air Sales Price List'!$B$1:$D$65536,3,FALSE)</f>
        <v>Exchange rate :</v>
      </c>
      <c r="G577" s="21">
        <f>ROUND(IF(ISBLANK(C577),0,VLOOKUP(C577,'[2]Acha Air Sales Price List'!$B$1:$X$65536,12,FALSE)*$L$15),2)</f>
        <v>0</v>
      </c>
      <c r="H577" s="22">
        <f t="shared" si="14"/>
        <v>0</v>
      </c>
      <c r="I577" s="14"/>
    </row>
    <row r="578" spans="1:9" ht="12.4" hidden="1" customHeight="1" x14ac:dyDescent="0.2">
      <c r="A578" s="13"/>
      <c r="B578" s="1"/>
      <c r="C578" s="36"/>
      <c r="D578" s="127"/>
      <c r="E578" s="128"/>
      <c r="F578" s="43" t="str">
        <f>VLOOKUP(C578,'[2]Acha Air Sales Price List'!$B$1:$D$65536,3,FALSE)</f>
        <v>Exchange rate :</v>
      </c>
      <c r="G578" s="21">
        <f>ROUND(IF(ISBLANK(C578),0,VLOOKUP(C578,'[2]Acha Air Sales Price List'!$B$1:$X$65536,12,FALSE)*$L$15),2)</f>
        <v>0</v>
      </c>
      <c r="H578" s="22">
        <f t="shared" si="14"/>
        <v>0</v>
      </c>
      <c r="I578" s="14"/>
    </row>
    <row r="579" spans="1:9" ht="12.4" hidden="1" customHeight="1" x14ac:dyDescent="0.2">
      <c r="A579" s="13"/>
      <c r="B579" s="1"/>
      <c r="C579" s="36"/>
      <c r="D579" s="127"/>
      <c r="E579" s="128"/>
      <c r="F579" s="43" t="str">
        <f>VLOOKUP(C579,'[2]Acha Air Sales Price List'!$B$1:$D$65536,3,FALSE)</f>
        <v>Exchange rate :</v>
      </c>
      <c r="G579" s="21">
        <f>ROUND(IF(ISBLANK(C579),0,VLOOKUP(C579,'[2]Acha Air Sales Price List'!$B$1:$X$65536,12,FALSE)*$L$15),2)</f>
        <v>0</v>
      </c>
      <c r="H579" s="22">
        <f t="shared" si="14"/>
        <v>0</v>
      </c>
      <c r="I579" s="14"/>
    </row>
    <row r="580" spans="1:9" ht="12.4" hidden="1" customHeight="1" x14ac:dyDescent="0.2">
      <c r="A580" s="13"/>
      <c r="B580" s="1"/>
      <c r="C580" s="36"/>
      <c r="D580" s="127"/>
      <c r="E580" s="128"/>
      <c r="F580" s="43" t="str">
        <f>VLOOKUP(C580,'[2]Acha Air Sales Price List'!$B$1:$D$65536,3,FALSE)</f>
        <v>Exchange rate :</v>
      </c>
      <c r="G580" s="21">
        <f>ROUND(IF(ISBLANK(C580),0,VLOOKUP(C580,'[2]Acha Air Sales Price List'!$B$1:$X$65536,12,FALSE)*$L$15),2)</f>
        <v>0</v>
      </c>
      <c r="H580" s="22">
        <f t="shared" si="14"/>
        <v>0</v>
      </c>
      <c r="I580" s="14"/>
    </row>
    <row r="581" spans="1:9" ht="12.4" hidden="1" customHeight="1" x14ac:dyDescent="0.2">
      <c r="A581" s="13"/>
      <c r="B581" s="1"/>
      <c r="C581" s="36"/>
      <c r="D581" s="127"/>
      <c r="E581" s="128"/>
      <c r="F581" s="43" t="str">
        <f>VLOOKUP(C581,'[2]Acha Air Sales Price List'!$B$1:$D$65536,3,FALSE)</f>
        <v>Exchange rate :</v>
      </c>
      <c r="G581" s="21">
        <f>ROUND(IF(ISBLANK(C581),0,VLOOKUP(C581,'[2]Acha Air Sales Price List'!$B$1:$X$65536,12,FALSE)*$L$15),2)</f>
        <v>0</v>
      </c>
      <c r="H581" s="22">
        <f t="shared" si="14"/>
        <v>0</v>
      </c>
      <c r="I581" s="14"/>
    </row>
    <row r="582" spans="1:9" ht="12.4" hidden="1" customHeight="1" x14ac:dyDescent="0.2">
      <c r="A582" s="13"/>
      <c r="B582" s="1"/>
      <c r="C582" s="36"/>
      <c r="D582" s="127"/>
      <c r="E582" s="128"/>
      <c r="F582" s="43" t="str">
        <f>VLOOKUP(C582,'[2]Acha Air Sales Price List'!$B$1:$D$65536,3,FALSE)</f>
        <v>Exchange rate :</v>
      </c>
      <c r="G582" s="21">
        <f>ROUND(IF(ISBLANK(C582),0,VLOOKUP(C582,'[2]Acha Air Sales Price List'!$B$1:$X$65536,12,FALSE)*$L$15),2)</f>
        <v>0</v>
      </c>
      <c r="H582" s="22">
        <f t="shared" si="14"/>
        <v>0</v>
      </c>
      <c r="I582" s="14"/>
    </row>
    <row r="583" spans="1:9" ht="12.4" hidden="1" customHeight="1" x14ac:dyDescent="0.2">
      <c r="A583" s="13"/>
      <c r="B583" s="1"/>
      <c r="C583" s="36"/>
      <c r="D583" s="127"/>
      <c r="E583" s="128"/>
      <c r="F583" s="43" t="str">
        <f>VLOOKUP(C583,'[2]Acha Air Sales Price List'!$B$1:$D$65536,3,FALSE)</f>
        <v>Exchange rate :</v>
      </c>
      <c r="G583" s="21">
        <f>ROUND(IF(ISBLANK(C583),0,VLOOKUP(C583,'[2]Acha Air Sales Price List'!$B$1:$X$65536,12,FALSE)*$L$15),2)</f>
        <v>0</v>
      </c>
      <c r="H583" s="22">
        <f t="shared" si="14"/>
        <v>0</v>
      </c>
      <c r="I583" s="14"/>
    </row>
    <row r="584" spans="1:9" ht="12.4" hidden="1" customHeight="1" x14ac:dyDescent="0.2">
      <c r="A584" s="13"/>
      <c r="B584" s="1"/>
      <c r="C584" s="36"/>
      <c r="D584" s="127"/>
      <c r="E584" s="128"/>
      <c r="F584" s="43" t="str">
        <f>VLOOKUP(C584,'[2]Acha Air Sales Price List'!$B$1:$D$65536,3,FALSE)</f>
        <v>Exchange rate :</v>
      </c>
      <c r="G584" s="21">
        <f>ROUND(IF(ISBLANK(C584),0,VLOOKUP(C584,'[2]Acha Air Sales Price List'!$B$1:$X$65536,12,FALSE)*$L$15),2)</f>
        <v>0</v>
      </c>
      <c r="H584" s="22">
        <f t="shared" si="14"/>
        <v>0</v>
      </c>
      <c r="I584" s="14"/>
    </row>
    <row r="585" spans="1:9" ht="12.4" hidden="1" customHeight="1" x14ac:dyDescent="0.2">
      <c r="A585" s="13"/>
      <c r="B585" s="1"/>
      <c r="C585" s="37"/>
      <c r="D585" s="127"/>
      <c r="E585" s="128"/>
      <c r="F585" s="43" t="str">
        <f>VLOOKUP(C585,'[2]Acha Air Sales Price List'!$B$1:$D$65536,3,FALSE)</f>
        <v>Exchange rate :</v>
      </c>
      <c r="G585" s="21">
        <f>ROUND(IF(ISBLANK(C585),0,VLOOKUP(C585,'[2]Acha Air Sales Price List'!$B$1:$X$65536,12,FALSE)*$L$15),2)</f>
        <v>0</v>
      </c>
      <c r="H585" s="22">
        <f t="shared" si="14"/>
        <v>0</v>
      </c>
      <c r="I585" s="14"/>
    </row>
    <row r="586" spans="1:9" ht="12" hidden="1" customHeight="1" x14ac:dyDescent="0.2">
      <c r="A586" s="13"/>
      <c r="B586" s="1"/>
      <c r="C586" s="36"/>
      <c r="D586" s="127"/>
      <c r="E586" s="128"/>
      <c r="F586" s="43" t="str">
        <f>VLOOKUP(C586,'[2]Acha Air Sales Price List'!$B$1:$D$65536,3,FALSE)</f>
        <v>Exchange rate :</v>
      </c>
      <c r="G586" s="21">
        <f>ROUND(IF(ISBLANK(C586),0,VLOOKUP(C586,'[2]Acha Air Sales Price List'!$B$1:$X$65536,12,FALSE)*$L$15),2)</f>
        <v>0</v>
      </c>
      <c r="H586" s="22">
        <f t="shared" si="14"/>
        <v>0</v>
      </c>
      <c r="I586" s="14"/>
    </row>
    <row r="587" spans="1:9" ht="12.4" hidden="1" customHeight="1" x14ac:dyDescent="0.2">
      <c r="A587" s="13"/>
      <c r="B587" s="1"/>
      <c r="C587" s="36"/>
      <c r="D587" s="127"/>
      <c r="E587" s="128"/>
      <c r="F587" s="43" t="str">
        <f>VLOOKUP(C587,'[2]Acha Air Sales Price List'!$B$1:$D$65536,3,FALSE)</f>
        <v>Exchange rate :</v>
      </c>
      <c r="G587" s="21">
        <f>ROUND(IF(ISBLANK(C587),0,VLOOKUP(C587,'[2]Acha Air Sales Price List'!$B$1:$X$65536,12,FALSE)*$L$15),2)</f>
        <v>0</v>
      </c>
      <c r="H587" s="22">
        <f t="shared" si="14"/>
        <v>0</v>
      </c>
      <c r="I587" s="14"/>
    </row>
    <row r="588" spans="1:9" ht="12.4" hidden="1" customHeight="1" x14ac:dyDescent="0.2">
      <c r="A588" s="13"/>
      <c r="B588" s="1"/>
      <c r="C588" s="36"/>
      <c r="D588" s="127"/>
      <c r="E588" s="128"/>
      <c r="F588" s="43" t="str">
        <f>VLOOKUP(C588,'[2]Acha Air Sales Price List'!$B$1:$D$65536,3,FALSE)</f>
        <v>Exchange rate :</v>
      </c>
      <c r="G588" s="21">
        <f>ROUND(IF(ISBLANK(C588),0,VLOOKUP(C588,'[2]Acha Air Sales Price List'!$B$1:$X$65536,12,FALSE)*$L$15),2)</f>
        <v>0</v>
      </c>
      <c r="H588" s="22">
        <f t="shared" si="14"/>
        <v>0</v>
      </c>
      <c r="I588" s="14"/>
    </row>
    <row r="589" spans="1:9" ht="12.4" hidden="1" customHeight="1" x14ac:dyDescent="0.2">
      <c r="A589" s="13"/>
      <c r="B589" s="1"/>
      <c r="C589" s="36"/>
      <c r="D589" s="127"/>
      <c r="E589" s="128"/>
      <c r="F589" s="43" t="str">
        <f>VLOOKUP(C589,'[2]Acha Air Sales Price List'!$B$1:$D$65536,3,FALSE)</f>
        <v>Exchange rate :</v>
      </c>
      <c r="G589" s="21">
        <f>ROUND(IF(ISBLANK(C589),0,VLOOKUP(C589,'[2]Acha Air Sales Price List'!$B$1:$X$65536,12,FALSE)*$L$15),2)</f>
        <v>0</v>
      </c>
      <c r="H589" s="22">
        <f t="shared" si="14"/>
        <v>0</v>
      </c>
      <c r="I589" s="14"/>
    </row>
    <row r="590" spans="1:9" ht="12.4" hidden="1" customHeight="1" x14ac:dyDescent="0.2">
      <c r="A590" s="13"/>
      <c r="B590" s="1"/>
      <c r="C590" s="36"/>
      <c r="D590" s="127"/>
      <c r="E590" s="128"/>
      <c r="F590" s="43" t="str">
        <f>VLOOKUP(C590,'[2]Acha Air Sales Price List'!$B$1:$D$65536,3,FALSE)</f>
        <v>Exchange rate :</v>
      </c>
      <c r="G590" s="21">
        <f>ROUND(IF(ISBLANK(C590),0,VLOOKUP(C590,'[2]Acha Air Sales Price List'!$B$1:$X$65536,12,FALSE)*$L$15),2)</f>
        <v>0</v>
      </c>
      <c r="H590" s="22">
        <f t="shared" si="14"/>
        <v>0</v>
      </c>
      <c r="I590" s="14"/>
    </row>
    <row r="591" spans="1:9" ht="12.4" hidden="1" customHeight="1" x14ac:dyDescent="0.2">
      <c r="A591" s="13"/>
      <c r="B591" s="1"/>
      <c r="C591" s="36"/>
      <c r="D591" s="127"/>
      <c r="E591" s="128"/>
      <c r="F591" s="43" t="str">
        <f>VLOOKUP(C591,'[2]Acha Air Sales Price List'!$B$1:$D$65536,3,FALSE)</f>
        <v>Exchange rate :</v>
      </c>
      <c r="G591" s="21">
        <f>ROUND(IF(ISBLANK(C591),0,VLOOKUP(C591,'[2]Acha Air Sales Price List'!$B$1:$X$65536,12,FALSE)*$L$15),2)</f>
        <v>0</v>
      </c>
      <c r="H591" s="22">
        <f t="shared" si="14"/>
        <v>0</v>
      </c>
      <c r="I591" s="14"/>
    </row>
    <row r="592" spans="1:9" ht="12.4" hidden="1" customHeight="1" x14ac:dyDescent="0.2">
      <c r="A592" s="13"/>
      <c r="B592" s="1"/>
      <c r="C592" s="36"/>
      <c r="D592" s="127"/>
      <c r="E592" s="128"/>
      <c r="F592" s="43" t="str">
        <f>VLOOKUP(C592,'[2]Acha Air Sales Price List'!$B$1:$D$65536,3,FALSE)</f>
        <v>Exchange rate :</v>
      </c>
      <c r="G592" s="21">
        <f>ROUND(IF(ISBLANK(C592),0,VLOOKUP(C592,'[2]Acha Air Sales Price List'!$B$1:$X$65536,12,FALSE)*$L$15),2)</f>
        <v>0</v>
      </c>
      <c r="H592" s="22">
        <f t="shared" si="14"/>
        <v>0</v>
      </c>
      <c r="I592" s="14"/>
    </row>
    <row r="593" spans="1:9" ht="12.4" hidden="1" customHeight="1" x14ac:dyDescent="0.2">
      <c r="A593" s="13"/>
      <c r="B593" s="1"/>
      <c r="C593" s="36"/>
      <c r="D593" s="127"/>
      <c r="E593" s="128"/>
      <c r="F593" s="43" t="str">
        <f>VLOOKUP(C593,'[2]Acha Air Sales Price List'!$B$1:$D$65536,3,FALSE)</f>
        <v>Exchange rate :</v>
      </c>
      <c r="G593" s="21">
        <f>ROUND(IF(ISBLANK(C593),0,VLOOKUP(C593,'[2]Acha Air Sales Price List'!$B$1:$X$65536,12,FALSE)*$L$15),2)</f>
        <v>0</v>
      </c>
      <c r="H593" s="22">
        <f t="shared" si="14"/>
        <v>0</v>
      </c>
      <c r="I593" s="14"/>
    </row>
    <row r="594" spans="1:9" ht="12.4" hidden="1" customHeight="1" x14ac:dyDescent="0.2">
      <c r="A594" s="13"/>
      <c r="B594" s="1"/>
      <c r="C594" s="36"/>
      <c r="D594" s="127"/>
      <c r="E594" s="128"/>
      <c r="F594" s="43" t="str">
        <f>VLOOKUP(C594,'[2]Acha Air Sales Price List'!$B$1:$D$65536,3,FALSE)</f>
        <v>Exchange rate :</v>
      </c>
      <c r="G594" s="21">
        <f>ROUND(IF(ISBLANK(C594),0,VLOOKUP(C594,'[2]Acha Air Sales Price List'!$B$1:$X$65536,12,FALSE)*$L$15),2)</f>
        <v>0</v>
      </c>
      <c r="H594" s="22">
        <f t="shared" si="14"/>
        <v>0</v>
      </c>
      <c r="I594" s="14"/>
    </row>
    <row r="595" spans="1:9" ht="12.4" hidden="1" customHeight="1" x14ac:dyDescent="0.2">
      <c r="A595" s="13"/>
      <c r="B595" s="1"/>
      <c r="C595" s="36"/>
      <c r="D595" s="127"/>
      <c r="E595" s="128"/>
      <c r="F595" s="43" t="str">
        <f>VLOOKUP(C595,'[2]Acha Air Sales Price List'!$B$1:$D$65536,3,FALSE)</f>
        <v>Exchange rate :</v>
      </c>
      <c r="G595" s="21">
        <f>ROUND(IF(ISBLANK(C595),0,VLOOKUP(C595,'[2]Acha Air Sales Price List'!$B$1:$X$65536,12,FALSE)*$L$15),2)</f>
        <v>0</v>
      </c>
      <c r="H595" s="22">
        <f t="shared" si="14"/>
        <v>0</v>
      </c>
      <c r="I595" s="14"/>
    </row>
    <row r="596" spans="1:9" ht="12.4" hidden="1" customHeight="1" x14ac:dyDescent="0.2">
      <c r="A596" s="13"/>
      <c r="B596" s="1"/>
      <c r="C596" s="36"/>
      <c r="D596" s="127"/>
      <c r="E596" s="128"/>
      <c r="F596" s="43" t="str">
        <f>VLOOKUP(C596,'[2]Acha Air Sales Price List'!$B$1:$D$65536,3,FALSE)</f>
        <v>Exchange rate :</v>
      </c>
      <c r="G596" s="21">
        <f>ROUND(IF(ISBLANK(C596),0,VLOOKUP(C596,'[2]Acha Air Sales Price List'!$B$1:$X$65536,12,FALSE)*$L$15),2)</f>
        <v>0</v>
      </c>
      <c r="H596" s="22">
        <f t="shared" si="14"/>
        <v>0</v>
      </c>
      <c r="I596" s="14"/>
    </row>
    <row r="597" spans="1:9" ht="12.4" hidden="1" customHeight="1" x14ac:dyDescent="0.2">
      <c r="A597" s="13"/>
      <c r="B597" s="1"/>
      <c r="C597" s="36"/>
      <c r="D597" s="127"/>
      <c r="E597" s="128"/>
      <c r="F597" s="43" t="str">
        <f>VLOOKUP(C597,'[2]Acha Air Sales Price List'!$B$1:$D$65536,3,FALSE)</f>
        <v>Exchange rate :</v>
      </c>
      <c r="G597" s="21">
        <f>ROUND(IF(ISBLANK(C597),0,VLOOKUP(C597,'[2]Acha Air Sales Price List'!$B$1:$X$65536,12,FALSE)*$L$15),2)</f>
        <v>0</v>
      </c>
      <c r="H597" s="22">
        <f t="shared" si="14"/>
        <v>0</v>
      </c>
      <c r="I597" s="14"/>
    </row>
    <row r="598" spans="1:9" ht="12.4" hidden="1" customHeight="1" x14ac:dyDescent="0.2">
      <c r="A598" s="13"/>
      <c r="B598" s="1"/>
      <c r="C598" s="36"/>
      <c r="D598" s="127"/>
      <c r="E598" s="128"/>
      <c r="F598" s="43" t="str">
        <f>VLOOKUP(C598,'[2]Acha Air Sales Price List'!$B$1:$D$65536,3,FALSE)</f>
        <v>Exchange rate :</v>
      </c>
      <c r="G598" s="21">
        <f>ROUND(IF(ISBLANK(C598),0,VLOOKUP(C598,'[2]Acha Air Sales Price List'!$B$1:$X$65536,12,FALSE)*$L$15),2)</f>
        <v>0</v>
      </c>
      <c r="H598" s="22">
        <f t="shared" si="14"/>
        <v>0</v>
      </c>
      <c r="I598" s="14"/>
    </row>
    <row r="599" spans="1:9" ht="12.4" hidden="1" customHeight="1" x14ac:dyDescent="0.2">
      <c r="A599" s="13"/>
      <c r="B599" s="1"/>
      <c r="C599" s="36"/>
      <c r="D599" s="127"/>
      <c r="E599" s="128"/>
      <c r="F599" s="43" t="str">
        <f>VLOOKUP(C599,'[2]Acha Air Sales Price List'!$B$1:$D$65536,3,FALSE)</f>
        <v>Exchange rate :</v>
      </c>
      <c r="G599" s="21">
        <f>ROUND(IF(ISBLANK(C599),0,VLOOKUP(C599,'[2]Acha Air Sales Price List'!$B$1:$X$65536,12,FALSE)*$L$15),2)</f>
        <v>0</v>
      </c>
      <c r="H599" s="22">
        <f t="shared" si="14"/>
        <v>0</v>
      </c>
      <c r="I599" s="14"/>
    </row>
    <row r="600" spans="1:9" ht="12.4" hidden="1" customHeight="1" x14ac:dyDescent="0.2">
      <c r="A600" s="13"/>
      <c r="B600" s="1"/>
      <c r="C600" s="36"/>
      <c r="D600" s="127"/>
      <c r="E600" s="128"/>
      <c r="F600" s="43" t="str">
        <f>VLOOKUP(C600,'[2]Acha Air Sales Price List'!$B$1:$D$65536,3,FALSE)</f>
        <v>Exchange rate :</v>
      </c>
      <c r="G600" s="21">
        <f>ROUND(IF(ISBLANK(C600),0,VLOOKUP(C600,'[2]Acha Air Sales Price List'!$B$1:$X$65536,12,FALSE)*$L$15),2)</f>
        <v>0</v>
      </c>
      <c r="H600" s="22">
        <f t="shared" si="14"/>
        <v>0</v>
      </c>
      <c r="I600" s="14"/>
    </row>
    <row r="601" spans="1:9" ht="12.4" hidden="1" customHeight="1" x14ac:dyDescent="0.2">
      <c r="A601" s="13"/>
      <c r="B601" s="1"/>
      <c r="C601" s="36"/>
      <c r="D601" s="127"/>
      <c r="E601" s="128"/>
      <c r="F601" s="43" t="str">
        <f>VLOOKUP(C601,'[2]Acha Air Sales Price List'!$B$1:$D$65536,3,FALSE)</f>
        <v>Exchange rate :</v>
      </c>
      <c r="G601" s="21">
        <f>ROUND(IF(ISBLANK(C601),0,VLOOKUP(C601,'[2]Acha Air Sales Price List'!$B$1:$X$65536,12,FALSE)*$L$15),2)</f>
        <v>0</v>
      </c>
      <c r="H601" s="22">
        <f t="shared" si="14"/>
        <v>0</v>
      </c>
      <c r="I601" s="14"/>
    </row>
    <row r="602" spans="1:9" ht="12.4" hidden="1" customHeight="1" x14ac:dyDescent="0.2">
      <c r="A602" s="13"/>
      <c r="B602" s="1"/>
      <c r="C602" s="36"/>
      <c r="D602" s="127"/>
      <c r="E602" s="128"/>
      <c r="F602" s="43" t="str">
        <f>VLOOKUP(C602,'[2]Acha Air Sales Price List'!$B$1:$D$65536,3,FALSE)</f>
        <v>Exchange rate :</v>
      </c>
      <c r="G602" s="21">
        <f>ROUND(IF(ISBLANK(C602),0,VLOOKUP(C602,'[2]Acha Air Sales Price List'!$B$1:$X$65536,12,FALSE)*$L$15),2)</f>
        <v>0</v>
      </c>
      <c r="H602" s="22">
        <f t="shared" si="14"/>
        <v>0</v>
      </c>
      <c r="I602" s="14"/>
    </row>
    <row r="603" spans="1:9" ht="12.4" hidden="1" customHeight="1" x14ac:dyDescent="0.2">
      <c r="A603" s="13"/>
      <c r="B603" s="1"/>
      <c r="C603" s="36"/>
      <c r="D603" s="127"/>
      <c r="E603" s="128"/>
      <c r="F603" s="43" t="str">
        <f>VLOOKUP(C603,'[2]Acha Air Sales Price List'!$B$1:$D$65536,3,FALSE)</f>
        <v>Exchange rate :</v>
      </c>
      <c r="G603" s="21">
        <f>ROUND(IF(ISBLANK(C603),0,VLOOKUP(C603,'[2]Acha Air Sales Price List'!$B$1:$X$65536,12,FALSE)*$L$15),2)</f>
        <v>0</v>
      </c>
      <c r="H603" s="22">
        <f t="shared" si="14"/>
        <v>0</v>
      </c>
      <c r="I603" s="14"/>
    </row>
    <row r="604" spans="1:9" ht="12.4" hidden="1" customHeight="1" x14ac:dyDescent="0.2">
      <c r="A604" s="13"/>
      <c r="B604" s="1"/>
      <c r="C604" s="36"/>
      <c r="D604" s="127"/>
      <c r="E604" s="128"/>
      <c r="F604" s="43" t="str">
        <f>VLOOKUP(C604,'[2]Acha Air Sales Price List'!$B$1:$D$65536,3,FALSE)</f>
        <v>Exchange rate :</v>
      </c>
      <c r="G604" s="21">
        <f>ROUND(IF(ISBLANK(C604),0,VLOOKUP(C604,'[2]Acha Air Sales Price List'!$B$1:$X$65536,12,FALSE)*$L$15),2)</f>
        <v>0</v>
      </c>
      <c r="H604" s="22">
        <f t="shared" si="14"/>
        <v>0</v>
      </c>
      <c r="I604" s="14"/>
    </row>
    <row r="605" spans="1:9" ht="12.4" hidden="1" customHeight="1" x14ac:dyDescent="0.2">
      <c r="A605" s="13"/>
      <c r="B605" s="1"/>
      <c r="C605" s="36"/>
      <c r="D605" s="127"/>
      <c r="E605" s="128"/>
      <c r="F605" s="43" t="str">
        <f>VLOOKUP(C605,'[2]Acha Air Sales Price List'!$B$1:$D$65536,3,FALSE)</f>
        <v>Exchange rate :</v>
      </c>
      <c r="G605" s="21">
        <f>ROUND(IF(ISBLANK(C605),0,VLOOKUP(C605,'[2]Acha Air Sales Price List'!$B$1:$X$65536,12,FALSE)*$L$15),2)</f>
        <v>0</v>
      </c>
      <c r="H605" s="22">
        <f t="shared" si="14"/>
        <v>0</v>
      </c>
      <c r="I605" s="14"/>
    </row>
    <row r="606" spans="1:9" ht="12.4" hidden="1" customHeight="1" x14ac:dyDescent="0.2">
      <c r="A606" s="13"/>
      <c r="B606" s="1"/>
      <c r="C606" s="36"/>
      <c r="D606" s="127"/>
      <c r="E606" s="128"/>
      <c r="F606" s="43" t="str">
        <f>VLOOKUP(C606,'[2]Acha Air Sales Price List'!$B$1:$D$65536,3,FALSE)</f>
        <v>Exchange rate :</v>
      </c>
      <c r="G606" s="21">
        <f>ROUND(IF(ISBLANK(C606),0,VLOOKUP(C606,'[2]Acha Air Sales Price List'!$B$1:$X$65536,12,FALSE)*$L$15),2)</f>
        <v>0</v>
      </c>
      <c r="H606" s="22">
        <f t="shared" si="14"/>
        <v>0</v>
      </c>
      <c r="I606" s="14"/>
    </row>
    <row r="607" spans="1:9" ht="12.4" hidden="1" customHeight="1" x14ac:dyDescent="0.2">
      <c r="A607" s="13"/>
      <c r="B607" s="1"/>
      <c r="C607" s="36"/>
      <c r="D607" s="127"/>
      <c r="E607" s="128"/>
      <c r="F607" s="43" t="str">
        <f>VLOOKUP(C607,'[2]Acha Air Sales Price List'!$B$1:$D$65536,3,FALSE)</f>
        <v>Exchange rate :</v>
      </c>
      <c r="G607" s="21">
        <f>ROUND(IF(ISBLANK(C607),0,VLOOKUP(C607,'[2]Acha Air Sales Price List'!$B$1:$X$65536,12,FALSE)*$L$15),2)</f>
        <v>0</v>
      </c>
      <c r="H607" s="22">
        <f t="shared" si="14"/>
        <v>0</v>
      </c>
      <c r="I607" s="14"/>
    </row>
    <row r="608" spans="1:9" ht="12.4" hidden="1" customHeight="1" x14ac:dyDescent="0.2">
      <c r="A608" s="13"/>
      <c r="B608" s="1"/>
      <c r="C608" s="36"/>
      <c r="D608" s="127"/>
      <c r="E608" s="128"/>
      <c r="F608" s="43" t="str">
        <f>VLOOKUP(C608,'[2]Acha Air Sales Price List'!$B$1:$D$65536,3,FALSE)</f>
        <v>Exchange rate :</v>
      </c>
      <c r="G608" s="21">
        <f>ROUND(IF(ISBLANK(C608),0,VLOOKUP(C608,'[2]Acha Air Sales Price List'!$B$1:$X$65536,12,FALSE)*$L$15),2)</f>
        <v>0</v>
      </c>
      <c r="H608" s="22">
        <f t="shared" si="14"/>
        <v>0</v>
      </c>
      <c r="I608" s="14"/>
    </row>
    <row r="609" spans="1:9" ht="12.4" hidden="1" customHeight="1" x14ac:dyDescent="0.2">
      <c r="A609" s="13"/>
      <c r="B609" s="1"/>
      <c r="C609" s="36"/>
      <c r="D609" s="127"/>
      <c r="E609" s="128"/>
      <c r="F609" s="43" t="str">
        <f>VLOOKUP(C609,'[2]Acha Air Sales Price List'!$B$1:$D$65536,3,FALSE)</f>
        <v>Exchange rate :</v>
      </c>
      <c r="G609" s="21">
        <f>ROUND(IF(ISBLANK(C609),0,VLOOKUP(C609,'[2]Acha Air Sales Price List'!$B$1:$X$65536,12,FALSE)*$L$15),2)</f>
        <v>0</v>
      </c>
      <c r="H609" s="22">
        <f t="shared" si="14"/>
        <v>0</v>
      </c>
      <c r="I609" s="14"/>
    </row>
    <row r="610" spans="1:9" ht="12.4" hidden="1" customHeight="1" x14ac:dyDescent="0.2">
      <c r="A610" s="13"/>
      <c r="B610" s="1"/>
      <c r="C610" s="36"/>
      <c r="D610" s="127"/>
      <c r="E610" s="128"/>
      <c r="F610" s="43" t="str">
        <f>VLOOKUP(C610,'[2]Acha Air Sales Price List'!$B$1:$D$65536,3,FALSE)</f>
        <v>Exchange rate :</v>
      </c>
      <c r="G610" s="21">
        <f>ROUND(IF(ISBLANK(C610),0,VLOOKUP(C610,'[2]Acha Air Sales Price List'!$B$1:$X$65536,12,FALSE)*$L$15),2)</f>
        <v>0</v>
      </c>
      <c r="H610" s="22">
        <f t="shared" si="14"/>
        <v>0</v>
      </c>
      <c r="I610" s="14"/>
    </row>
    <row r="611" spans="1:9" ht="12.4" hidden="1" customHeight="1" x14ac:dyDescent="0.2">
      <c r="A611" s="13"/>
      <c r="B611" s="1"/>
      <c r="C611" s="36"/>
      <c r="D611" s="127"/>
      <c r="E611" s="128"/>
      <c r="F611" s="43" t="str">
        <f>VLOOKUP(C611,'[2]Acha Air Sales Price List'!$B$1:$D$65536,3,FALSE)</f>
        <v>Exchange rate :</v>
      </c>
      <c r="G611" s="21">
        <f>ROUND(IF(ISBLANK(C611),0,VLOOKUP(C611,'[2]Acha Air Sales Price List'!$B$1:$X$65536,12,FALSE)*$L$15),2)</f>
        <v>0</v>
      </c>
      <c r="H611" s="22">
        <f t="shared" si="14"/>
        <v>0</v>
      </c>
      <c r="I611" s="14"/>
    </row>
    <row r="612" spans="1:9" ht="12.4" hidden="1" customHeight="1" x14ac:dyDescent="0.2">
      <c r="A612" s="13"/>
      <c r="B612" s="1"/>
      <c r="C612" s="36"/>
      <c r="D612" s="127"/>
      <c r="E612" s="128"/>
      <c r="F612" s="43" t="str">
        <f>VLOOKUP(C612,'[2]Acha Air Sales Price List'!$B$1:$D$65536,3,FALSE)</f>
        <v>Exchange rate :</v>
      </c>
      <c r="G612" s="21">
        <f>ROUND(IF(ISBLANK(C612),0,VLOOKUP(C612,'[2]Acha Air Sales Price List'!$B$1:$X$65536,12,FALSE)*$L$15),2)</f>
        <v>0</v>
      </c>
      <c r="H612" s="22">
        <f t="shared" si="14"/>
        <v>0</v>
      </c>
      <c r="I612" s="14"/>
    </row>
    <row r="613" spans="1:9" ht="12.4" hidden="1" customHeight="1" x14ac:dyDescent="0.2">
      <c r="A613" s="13"/>
      <c r="B613" s="1"/>
      <c r="C613" s="37"/>
      <c r="D613" s="127"/>
      <c r="E613" s="128"/>
      <c r="F613" s="43" t="str">
        <f>VLOOKUP(C613,'[2]Acha Air Sales Price List'!$B$1:$D$65536,3,FALSE)</f>
        <v>Exchange rate :</v>
      </c>
      <c r="G613" s="21">
        <f>ROUND(IF(ISBLANK(C613),0,VLOOKUP(C613,'[2]Acha Air Sales Price List'!$B$1:$X$65536,12,FALSE)*$L$15),2)</f>
        <v>0</v>
      </c>
      <c r="H613" s="22">
        <f>ROUND(IF(ISNUMBER(B613), G613*B613, 0),5)</f>
        <v>0</v>
      </c>
      <c r="I613" s="14"/>
    </row>
    <row r="614" spans="1:9" ht="12" hidden="1" customHeight="1" x14ac:dyDescent="0.2">
      <c r="A614" s="13"/>
      <c r="B614" s="1"/>
      <c r="C614" s="36"/>
      <c r="D614" s="127"/>
      <c r="E614" s="128"/>
      <c r="F614" s="43" t="str">
        <f>VLOOKUP(C614,'[2]Acha Air Sales Price List'!$B$1:$D$65536,3,FALSE)</f>
        <v>Exchange rate :</v>
      </c>
      <c r="G614" s="21">
        <f>ROUND(IF(ISBLANK(C614),0,VLOOKUP(C614,'[2]Acha Air Sales Price List'!$B$1:$X$65536,12,FALSE)*$L$15),2)</f>
        <v>0</v>
      </c>
      <c r="H614" s="22">
        <f t="shared" ref="H614:H668" si="15">ROUND(IF(ISNUMBER(B614), G614*B614, 0),5)</f>
        <v>0</v>
      </c>
      <c r="I614" s="14"/>
    </row>
    <row r="615" spans="1:9" ht="12.4" hidden="1" customHeight="1" x14ac:dyDescent="0.2">
      <c r="A615" s="13"/>
      <c r="B615" s="1"/>
      <c r="C615" s="36"/>
      <c r="D615" s="127"/>
      <c r="E615" s="128"/>
      <c r="F615" s="43" t="str">
        <f>VLOOKUP(C615,'[2]Acha Air Sales Price List'!$B$1:$D$65536,3,FALSE)</f>
        <v>Exchange rate :</v>
      </c>
      <c r="G615" s="21">
        <f>ROUND(IF(ISBLANK(C615),0,VLOOKUP(C615,'[2]Acha Air Sales Price List'!$B$1:$X$65536,12,FALSE)*$L$15),2)</f>
        <v>0</v>
      </c>
      <c r="H615" s="22">
        <f t="shared" si="15"/>
        <v>0</v>
      </c>
      <c r="I615" s="14"/>
    </row>
    <row r="616" spans="1:9" ht="12.4" hidden="1" customHeight="1" x14ac:dyDescent="0.2">
      <c r="A616" s="13"/>
      <c r="B616" s="1"/>
      <c r="C616" s="36"/>
      <c r="D616" s="127"/>
      <c r="E616" s="128"/>
      <c r="F616" s="43" t="str">
        <f>VLOOKUP(C616,'[2]Acha Air Sales Price List'!$B$1:$D$65536,3,FALSE)</f>
        <v>Exchange rate :</v>
      </c>
      <c r="G616" s="21">
        <f>ROUND(IF(ISBLANK(C616),0,VLOOKUP(C616,'[2]Acha Air Sales Price List'!$B$1:$X$65536,12,FALSE)*$L$15),2)</f>
        <v>0</v>
      </c>
      <c r="H616" s="22">
        <f t="shared" si="15"/>
        <v>0</v>
      </c>
      <c r="I616" s="14"/>
    </row>
    <row r="617" spans="1:9" ht="12.4" hidden="1" customHeight="1" x14ac:dyDescent="0.2">
      <c r="A617" s="13"/>
      <c r="B617" s="1"/>
      <c r="C617" s="36"/>
      <c r="D617" s="127"/>
      <c r="E617" s="128"/>
      <c r="F617" s="43" t="str">
        <f>VLOOKUP(C617,'[2]Acha Air Sales Price List'!$B$1:$D$65536,3,FALSE)</f>
        <v>Exchange rate :</v>
      </c>
      <c r="G617" s="21">
        <f>ROUND(IF(ISBLANK(C617),0,VLOOKUP(C617,'[2]Acha Air Sales Price List'!$B$1:$X$65536,12,FALSE)*$L$15),2)</f>
        <v>0</v>
      </c>
      <c r="H617" s="22">
        <f t="shared" si="15"/>
        <v>0</v>
      </c>
      <c r="I617" s="14"/>
    </row>
    <row r="618" spans="1:9" ht="12.4" hidden="1" customHeight="1" x14ac:dyDescent="0.2">
      <c r="A618" s="13"/>
      <c r="B618" s="1"/>
      <c r="C618" s="36"/>
      <c r="D618" s="127"/>
      <c r="E618" s="128"/>
      <c r="F618" s="43" t="str">
        <f>VLOOKUP(C618,'[2]Acha Air Sales Price List'!$B$1:$D$65536,3,FALSE)</f>
        <v>Exchange rate :</v>
      </c>
      <c r="G618" s="21">
        <f>ROUND(IF(ISBLANK(C618),0,VLOOKUP(C618,'[2]Acha Air Sales Price List'!$B$1:$X$65536,12,FALSE)*$L$15),2)</f>
        <v>0</v>
      </c>
      <c r="H618" s="22">
        <f t="shared" si="15"/>
        <v>0</v>
      </c>
      <c r="I618" s="14"/>
    </row>
    <row r="619" spans="1:9" ht="12.4" hidden="1" customHeight="1" x14ac:dyDescent="0.2">
      <c r="A619" s="13"/>
      <c r="B619" s="1"/>
      <c r="C619" s="36"/>
      <c r="D619" s="127"/>
      <c r="E619" s="128"/>
      <c r="F619" s="43" t="str">
        <f>VLOOKUP(C619,'[2]Acha Air Sales Price List'!$B$1:$D$65536,3,FALSE)</f>
        <v>Exchange rate :</v>
      </c>
      <c r="G619" s="21">
        <f>ROUND(IF(ISBLANK(C619),0,VLOOKUP(C619,'[2]Acha Air Sales Price List'!$B$1:$X$65536,12,FALSE)*$L$15),2)</f>
        <v>0</v>
      </c>
      <c r="H619" s="22">
        <f t="shared" si="15"/>
        <v>0</v>
      </c>
      <c r="I619" s="14"/>
    </row>
    <row r="620" spans="1:9" ht="12.4" hidden="1" customHeight="1" x14ac:dyDescent="0.2">
      <c r="A620" s="13"/>
      <c r="B620" s="1"/>
      <c r="C620" s="36"/>
      <c r="D620" s="127"/>
      <c r="E620" s="128"/>
      <c r="F620" s="43" t="str">
        <f>VLOOKUP(C620,'[2]Acha Air Sales Price List'!$B$1:$D$65536,3,FALSE)</f>
        <v>Exchange rate :</v>
      </c>
      <c r="G620" s="21">
        <f>ROUND(IF(ISBLANK(C620),0,VLOOKUP(C620,'[2]Acha Air Sales Price List'!$B$1:$X$65536,12,FALSE)*$L$15),2)</f>
        <v>0</v>
      </c>
      <c r="H620" s="22">
        <f t="shared" si="15"/>
        <v>0</v>
      </c>
      <c r="I620" s="14"/>
    </row>
    <row r="621" spans="1:9" ht="12.4" hidden="1" customHeight="1" x14ac:dyDescent="0.2">
      <c r="A621" s="13"/>
      <c r="B621" s="1"/>
      <c r="C621" s="36"/>
      <c r="D621" s="127"/>
      <c r="E621" s="128"/>
      <c r="F621" s="43" t="str">
        <f>VLOOKUP(C621,'[2]Acha Air Sales Price List'!$B$1:$D$65536,3,FALSE)</f>
        <v>Exchange rate :</v>
      </c>
      <c r="G621" s="21">
        <f>ROUND(IF(ISBLANK(C621),0,VLOOKUP(C621,'[2]Acha Air Sales Price List'!$B$1:$X$65536,12,FALSE)*$L$15),2)</f>
        <v>0</v>
      </c>
      <c r="H621" s="22">
        <f t="shared" si="15"/>
        <v>0</v>
      </c>
      <c r="I621" s="14"/>
    </row>
    <row r="622" spans="1:9" ht="12.4" hidden="1" customHeight="1" x14ac:dyDescent="0.2">
      <c r="A622" s="13"/>
      <c r="B622" s="1"/>
      <c r="C622" s="36"/>
      <c r="D622" s="127"/>
      <c r="E622" s="128"/>
      <c r="F622" s="43" t="str">
        <f>VLOOKUP(C622,'[2]Acha Air Sales Price List'!$B$1:$D$65536,3,FALSE)</f>
        <v>Exchange rate :</v>
      </c>
      <c r="G622" s="21">
        <f>ROUND(IF(ISBLANK(C622),0,VLOOKUP(C622,'[2]Acha Air Sales Price List'!$B$1:$X$65536,12,FALSE)*$L$15),2)</f>
        <v>0</v>
      </c>
      <c r="H622" s="22">
        <f t="shared" si="15"/>
        <v>0</v>
      </c>
      <c r="I622" s="14"/>
    </row>
    <row r="623" spans="1:9" ht="12.4" hidden="1" customHeight="1" x14ac:dyDescent="0.2">
      <c r="A623" s="13"/>
      <c r="B623" s="1"/>
      <c r="C623" s="36"/>
      <c r="D623" s="127"/>
      <c r="E623" s="128"/>
      <c r="F623" s="43" t="str">
        <f>VLOOKUP(C623,'[2]Acha Air Sales Price List'!$B$1:$D$65536,3,FALSE)</f>
        <v>Exchange rate :</v>
      </c>
      <c r="G623" s="21">
        <f>ROUND(IF(ISBLANK(C623),0,VLOOKUP(C623,'[2]Acha Air Sales Price List'!$B$1:$X$65536,12,FALSE)*$L$15),2)</f>
        <v>0</v>
      </c>
      <c r="H623" s="22">
        <f t="shared" si="15"/>
        <v>0</v>
      </c>
      <c r="I623" s="14"/>
    </row>
    <row r="624" spans="1:9" ht="12.4" hidden="1" customHeight="1" x14ac:dyDescent="0.2">
      <c r="A624" s="13"/>
      <c r="B624" s="1"/>
      <c r="C624" s="36"/>
      <c r="D624" s="127"/>
      <c r="E624" s="128"/>
      <c r="F624" s="43" t="str">
        <f>VLOOKUP(C624,'[2]Acha Air Sales Price List'!$B$1:$D$65536,3,FALSE)</f>
        <v>Exchange rate :</v>
      </c>
      <c r="G624" s="21">
        <f>ROUND(IF(ISBLANK(C624),0,VLOOKUP(C624,'[2]Acha Air Sales Price List'!$B$1:$X$65536,12,FALSE)*$L$15),2)</f>
        <v>0</v>
      </c>
      <c r="H624" s="22">
        <f t="shared" si="15"/>
        <v>0</v>
      </c>
      <c r="I624" s="14"/>
    </row>
    <row r="625" spans="1:9" ht="12.4" hidden="1" customHeight="1" x14ac:dyDescent="0.2">
      <c r="A625" s="13"/>
      <c r="B625" s="1"/>
      <c r="C625" s="36"/>
      <c r="D625" s="127"/>
      <c r="E625" s="128"/>
      <c r="F625" s="43" t="str">
        <f>VLOOKUP(C625,'[2]Acha Air Sales Price List'!$B$1:$D$65536,3,FALSE)</f>
        <v>Exchange rate :</v>
      </c>
      <c r="G625" s="21">
        <f>ROUND(IF(ISBLANK(C625),0,VLOOKUP(C625,'[2]Acha Air Sales Price List'!$B$1:$X$65536,12,FALSE)*$L$15),2)</f>
        <v>0</v>
      </c>
      <c r="H625" s="22">
        <f t="shared" si="15"/>
        <v>0</v>
      </c>
      <c r="I625" s="14"/>
    </row>
    <row r="626" spans="1:9" ht="12.4" hidden="1" customHeight="1" x14ac:dyDescent="0.2">
      <c r="A626" s="13"/>
      <c r="B626" s="1"/>
      <c r="C626" s="36"/>
      <c r="D626" s="127"/>
      <c r="E626" s="128"/>
      <c r="F626" s="43" t="str">
        <f>VLOOKUP(C626,'[2]Acha Air Sales Price List'!$B$1:$D$65536,3,FALSE)</f>
        <v>Exchange rate :</v>
      </c>
      <c r="G626" s="21">
        <f>ROUND(IF(ISBLANK(C626),0,VLOOKUP(C626,'[2]Acha Air Sales Price List'!$B$1:$X$65536,12,FALSE)*$L$15),2)</f>
        <v>0</v>
      </c>
      <c r="H626" s="22">
        <f t="shared" si="15"/>
        <v>0</v>
      </c>
      <c r="I626" s="14"/>
    </row>
    <row r="627" spans="1:9" ht="12.4" hidden="1" customHeight="1" x14ac:dyDescent="0.2">
      <c r="A627" s="13"/>
      <c r="B627" s="1"/>
      <c r="C627" s="36"/>
      <c r="D627" s="127"/>
      <c r="E627" s="128"/>
      <c r="F627" s="43" t="str">
        <f>VLOOKUP(C627,'[2]Acha Air Sales Price List'!$B$1:$D$65536,3,FALSE)</f>
        <v>Exchange rate :</v>
      </c>
      <c r="G627" s="21">
        <f>ROUND(IF(ISBLANK(C627),0,VLOOKUP(C627,'[2]Acha Air Sales Price List'!$B$1:$X$65536,12,FALSE)*$L$15),2)</f>
        <v>0</v>
      </c>
      <c r="H627" s="22">
        <f t="shared" si="15"/>
        <v>0</v>
      </c>
      <c r="I627" s="14"/>
    </row>
    <row r="628" spans="1:9" ht="12.4" hidden="1" customHeight="1" x14ac:dyDescent="0.2">
      <c r="A628" s="13"/>
      <c r="B628" s="1"/>
      <c r="C628" s="36"/>
      <c r="D628" s="127"/>
      <c r="E628" s="128"/>
      <c r="F628" s="43" t="str">
        <f>VLOOKUP(C628,'[2]Acha Air Sales Price List'!$B$1:$D$65536,3,FALSE)</f>
        <v>Exchange rate :</v>
      </c>
      <c r="G628" s="21">
        <f>ROUND(IF(ISBLANK(C628),0,VLOOKUP(C628,'[2]Acha Air Sales Price List'!$B$1:$X$65536,12,FALSE)*$L$15),2)</f>
        <v>0</v>
      </c>
      <c r="H628" s="22">
        <f t="shared" si="15"/>
        <v>0</v>
      </c>
      <c r="I628" s="14"/>
    </row>
    <row r="629" spans="1:9" ht="12.4" hidden="1" customHeight="1" x14ac:dyDescent="0.2">
      <c r="A629" s="13"/>
      <c r="B629" s="1"/>
      <c r="C629" s="37"/>
      <c r="D629" s="127"/>
      <c r="E629" s="128"/>
      <c r="F629" s="43" t="str">
        <f>VLOOKUP(C629,'[2]Acha Air Sales Price List'!$B$1:$D$65536,3,FALSE)</f>
        <v>Exchange rate :</v>
      </c>
      <c r="G629" s="21">
        <f>ROUND(IF(ISBLANK(C629),0,VLOOKUP(C629,'[2]Acha Air Sales Price List'!$B$1:$X$65536,12,FALSE)*$L$15),2)</f>
        <v>0</v>
      </c>
      <c r="H629" s="22">
        <f t="shared" si="15"/>
        <v>0</v>
      </c>
      <c r="I629" s="14"/>
    </row>
    <row r="630" spans="1:9" ht="12.4" hidden="1" customHeight="1" x14ac:dyDescent="0.2">
      <c r="A630" s="13"/>
      <c r="B630" s="1"/>
      <c r="C630" s="37"/>
      <c r="D630" s="127"/>
      <c r="E630" s="128"/>
      <c r="F630" s="43" t="str">
        <f>VLOOKUP(C630,'[2]Acha Air Sales Price List'!$B$1:$D$65536,3,FALSE)</f>
        <v>Exchange rate :</v>
      </c>
      <c r="G630" s="21">
        <f>ROUND(IF(ISBLANK(C630),0,VLOOKUP(C630,'[2]Acha Air Sales Price List'!$B$1:$X$65536,12,FALSE)*$L$15),2)</f>
        <v>0</v>
      </c>
      <c r="H630" s="22">
        <f t="shared" si="15"/>
        <v>0</v>
      </c>
      <c r="I630" s="14"/>
    </row>
    <row r="631" spans="1:9" ht="12.4" hidden="1" customHeight="1" x14ac:dyDescent="0.2">
      <c r="A631" s="13"/>
      <c r="B631" s="1"/>
      <c r="C631" s="36"/>
      <c r="D631" s="127"/>
      <c r="E631" s="128"/>
      <c r="F631" s="43" t="str">
        <f>VLOOKUP(C631,'[2]Acha Air Sales Price List'!$B$1:$D$65536,3,FALSE)</f>
        <v>Exchange rate :</v>
      </c>
      <c r="G631" s="21">
        <f>ROUND(IF(ISBLANK(C631),0,VLOOKUP(C631,'[2]Acha Air Sales Price List'!$B$1:$X$65536,12,FALSE)*$L$15),2)</f>
        <v>0</v>
      </c>
      <c r="H631" s="22">
        <f t="shared" si="15"/>
        <v>0</v>
      </c>
      <c r="I631" s="14"/>
    </row>
    <row r="632" spans="1:9" ht="12.4" hidden="1" customHeight="1" x14ac:dyDescent="0.2">
      <c r="A632" s="13"/>
      <c r="B632" s="1"/>
      <c r="C632" s="36"/>
      <c r="D632" s="127"/>
      <c r="E632" s="128"/>
      <c r="F632" s="43" t="str">
        <f>VLOOKUP(C632,'[2]Acha Air Sales Price List'!$B$1:$D$65536,3,FALSE)</f>
        <v>Exchange rate :</v>
      </c>
      <c r="G632" s="21">
        <f>ROUND(IF(ISBLANK(C632),0,VLOOKUP(C632,'[2]Acha Air Sales Price List'!$B$1:$X$65536,12,FALSE)*$L$15),2)</f>
        <v>0</v>
      </c>
      <c r="H632" s="22">
        <f t="shared" si="15"/>
        <v>0</v>
      </c>
      <c r="I632" s="14"/>
    </row>
    <row r="633" spans="1:9" ht="12.4" hidden="1" customHeight="1" x14ac:dyDescent="0.2">
      <c r="A633" s="13"/>
      <c r="B633" s="1"/>
      <c r="C633" s="36"/>
      <c r="D633" s="127"/>
      <c r="E633" s="128"/>
      <c r="F633" s="43" t="str">
        <f>VLOOKUP(C633,'[2]Acha Air Sales Price List'!$B$1:$D$65536,3,FALSE)</f>
        <v>Exchange rate :</v>
      </c>
      <c r="G633" s="21">
        <f>ROUND(IF(ISBLANK(C633),0,VLOOKUP(C633,'[2]Acha Air Sales Price List'!$B$1:$X$65536,12,FALSE)*$L$15),2)</f>
        <v>0</v>
      </c>
      <c r="H633" s="22">
        <f t="shared" si="15"/>
        <v>0</v>
      </c>
      <c r="I633" s="14"/>
    </row>
    <row r="634" spans="1:9" ht="12.4" hidden="1" customHeight="1" x14ac:dyDescent="0.2">
      <c r="A634" s="13"/>
      <c r="B634" s="1"/>
      <c r="C634" s="36"/>
      <c r="D634" s="127"/>
      <c r="E634" s="128"/>
      <c r="F634" s="43" t="str">
        <f>VLOOKUP(C634,'[2]Acha Air Sales Price List'!$B$1:$D$65536,3,FALSE)</f>
        <v>Exchange rate :</v>
      </c>
      <c r="G634" s="21">
        <f>ROUND(IF(ISBLANK(C634),0,VLOOKUP(C634,'[2]Acha Air Sales Price List'!$B$1:$X$65536,12,FALSE)*$L$15),2)</f>
        <v>0</v>
      </c>
      <c r="H634" s="22">
        <f t="shared" si="15"/>
        <v>0</v>
      </c>
      <c r="I634" s="14"/>
    </row>
    <row r="635" spans="1:9" ht="12.4" hidden="1" customHeight="1" x14ac:dyDescent="0.2">
      <c r="A635" s="13"/>
      <c r="B635" s="1"/>
      <c r="C635" s="36"/>
      <c r="D635" s="127"/>
      <c r="E635" s="128"/>
      <c r="F635" s="43" t="str">
        <f>VLOOKUP(C635,'[2]Acha Air Sales Price List'!$B$1:$D$65536,3,FALSE)</f>
        <v>Exchange rate :</v>
      </c>
      <c r="G635" s="21">
        <f>ROUND(IF(ISBLANK(C635),0,VLOOKUP(C635,'[2]Acha Air Sales Price List'!$B$1:$X$65536,12,FALSE)*$L$15),2)</f>
        <v>0</v>
      </c>
      <c r="H635" s="22">
        <f t="shared" si="15"/>
        <v>0</v>
      </c>
      <c r="I635" s="14"/>
    </row>
    <row r="636" spans="1:9" ht="12.4" hidden="1" customHeight="1" x14ac:dyDescent="0.2">
      <c r="A636" s="13"/>
      <c r="B636" s="1"/>
      <c r="C636" s="36"/>
      <c r="D636" s="127"/>
      <c r="E636" s="128"/>
      <c r="F636" s="43" t="str">
        <f>VLOOKUP(C636,'[2]Acha Air Sales Price List'!$B$1:$D$65536,3,FALSE)</f>
        <v>Exchange rate :</v>
      </c>
      <c r="G636" s="21">
        <f>ROUND(IF(ISBLANK(C636),0,VLOOKUP(C636,'[2]Acha Air Sales Price List'!$B$1:$X$65536,12,FALSE)*$L$15),2)</f>
        <v>0</v>
      </c>
      <c r="H636" s="22">
        <f t="shared" si="15"/>
        <v>0</v>
      </c>
      <c r="I636" s="14"/>
    </row>
    <row r="637" spans="1:9" ht="12.4" hidden="1" customHeight="1" x14ac:dyDescent="0.2">
      <c r="A637" s="13"/>
      <c r="B637" s="1"/>
      <c r="C637" s="36"/>
      <c r="D637" s="127"/>
      <c r="E637" s="128"/>
      <c r="F637" s="43" t="str">
        <f>VLOOKUP(C637,'[2]Acha Air Sales Price List'!$B$1:$D$65536,3,FALSE)</f>
        <v>Exchange rate :</v>
      </c>
      <c r="G637" s="21">
        <f>ROUND(IF(ISBLANK(C637),0,VLOOKUP(C637,'[2]Acha Air Sales Price List'!$B$1:$X$65536,12,FALSE)*$L$15),2)</f>
        <v>0</v>
      </c>
      <c r="H637" s="22">
        <f t="shared" si="15"/>
        <v>0</v>
      </c>
      <c r="I637" s="14"/>
    </row>
    <row r="638" spans="1:9" ht="12.4" hidden="1" customHeight="1" x14ac:dyDescent="0.2">
      <c r="A638" s="13"/>
      <c r="B638" s="1"/>
      <c r="C638" s="36"/>
      <c r="D638" s="127"/>
      <c r="E638" s="128"/>
      <c r="F638" s="43" t="str">
        <f>VLOOKUP(C638,'[2]Acha Air Sales Price List'!$B$1:$D$65536,3,FALSE)</f>
        <v>Exchange rate :</v>
      </c>
      <c r="G638" s="21">
        <f>ROUND(IF(ISBLANK(C638),0,VLOOKUP(C638,'[2]Acha Air Sales Price List'!$B$1:$X$65536,12,FALSE)*$L$15),2)</f>
        <v>0</v>
      </c>
      <c r="H638" s="22">
        <f t="shared" si="15"/>
        <v>0</v>
      </c>
      <c r="I638" s="14"/>
    </row>
    <row r="639" spans="1:9" ht="12.4" hidden="1" customHeight="1" x14ac:dyDescent="0.2">
      <c r="A639" s="13"/>
      <c r="B639" s="1"/>
      <c r="C639" s="36"/>
      <c r="D639" s="127"/>
      <c r="E639" s="128"/>
      <c r="F639" s="43" t="str">
        <f>VLOOKUP(C639,'[2]Acha Air Sales Price List'!$B$1:$D$65536,3,FALSE)</f>
        <v>Exchange rate :</v>
      </c>
      <c r="G639" s="21">
        <f>ROUND(IF(ISBLANK(C639),0,VLOOKUP(C639,'[2]Acha Air Sales Price List'!$B$1:$X$65536,12,FALSE)*$L$15),2)</f>
        <v>0</v>
      </c>
      <c r="H639" s="22">
        <f t="shared" si="15"/>
        <v>0</v>
      </c>
      <c r="I639" s="14"/>
    </row>
    <row r="640" spans="1:9" ht="12.4" hidden="1" customHeight="1" x14ac:dyDescent="0.2">
      <c r="A640" s="13"/>
      <c r="B640" s="1"/>
      <c r="C640" s="36"/>
      <c r="D640" s="127"/>
      <c r="E640" s="128"/>
      <c r="F640" s="43" t="str">
        <f>VLOOKUP(C640,'[2]Acha Air Sales Price List'!$B$1:$D$65536,3,FALSE)</f>
        <v>Exchange rate :</v>
      </c>
      <c r="G640" s="21">
        <f>ROUND(IF(ISBLANK(C640),0,VLOOKUP(C640,'[2]Acha Air Sales Price List'!$B$1:$X$65536,12,FALSE)*$L$15),2)</f>
        <v>0</v>
      </c>
      <c r="H640" s="22">
        <f t="shared" si="15"/>
        <v>0</v>
      </c>
      <c r="I640" s="14"/>
    </row>
    <row r="641" spans="1:9" ht="12.4" hidden="1" customHeight="1" x14ac:dyDescent="0.2">
      <c r="A641" s="13"/>
      <c r="B641" s="1"/>
      <c r="C641" s="37"/>
      <c r="D641" s="127"/>
      <c r="E641" s="128"/>
      <c r="F641" s="43" t="str">
        <f>VLOOKUP(C641,'[2]Acha Air Sales Price List'!$B$1:$D$65536,3,FALSE)</f>
        <v>Exchange rate :</v>
      </c>
      <c r="G641" s="21">
        <f>ROUND(IF(ISBLANK(C641),0,VLOOKUP(C641,'[2]Acha Air Sales Price List'!$B$1:$X$65536,12,FALSE)*$L$15),2)</f>
        <v>0</v>
      </c>
      <c r="H641" s="22">
        <f t="shared" si="15"/>
        <v>0</v>
      </c>
      <c r="I641" s="14"/>
    </row>
    <row r="642" spans="1:9" ht="12" hidden="1" customHeight="1" x14ac:dyDescent="0.2">
      <c r="A642" s="13"/>
      <c r="B642" s="1"/>
      <c r="C642" s="36"/>
      <c r="D642" s="127"/>
      <c r="E642" s="128"/>
      <c r="F642" s="43" t="str">
        <f>VLOOKUP(C642,'[2]Acha Air Sales Price List'!$B$1:$D$65536,3,FALSE)</f>
        <v>Exchange rate :</v>
      </c>
      <c r="G642" s="21">
        <f>ROUND(IF(ISBLANK(C642),0,VLOOKUP(C642,'[2]Acha Air Sales Price List'!$B$1:$X$65536,12,FALSE)*$L$15),2)</f>
        <v>0</v>
      </c>
      <c r="H642" s="22">
        <f t="shared" si="15"/>
        <v>0</v>
      </c>
      <c r="I642" s="14"/>
    </row>
    <row r="643" spans="1:9" ht="12.4" hidden="1" customHeight="1" x14ac:dyDescent="0.2">
      <c r="A643" s="13"/>
      <c r="B643" s="1"/>
      <c r="C643" s="36"/>
      <c r="D643" s="127"/>
      <c r="E643" s="128"/>
      <c r="F643" s="43" t="str">
        <f>VLOOKUP(C643,'[2]Acha Air Sales Price List'!$B$1:$D$65536,3,FALSE)</f>
        <v>Exchange rate :</v>
      </c>
      <c r="G643" s="21">
        <f>ROUND(IF(ISBLANK(C643),0,VLOOKUP(C643,'[2]Acha Air Sales Price List'!$B$1:$X$65536,12,FALSE)*$L$15),2)</f>
        <v>0</v>
      </c>
      <c r="H643" s="22">
        <f t="shared" si="15"/>
        <v>0</v>
      </c>
      <c r="I643" s="14"/>
    </row>
    <row r="644" spans="1:9" ht="12.4" hidden="1" customHeight="1" x14ac:dyDescent="0.2">
      <c r="A644" s="13"/>
      <c r="B644" s="1"/>
      <c r="C644" s="36"/>
      <c r="D644" s="127"/>
      <c r="E644" s="128"/>
      <c r="F644" s="43" t="str">
        <f>VLOOKUP(C644,'[2]Acha Air Sales Price List'!$B$1:$D$65536,3,FALSE)</f>
        <v>Exchange rate :</v>
      </c>
      <c r="G644" s="21">
        <f>ROUND(IF(ISBLANK(C644),0,VLOOKUP(C644,'[2]Acha Air Sales Price List'!$B$1:$X$65536,12,FALSE)*$L$15),2)</f>
        <v>0</v>
      </c>
      <c r="H644" s="22">
        <f t="shared" si="15"/>
        <v>0</v>
      </c>
      <c r="I644" s="14"/>
    </row>
    <row r="645" spans="1:9" ht="12.4" hidden="1" customHeight="1" x14ac:dyDescent="0.2">
      <c r="A645" s="13"/>
      <c r="B645" s="1"/>
      <c r="C645" s="36"/>
      <c r="D645" s="127"/>
      <c r="E645" s="128"/>
      <c r="F645" s="43" t="str">
        <f>VLOOKUP(C645,'[2]Acha Air Sales Price List'!$B$1:$D$65536,3,FALSE)</f>
        <v>Exchange rate :</v>
      </c>
      <c r="G645" s="21">
        <f>ROUND(IF(ISBLANK(C645),0,VLOOKUP(C645,'[2]Acha Air Sales Price List'!$B$1:$X$65536,12,FALSE)*$L$15),2)</f>
        <v>0</v>
      </c>
      <c r="H645" s="22">
        <f t="shared" si="15"/>
        <v>0</v>
      </c>
      <c r="I645" s="14"/>
    </row>
    <row r="646" spans="1:9" ht="12.4" hidden="1" customHeight="1" x14ac:dyDescent="0.2">
      <c r="A646" s="13"/>
      <c r="B646" s="1"/>
      <c r="C646" s="36"/>
      <c r="D646" s="127"/>
      <c r="E646" s="128"/>
      <c r="F646" s="43" t="str">
        <f>VLOOKUP(C646,'[2]Acha Air Sales Price List'!$B$1:$D$65536,3,FALSE)</f>
        <v>Exchange rate :</v>
      </c>
      <c r="G646" s="21">
        <f>ROUND(IF(ISBLANK(C646),0,VLOOKUP(C646,'[2]Acha Air Sales Price List'!$B$1:$X$65536,12,FALSE)*$L$15),2)</f>
        <v>0</v>
      </c>
      <c r="H646" s="22">
        <f t="shared" si="15"/>
        <v>0</v>
      </c>
      <c r="I646" s="14"/>
    </row>
    <row r="647" spans="1:9" ht="12.4" hidden="1" customHeight="1" x14ac:dyDescent="0.2">
      <c r="A647" s="13"/>
      <c r="B647" s="1"/>
      <c r="C647" s="36"/>
      <c r="D647" s="127"/>
      <c r="E647" s="128"/>
      <c r="F647" s="43" t="str">
        <f>VLOOKUP(C647,'[2]Acha Air Sales Price List'!$B$1:$D$65536,3,FALSE)</f>
        <v>Exchange rate :</v>
      </c>
      <c r="G647" s="21">
        <f>ROUND(IF(ISBLANK(C647),0,VLOOKUP(C647,'[2]Acha Air Sales Price List'!$B$1:$X$65536,12,FALSE)*$L$15),2)</f>
        <v>0</v>
      </c>
      <c r="H647" s="22">
        <f t="shared" si="15"/>
        <v>0</v>
      </c>
      <c r="I647" s="14"/>
    </row>
    <row r="648" spans="1:9" ht="12.4" hidden="1" customHeight="1" x14ac:dyDescent="0.2">
      <c r="A648" s="13"/>
      <c r="B648" s="1"/>
      <c r="C648" s="36"/>
      <c r="D648" s="127"/>
      <c r="E648" s="128"/>
      <c r="F648" s="43" t="str">
        <f>VLOOKUP(C648,'[2]Acha Air Sales Price List'!$B$1:$D$65536,3,FALSE)</f>
        <v>Exchange rate :</v>
      </c>
      <c r="G648" s="21">
        <f>ROUND(IF(ISBLANK(C648),0,VLOOKUP(C648,'[2]Acha Air Sales Price List'!$B$1:$X$65536,12,FALSE)*$L$15),2)</f>
        <v>0</v>
      </c>
      <c r="H648" s="22">
        <f t="shared" si="15"/>
        <v>0</v>
      </c>
      <c r="I648" s="14"/>
    </row>
    <row r="649" spans="1:9" ht="12.4" hidden="1" customHeight="1" x14ac:dyDescent="0.2">
      <c r="A649" s="13"/>
      <c r="B649" s="1"/>
      <c r="C649" s="36"/>
      <c r="D649" s="127"/>
      <c r="E649" s="128"/>
      <c r="F649" s="43" t="str">
        <f>VLOOKUP(C649,'[2]Acha Air Sales Price List'!$B$1:$D$65536,3,FALSE)</f>
        <v>Exchange rate :</v>
      </c>
      <c r="G649" s="21">
        <f>ROUND(IF(ISBLANK(C649),0,VLOOKUP(C649,'[2]Acha Air Sales Price List'!$B$1:$X$65536,12,FALSE)*$L$15),2)</f>
        <v>0</v>
      </c>
      <c r="H649" s="22">
        <f t="shared" si="15"/>
        <v>0</v>
      </c>
      <c r="I649" s="14"/>
    </row>
    <row r="650" spans="1:9" ht="12.4" hidden="1" customHeight="1" x14ac:dyDescent="0.2">
      <c r="A650" s="13"/>
      <c r="B650" s="1"/>
      <c r="C650" s="36"/>
      <c r="D650" s="127"/>
      <c r="E650" s="128"/>
      <c r="F650" s="43" t="str">
        <f>VLOOKUP(C650,'[2]Acha Air Sales Price List'!$B$1:$D$65536,3,FALSE)</f>
        <v>Exchange rate :</v>
      </c>
      <c r="G650" s="21">
        <f>ROUND(IF(ISBLANK(C650),0,VLOOKUP(C650,'[2]Acha Air Sales Price List'!$B$1:$X$65536,12,FALSE)*$L$15),2)</f>
        <v>0</v>
      </c>
      <c r="H650" s="22">
        <f t="shared" si="15"/>
        <v>0</v>
      </c>
      <c r="I650" s="14"/>
    </row>
    <row r="651" spans="1:9" ht="12.4" hidden="1" customHeight="1" x14ac:dyDescent="0.2">
      <c r="A651" s="13"/>
      <c r="B651" s="1"/>
      <c r="C651" s="36"/>
      <c r="D651" s="127"/>
      <c r="E651" s="128"/>
      <c r="F651" s="43" t="str">
        <f>VLOOKUP(C651,'[2]Acha Air Sales Price List'!$B$1:$D$65536,3,FALSE)</f>
        <v>Exchange rate :</v>
      </c>
      <c r="G651" s="21">
        <f>ROUND(IF(ISBLANK(C651),0,VLOOKUP(C651,'[2]Acha Air Sales Price List'!$B$1:$X$65536,12,FALSE)*$L$15),2)</f>
        <v>0</v>
      </c>
      <c r="H651" s="22">
        <f t="shared" si="15"/>
        <v>0</v>
      </c>
      <c r="I651" s="14"/>
    </row>
    <row r="652" spans="1:9" ht="12.4" hidden="1" customHeight="1" x14ac:dyDescent="0.2">
      <c r="A652" s="13"/>
      <c r="B652" s="1"/>
      <c r="C652" s="36"/>
      <c r="D652" s="127"/>
      <c r="E652" s="128"/>
      <c r="F652" s="43" t="str">
        <f>VLOOKUP(C652,'[2]Acha Air Sales Price List'!$B$1:$D$65536,3,FALSE)</f>
        <v>Exchange rate :</v>
      </c>
      <c r="G652" s="21">
        <f>ROUND(IF(ISBLANK(C652),0,VLOOKUP(C652,'[2]Acha Air Sales Price List'!$B$1:$X$65536,12,FALSE)*$L$15),2)</f>
        <v>0</v>
      </c>
      <c r="H652" s="22">
        <f t="shared" si="15"/>
        <v>0</v>
      </c>
      <c r="I652" s="14"/>
    </row>
    <row r="653" spans="1:9" ht="12.4" hidden="1" customHeight="1" x14ac:dyDescent="0.2">
      <c r="A653" s="13"/>
      <c r="B653" s="1"/>
      <c r="C653" s="36"/>
      <c r="D653" s="127"/>
      <c r="E653" s="128"/>
      <c r="F653" s="43" t="str">
        <f>VLOOKUP(C653,'[2]Acha Air Sales Price List'!$B$1:$D$65536,3,FALSE)</f>
        <v>Exchange rate :</v>
      </c>
      <c r="G653" s="21">
        <f>ROUND(IF(ISBLANK(C653),0,VLOOKUP(C653,'[2]Acha Air Sales Price List'!$B$1:$X$65536,12,FALSE)*$L$15),2)</f>
        <v>0</v>
      </c>
      <c r="H653" s="22">
        <f t="shared" si="15"/>
        <v>0</v>
      </c>
      <c r="I653" s="14"/>
    </row>
    <row r="654" spans="1:9" ht="12.4" hidden="1" customHeight="1" x14ac:dyDescent="0.2">
      <c r="A654" s="13"/>
      <c r="B654" s="1"/>
      <c r="C654" s="36"/>
      <c r="D654" s="127"/>
      <c r="E654" s="128"/>
      <c r="F654" s="43" t="str">
        <f>VLOOKUP(C654,'[2]Acha Air Sales Price List'!$B$1:$D$65536,3,FALSE)</f>
        <v>Exchange rate :</v>
      </c>
      <c r="G654" s="21">
        <f>ROUND(IF(ISBLANK(C654),0,VLOOKUP(C654,'[2]Acha Air Sales Price List'!$B$1:$X$65536,12,FALSE)*$L$15),2)</f>
        <v>0</v>
      </c>
      <c r="H654" s="22">
        <f t="shared" si="15"/>
        <v>0</v>
      </c>
      <c r="I654" s="14"/>
    </row>
    <row r="655" spans="1:9" ht="12.4" hidden="1" customHeight="1" x14ac:dyDescent="0.2">
      <c r="A655" s="13"/>
      <c r="B655" s="1"/>
      <c r="C655" s="36"/>
      <c r="D655" s="127"/>
      <c r="E655" s="128"/>
      <c r="F655" s="43" t="str">
        <f>VLOOKUP(C655,'[2]Acha Air Sales Price List'!$B$1:$D$65536,3,FALSE)</f>
        <v>Exchange rate :</v>
      </c>
      <c r="G655" s="21">
        <f>ROUND(IF(ISBLANK(C655),0,VLOOKUP(C655,'[2]Acha Air Sales Price List'!$B$1:$X$65536,12,FALSE)*$L$15),2)</f>
        <v>0</v>
      </c>
      <c r="H655" s="22">
        <f t="shared" si="15"/>
        <v>0</v>
      </c>
      <c r="I655" s="14"/>
    </row>
    <row r="656" spans="1:9" ht="12.4" hidden="1" customHeight="1" x14ac:dyDescent="0.2">
      <c r="A656" s="13"/>
      <c r="B656" s="1"/>
      <c r="C656" s="36"/>
      <c r="D656" s="127"/>
      <c r="E656" s="128"/>
      <c r="F656" s="43" t="str">
        <f>VLOOKUP(C656,'[2]Acha Air Sales Price List'!$B$1:$D$65536,3,FALSE)</f>
        <v>Exchange rate :</v>
      </c>
      <c r="G656" s="21">
        <f>ROUND(IF(ISBLANK(C656),0,VLOOKUP(C656,'[2]Acha Air Sales Price List'!$B$1:$X$65536,12,FALSE)*$L$15),2)</f>
        <v>0</v>
      </c>
      <c r="H656" s="22">
        <f t="shared" si="15"/>
        <v>0</v>
      </c>
      <c r="I656" s="14"/>
    </row>
    <row r="657" spans="1:9" ht="12.4" hidden="1" customHeight="1" x14ac:dyDescent="0.2">
      <c r="A657" s="13"/>
      <c r="B657" s="1"/>
      <c r="C657" s="36"/>
      <c r="D657" s="127"/>
      <c r="E657" s="128"/>
      <c r="F657" s="43" t="str">
        <f>VLOOKUP(C657,'[2]Acha Air Sales Price List'!$B$1:$D$65536,3,FALSE)</f>
        <v>Exchange rate :</v>
      </c>
      <c r="G657" s="21">
        <f>ROUND(IF(ISBLANK(C657),0,VLOOKUP(C657,'[2]Acha Air Sales Price List'!$B$1:$X$65536,12,FALSE)*$L$15),2)</f>
        <v>0</v>
      </c>
      <c r="H657" s="22">
        <f t="shared" si="15"/>
        <v>0</v>
      </c>
      <c r="I657" s="14"/>
    </row>
    <row r="658" spans="1:9" ht="12.4" hidden="1" customHeight="1" x14ac:dyDescent="0.2">
      <c r="A658" s="13"/>
      <c r="B658" s="1"/>
      <c r="C658" s="36"/>
      <c r="D658" s="127"/>
      <c r="E658" s="128"/>
      <c r="F658" s="43" t="str">
        <f>VLOOKUP(C658,'[2]Acha Air Sales Price List'!$B$1:$D$65536,3,FALSE)</f>
        <v>Exchange rate :</v>
      </c>
      <c r="G658" s="21">
        <f>ROUND(IF(ISBLANK(C658),0,VLOOKUP(C658,'[2]Acha Air Sales Price List'!$B$1:$X$65536,12,FALSE)*$L$15),2)</f>
        <v>0</v>
      </c>
      <c r="H658" s="22">
        <f t="shared" si="15"/>
        <v>0</v>
      </c>
      <c r="I658" s="14"/>
    </row>
    <row r="659" spans="1:9" ht="12.4" hidden="1" customHeight="1" x14ac:dyDescent="0.2">
      <c r="A659" s="13"/>
      <c r="B659" s="1"/>
      <c r="C659" s="36"/>
      <c r="D659" s="127"/>
      <c r="E659" s="128"/>
      <c r="F659" s="43" t="str">
        <f>VLOOKUP(C659,'[2]Acha Air Sales Price List'!$B$1:$D$65536,3,FALSE)</f>
        <v>Exchange rate :</v>
      </c>
      <c r="G659" s="21">
        <f>ROUND(IF(ISBLANK(C659),0,VLOOKUP(C659,'[2]Acha Air Sales Price List'!$B$1:$X$65536,12,FALSE)*$L$15),2)</f>
        <v>0</v>
      </c>
      <c r="H659" s="22">
        <f t="shared" si="15"/>
        <v>0</v>
      </c>
      <c r="I659" s="14"/>
    </row>
    <row r="660" spans="1:9" ht="12.4" hidden="1" customHeight="1" x14ac:dyDescent="0.2">
      <c r="A660" s="13"/>
      <c r="B660" s="1"/>
      <c r="C660" s="36"/>
      <c r="D660" s="127"/>
      <c r="E660" s="128"/>
      <c r="F660" s="43" t="str">
        <f>VLOOKUP(C660,'[2]Acha Air Sales Price List'!$B$1:$D$65536,3,FALSE)</f>
        <v>Exchange rate :</v>
      </c>
      <c r="G660" s="21">
        <f>ROUND(IF(ISBLANK(C660),0,VLOOKUP(C660,'[2]Acha Air Sales Price List'!$B$1:$X$65536,12,FALSE)*$L$15),2)</f>
        <v>0</v>
      </c>
      <c r="H660" s="22">
        <f t="shared" si="15"/>
        <v>0</v>
      </c>
      <c r="I660" s="14"/>
    </row>
    <row r="661" spans="1:9" ht="12.4" hidden="1" customHeight="1" x14ac:dyDescent="0.2">
      <c r="A661" s="13"/>
      <c r="B661" s="1"/>
      <c r="C661" s="36"/>
      <c r="D661" s="127"/>
      <c r="E661" s="128"/>
      <c r="F661" s="43" t="str">
        <f>VLOOKUP(C661,'[2]Acha Air Sales Price List'!$B$1:$D$65536,3,FALSE)</f>
        <v>Exchange rate :</v>
      </c>
      <c r="G661" s="21">
        <f>ROUND(IF(ISBLANK(C661),0,VLOOKUP(C661,'[2]Acha Air Sales Price List'!$B$1:$X$65536,12,FALSE)*$L$15),2)</f>
        <v>0</v>
      </c>
      <c r="H661" s="22">
        <f t="shared" si="15"/>
        <v>0</v>
      </c>
      <c r="I661" s="14"/>
    </row>
    <row r="662" spans="1:9" ht="12.4" hidden="1" customHeight="1" x14ac:dyDescent="0.2">
      <c r="A662" s="13"/>
      <c r="B662" s="1"/>
      <c r="C662" s="36"/>
      <c r="D662" s="127"/>
      <c r="E662" s="128"/>
      <c r="F662" s="43" t="str">
        <f>VLOOKUP(C662,'[2]Acha Air Sales Price List'!$B$1:$D$65536,3,FALSE)</f>
        <v>Exchange rate :</v>
      </c>
      <c r="G662" s="21">
        <f>ROUND(IF(ISBLANK(C662),0,VLOOKUP(C662,'[2]Acha Air Sales Price List'!$B$1:$X$65536,12,FALSE)*$L$15),2)</f>
        <v>0</v>
      </c>
      <c r="H662" s="22">
        <f t="shared" si="15"/>
        <v>0</v>
      </c>
      <c r="I662" s="14"/>
    </row>
    <row r="663" spans="1:9" ht="12.4" hidden="1" customHeight="1" x14ac:dyDescent="0.2">
      <c r="A663" s="13"/>
      <c r="B663" s="1"/>
      <c r="C663" s="36"/>
      <c r="D663" s="127"/>
      <c r="E663" s="128"/>
      <c r="F663" s="43" t="str">
        <f>VLOOKUP(C663,'[2]Acha Air Sales Price List'!$B$1:$D$65536,3,FALSE)</f>
        <v>Exchange rate :</v>
      </c>
      <c r="G663" s="21">
        <f>ROUND(IF(ISBLANK(C663),0,VLOOKUP(C663,'[2]Acha Air Sales Price List'!$B$1:$X$65536,12,FALSE)*$L$15),2)</f>
        <v>0</v>
      </c>
      <c r="H663" s="22">
        <f t="shared" si="15"/>
        <v>0</v>
      </c>
      <c r="I663" s="14"/>
    </row>
    <row r="664" spans="1:9" ht="12.4" hidden="1" customHeight="1" x14ac:dyDescent="0.2">
      <c r="A664" s="13"/>
      <c r="B664" s="1"/>
      <c r="C664" s="36"/>
      <c r="D664" s="127"/>
      <c r="E664" s="128"/>
      <c r="F664" s="43" t="str">
        <f>VLOOKUP(C664,'[2]Acha Air Sales Price List'!$B$1:$D$65536,3,FALSE)</f>
        <v>Exchange rate :</v>
      </c>
      <c r="G664" s="21">
        <f>ROUND(IF(ISBLANK(C664),0,VLOOKUP(C664,'[2]Acha Air Sales Price List'!$B$1:$X$65536,12,FALSE)*$L$15),2)</f>
        <v>0</v>
      </c>
      <c r="H664" s="22">
        <f t="shared" si="15"/>
        <v>0</v>
      </c>
      <c r="I664" s="14"/>
    </row>
    <row r="665" spans="1:9" ht="12.4" hidden="1" customHeight="1" x14ac:dyDescent="0.2">
      <c r="A665" s="13"/>
      <c r="B665" s="1"/>
      <c r="C665" s="36"/>
      <c r="D665" s="127"/>
      <c r="E665" s="128"/>
      <c r="F665" s="43" t="str">
        <f>VLOOKUP(C665,'[2]Acha Air Sales Price List'!$B$1:$D$65536,3,FALSE)</f>
        <v>Exchange rate :</v>
      </c>
      <c r="G665" s="21">
        <f>ROUND(IF(ISBLANK(C665),0,VLOOKUP(C665,'[2]Acha Air Sales Price List'!$B$1:$X$65536,12,FALSE)*$L$15),2)</f>
        <v>0</v>
      </c>
      <c r="H665" s="22">
        <f t="shared" si="15"/>
        <v>0</v>
      </c>
      <c r="I665" s="14"/>
    </row>
    <row r="666" spans="1:9" ht="12.4" hidden="1" customHeight="1" x14ac:dyDescent="0.2">
      <c r="A666" s="13"/>
      <c r="B666" s="1"/>
      <c r="C666" s="36"/>
      <c r="D666" s="127"/>
      <c r="E666" s="128"/>
      <c r="F666" s="43" t="str">
        <f>VLOOKUP(C666,'[2]Acha Air Sales Price List'!$B$1:$D$65536,3,FALSE)</f>
        <v>Exchange rate :</v>
      </c>
      <c r="G666" s="21">
        <f>ROUND(IF(ISBLANK(C666),0,VLOOKUP(C666,'[2]Acha Air Sales Price List'!$B$1:$X$65536,12,FALSE)*$L$15),2)</f>
        <v>0</v>
      </c>
      <c r="H666" s="22">
        <f t="shared" si="15"/>
        <v>0</v>
      </c>
      <c r="I666" s="14"/>
    </row>
    <row r="667" spans="1:9" ht="12.4" hidden="1" customHeight="1" x14ac:dyDescent="0.2">
      <c r="A667" s="13"/>
      <c r="B667" s="1"/>
      <c r="C667" s="36"/>
      <c r="D667" s="127"/>
      <c r="E667" s="128"/>
      <c r="F667" s="43" t="str">
        <f>VLOOKUP(C667,'[2]Acha Air Sales Price List'!$B$1:$D$65536,3,FALSE)</f>
        <v>Exchange rate :</v>
      </c>
      <c r="G667" s="21">
        <f>ROUND(IF(ISBLANK(C667),0,VLOOKUP(C667,'[2]Acha Air Sales Price List'!$B$1:$X$65536,12,FALSE)*$L$15),2)</f>
        <v>0</v>
      </c>
      <c r="H667" s="22">
        <f t="shared" si="15"/>
        <v>0</v>
      </c>
      <c r="I667" s="14"/>
    </row>
    <row r="668" spans="1:9" ht="12.4" hidden="1" customHeight="1" x14ac:dyDescent="0.2">
      <c r="A668" s="13"/>
      <c r="B668" s="1"/>
      <c r="C668" s="36"/>
      <c r="D668" s="127"/>
      <c r="E668" s="128"/>
      <c r="F668" s="43" t="str">
        <f>VLOOKUP(C668,'[2]Acha Air Sales Price List'!$B$1:$D$65536,3,FALSE)</f>
        <v>Exchange rate :</v>
      </c>
      <c r="G668" s="21">
        <f>ROUND(IF(ISBLANK(C668),0,VLOOKUP(C668,'[2]Acha Air Sales Price List'!$B$1:$X$65536,12,FALSE)*$L$15),2)</f>
        <v>0</v>
      </c>
      <c r="H668" s="22">
        <f t="shared" si="15"/>
        <v>0</v>
      </c>
      <c r="I668" s="14"/>
    </row>
    <row r="669" spans="1:9" ht="12.4" hidden="1" customHeight="1" x14ac:dyDescent="0.2">
      <c r="A669" s="13"/>
      <c r="B669" s="1"/>
      <c r="C669" s="37"/>
      <c r="D669" s="127"/>
      <c r="E669" s="128"/>
      <c r="F669" s="43" t="str">
        <f>VLOOKUP(C669,'[2]Acha Air Sales Price List'!$B$1:$D$65536,3,FALSE)</f>
        <v>Exchange rate :</v>
      </c>
      <c r="G669" s="21">
        <f>ROUND(IF(ISBLANK(C669),0,VLOOKUP(C669,'[2]Acha Air Sales Price List'!$B$1:$X$65536,12,FALSE)*$L$15),2)</f>
        <v>0</v>
      </c>
      <c r="H669" s="22">
        <f>ROUND(IF(ISNUMBER(B669), G669*B669, 0),5)</f>
        <v>0</v>
      </c>
      <c r="I669" s="14"/>
    </row>
    <row r="670" spans="1:9" ht="12" hidden="1" customHeight="1" x14ac:dyDescent="0.2">
      <c r="A670" s="13"/>
      <c r="B670" s="1"/>
      <c r="C670" s="36"/>
      <c r="D670" s="127"/>
      <c r="E670" s="128"/>
      <c r="F670" s="43" t="str">
        <f>VLOOKUP(C670,'[2]Acha Air Sales Price List'!$B$1:$D$65536,3,FALSE)</f>
        <v>Exchange rate :</v>
      </c>
      <c r="G670" s="21">
        <f>ROUND(IF(ISBLANK(C670),0,VLOOKUP(C670,'[2]Acha Air Sales Price List'!$B$1:$X$65536,12,FALSE)*$L$15),2)</f>
        <v>0</v>
      </c>
      <c r="H670" s="22">
        <f t="shared" ref="H670:H720" si="16">ROUND(IF(ISNUMBER(B670), G670*B670, 0),5)</f>
        <v>0</v>
      </c>
      <c r="I670" s="14"/>
    </row>
    <row r="671" spans="1:9" ht="12.4" hidden="1" customHeight="1" x14ac:dyDescent="0.2">
      <c r="A671" s="13"/>
      <c r="B671" s="1"/>
      <c r="C671" s="36"/>
      <c r="D671" s="127"/>
      <c r="E671" s="128"/>
      <c r="F671" s="43" t="str">
        <f>VLOOKUP(C671,'[2]Acha Air Sales Price List'!$B$1:$D$65536,3,FALSE)</f>
        <v>Exchange rate :</v>
      </c>
      <c r="G671" s="21">
        <f>ROUND(IF(ISBLANK(C671),0,VLOOKUP(C671,'[2]Acha Air Sales Price List'!$B$1:$X$65536,12,FALSE)*$L$15),2)</f>
        <v>0</v>
      </c>
      <c r="H671" s="22">
        <f t="shared" si="16"/>
        <v>0</v>
      </c>
      <c r="I671" s="14"/>
    </row>
    <row r="672" spans="1:9" ht="12.4" hidden="1" customHeight="1" x14ac:dyDescent="0.2">
      <c r="A672" s="13"/>
      <c r="B672" s="1"/>
      <c r="C672" s="36"/>
      <c r="D672" s="127"/>
      <c r="E672" s="128"/>
      <c r="F672" s="43" t="str">
        <f>VLOOKUP(C672,'[2]Acha Air Sales Price List'!$B$1:$D$65536,3,FALSE)</f>
        <v>Exchange rate :</v>
      </c>
      <c r="G672" s="21">
        <f>ROUND(IF(ISBLANK(C672),0,VLOOKUP(C672,'[2]Acha Air Sales Price List'!$B$1:$X$65536,12,FALSE)*$L$15),2)</f>
        <v>0</v>
      </c>
      <c r="H672" s="22">
        <f t="shared" si="16"/>
        <v>0</v>
      </c>
      <c r="I672" s="14"/>
    </row>
    <row r="673" spans="1:9" ht="12.4" hidden="1" customHeight="1" x14ac:dyDescent="0.2">
      <c r="A673" s="13"/>
      <c r="B673" s="1"/>
      <c r="C673" s="36"/>
      <c r="D673" s="127"/>
      <c r="E673" s="128"/>
      <c r="F673" s="43" t="str">
        <f>VLOOKUP(C673,'[2]Acha Air Sales Price List'!$B$1:$D$65536,3,FALSE)</f>
        <v>Exchange rate :</v>
      </c>
      <c r="G673" s="21">
        <f>ROUND(IF(ISBLANK(C673),0,VLOOKUP(C673,'[2]Acha Air Sales Price List'!$B$1:$X$65536,12,FALSE)*$L$15),2)</f>
        <v>0</v>
      </c>
      <c r="H673" s="22">
        <f t="shared" si="16"/>
        <v>0</v>
      </c>
      <c r="I673" s="14"/>
    </row>
    <row r="674" spans="1:9" ht="12.4" hidden="1" customHeight="1" x14ac:dyDescent="0.2">
      <c r="A674" s="13"/>
      <c r="B674" s="1"/>
      <c r="C674" s="36"/>
      <c r="D674" s="127"/>
      <c r="E674" s="128"/>
      <c r="F674" s="43" t="str">
        <f>VLOOKUP(C674,'[2]Acha Air Sales Price List'!$B$1:$D$65536,3,FALSE)</f>
        <v>Exchange rate :</v>
      </c>
      <c r="G674" s="21">
        <f>ROUND(IF(ISBLANK(C674),0,VLOOKUP(C674,'[2]Acha Air Sales Price List'!$B$1:$X$65536,12,FALSE)*$L$15),2)</f>
        <v>0</v>
      </c>
      <c r="H674" s="22">
        <f t="shared" si="16"/>
        <v>0</v>
      </c>
      <c r="I674" s="14"/>
    </row>
    <row r="675" spans="1:9" ht="12.4" hidden="1" customHeight="1" x14ac:dyDescent="0.2">
      <c r="A675" s="13"/>
      <c r="B675" s="1"/>
      <c r="C675" s="36"/>
      <c r="D675" s="127"/>
      <c r="E675" s="128"/>
      <c r="F675" s="43" t="str">
        <f>VLOOKUP(C675,'[2]Acha Air Sales Price List'!$B$1:$D$65536,3,FALSE)</f>
        <v>Exchange rate :</v>
      </c>
      <c r="G675" s="21">
        <f>ROUND(IF(ISBLANK(C675),0,VLOOKUP(C675,'[2]Acha Air Sales Price List'!$B$1:$X$65536,12,FALSE)*$L$15),2)</f>
        <v>0</v>
      </c>
      <c r="H675" s="22">
        <f t="shared" si="16"/>
        <v>0</v>
      </c>
      <c r="I675" s="14"/>
    </row>
    <row r="676" spans="1:9" ht="12.4" hidden="1" customHeight="1" x14ac:dyDescent="0.2">
      <c r="A676" s="13"/>
      <c r="B676" s="1"/>
      <c r="C676" s="36"/>
      <c r="D676" s="127"/>
      <c r="E676" s="128"/>
      <c r="F676" s="43" t="str">
        <f>VLOOKUP(C676,'[2]Acha Air Sales Price List'!$B$1:$D$65536,3,FALSE)</f>
        <v>Exchange rate :</v>
      </c>
      <c r="G676" s="21">
        <f>ROUND(IF(ISBLANK(C676),0,VLOOKUP(C676,'[2]Acha Air Sales Price List'!$B$1:$X$65536,12,FALSE)*$L$15),2)</f>
        <v>0</v>
      </c>
      <c r="H676" s="22">
        <f t="shared" si="16"/>
        <v>0</v>
      </c>
      <c r="I676" s="14"/>
    </row>
    <row r="677" spans="1:9" ht="12.4" hidden="1" customHeight="1" x14ac:dyDescent="0.2">
      <c r="A677" s="13"/>
      <c r="B677" s="1"/>
      <c r="C677" s="36"/>
      <c r="D677" s="127"/>
      <c r="E677" s="128"/>
      <c r="F677" s="43" t="str">
        <f>VLOOKUP(C677,'[2]Acha Air Sales Price List'!$B$1:$D$65536,3,FALSE)</f>
        <v>Exchange rate :</v>
      </c>
      <c r="G677" s="21">
        <f>ROUND(IF(ISBLANK(C677),0,VLOOKUP(C677,'[2]Acha Air Sales Price List'!$B$1:$X$65536,12,FALSE)*$L$15),2)</f>
        <v>0</v>
      </c>
      <c r="H677" s="22">
        <f t="shared" si="16"/>
        <v>0</v>
      </c>
      <c r="I677" s="14"/>
    </row>
    <row r="678" spans="1:9" ht="12.4" hidden="1" customHeight="1" x14ac:dyDescent="0.2">
      <c r="A678" s="13"/>
      <c r="B678" s="1"/>
      <c r="C678" s="36"/>
      <c r="D678" s="127"/>
      <c r="E678" s="128"/>
      <c r="F678" s="43" t="str">
        <f>VLOOKUP(C678,'[2]Acha Air Sales Price List'!$B$1:$D$65536,3,FALSE)</f>
        <v>Exchange rate :</v>
      </c>
      <c r="G678" s="21">
        <f>ROUND(IF(ISBLANK(C678),0,VLOOKUP(C678,'[2]Acha Air Sales Price List'!$B$1:$X$65536,12,FALSE)*$L$15),2)</f>
        <v>0</v>
      </c>
      <c r="H678" s="22">
        <f t="shared" si="16"/>
        <v>0</v>
      </c>
      <c r="I678" s="14"/>
    </row>
    <row r="679" spans="1:9" ht="12.4" hidden="1" customHeight="1" x14ac:dyDescent="0.2">
      <c r="A679" s="13"/>
      <c r="B679" s="1"/>
      <c r="C679" s="36"/>
      <c r="D679" s="127"/>
      <c r="E679" s="128"/>
      <c r="F679" s="43" t="str">
        <f>VLOOKUP(C679,'[2]Acha Air Sales Price List'!$B$1:$D$65536,3,FALSE)</f>
        <v>Exchange rate :</v>
      </c>
      <c r="G679" s="21">
        <f>ROUND(IF(ISBLANK(C679),0,VLOOKUP(C679,'[2]Acha Air Sales Price List'!$B$1:$X$65536,12,FALSE)*$L$15),2)</f>
        <v>0</v>
      </c>
      <c r="H679" s="22">
        <f t="shared" si="16"/>
        <v>0</v>
      </c>
      <c r="I679" s="14"/>
    </row>
    <row r="680" spans="1:9" ht="12.4" hidden="1" customHeight="1" x14ac:dyDescent="0.2">
      <c r="A680" s="13"/>
      <c r="B680" s="1"/>
      <c r="C680" s="36"/>
      <c r="D680" s="127"/>
      <c r="E680" s="128"/>
      <c r="F680" s="43" t="str">
        <f>VLOOKUP(C680,'[2]Acha Air Sales Price List'!$B$1:$D$65536,3,FALSE)</f>
        <v>Exchange rate :</v>
      </c>
      <c r="G680" s="21">
        <f>ROUND(IF(ISBLANK(C680),0,VLOOKUP(C680,'[2]Acha Air Sales Price List'!$B$1:$X$65536,12,FALSE)*$L$15),2)</f>
        <v>0</v>
      </c>
      <c r="H680" s="22">
        <f t="shared" si="16"/>
        <v>0</v>
      </c>
      <c r="I680" s="14"/>
    </row>
    <row r="681" spans="1:9" ht="12.4" hidden="1" customHeight="1" x14ac:dyDescent="0.2">
      <c r="A681" s="13"/>
      <c r="B681" s="1"/>
      <c r="C681" s="36"/>
      <c r="D681" s="127"/>
      <c r="E681" s="128"/>
      <c r="F681" s="43" t="str">
        <f>VLOOKUP(C681,'[2]Acha Air Sales Price List'!$B$1:$D$65536,3,FALSE)</f>
        <v>Exchange rate :</v>
      </c>
      <c r="G681" s="21">
        <f>ROUND(IF(ISBLANK(C681),0,VLOOKUP(C681,'[2]Acha Air Sales Price List'!$B$1:$X$65536,12,FALSE)*$L$15),2)</f>
        <v>0</v>
      </c>
      <c r="H681" s="22">
        <f t="shared" si="16"/>
        <v>0</v>
      </c>
      <c r="I681" s="14"/>
    </row>
    <row r="682" spans="1:9" ht="12.4" hidden="1" customHeight="1" x14ac:dyDescent="0.2">
      <c r="A682" s="13"/>
      <c r="B682" s="1"/>
      <c r="C682" s="36"/>
      <c r="D682" s="127"/>
      <c r="E682" s="128"/>
      <c r="F682" s="43" t="str">
        <f>VLOOKUP(C682,'[2]Acha Air Sales Price List'!$B$1:$D$65536,3,FALSE)</f>
        <v>Exchange rate :</v>
      </c>
      <c r="G682" s="21">
        <f>ROUND(IF(ISBLANK(C682),0,VLOOKUP(C682,'[2]Acha Air Sales Price List'!$B$1:$X$65536,12,FALSE)*$L$15),2)</f>
        <v>0</v>
      </c>
      <c r="H682" s="22">
        <f t="shared" si="16"/>
        <v>0</v>
      </c>
      <c r="I682" s="14"/>
    </row>
    <row r="683" spans="1:9" ht="12.4" hidden="1" customHeight="1" x14ac:dyDescent="0.2">
      <c r="A683" s="13"/>
      <c r="B683" s="1"/>
      <c r="C683" s="36"/>
      <c r="D683" s="127"/>
      <c r="E683" s="128"/>
      <c r="F683" s="43" t="str">
        <f>VLOOKUP(C683,'[2]Acha Air Sales Price List'!$B$1:$D$65536,3,FALSE)</f>
        <v>Exchange rate :</v>
      </c>
      <c r="G683" s="21">
        <f>ROUND(IF(ISBLANK(C683),0,VLOOKUP(C683,'[2]Acha Air Sales Price List'!$B$1:$X$65536,12,FALSE)*$L$15),2)</f>
        <v>0</v>
      </c>
      <c r="H683" s="22">
        <f t="shared" si="16"/>
        <v>0</v>
      </c>
      <c r="I683" s="14"/>
    </row>
    <row r="684" spans="1:9" ht="12.4" hidden="1" customHeight="1" x14ac:dyDescent="0.2">
      <c r="A684" s="13"/>
      <c r="B684" s="1"/>
      <c r="C684" s="36"/>
      <c r="D684" s="127"/>
      <c r="E684" s="128"/>
      <c r="F684" s="43" t="str">
        <f>VLOOKUP(C684,'[2]Acha Air Sales Price List'!$B$1:$D$65536,3,FALSE)</f>
        <v>Exchange rate :</v>
      </c>
      <c r="G684" s="21">
        <f>ROUND(IF(ISBLANK(C684),0,VLOOKUP(C684,'[2]Acha Air Sales Price List'!$B$1:$X$65536,12,FALSE)*$L$15),2)</f>
        <v>0</v>
      </c>
      <c r="H684" s="22">
        <f t="shared" si="16"/>
        <v>0</v>
      </c>
      <c r="I684" s="14"/>
    </row>
    <row r="685" spans="1:9" ht="12.4" hidden="1" customHeight="1" x14ac:dyDescent="0.2">
      <c r="A685" s="13"/>
      <c r="B685" s="1"/>
      <c r="C685" s="36"/>
      <c r="D685" s="127"/>
      <c r="E685" s="128"/>
      <c r="F685" s="43" t="str">
        <f>VLOOKUP(C685,'[2]Acha Air Sales Price List'!$B$1:$D$65536,3,FALSE)</f>
        <v>Exchange rate :</v>
      </c>
      <c r="G685" s="21">
        <f>ROUND(IF(ISBLANK(C685),0,VLOOKUP(C685,'[2]Acha Air Sales Price List'!$B$1:$X$65536,12,FALSE)*$L$15),2)</f>
        <v>0</v>
      </c>
      <c r="H685" s="22">
        <f t="shared" si="16"/>
        <v>0</v>
      </c>
      <c r="I685" s="14"/>
    </row>
    <row r="686" spans="1:9" ht="12.4" hidden="1" customHeight="1" x14ac:dyDescent="0.2">
      <c r="A686" s="13"/>
      <c r="B686" s="1"/>
      <c r="C686" s="36"/>
      <c r="D686" s="127"/>
      <c r="E686" s="128"/>
      <c r="F686" s="43" t="str">
        <f>VLOOKUP(C686,'[2]Acha Air Sales Price List'!$B$1:$D$65536,3,FALSE)</f>
        <v>Exchange rate :</v>
      </c>
      <c r="G686" s="21">
        <f>ROUND(IF(ISBLANK(C686),0,VLOOKUP(C686,'[2]Acha Air Sales Price List'!$B$1:$X$65536,12,FALSE)*$L$15),2)</f>
        <v>0</v>
      </c>
      <c r="H686" s="22">
        <f t="shared" si="16"/>
        <v>0</v>
      </c>
      <c r="I686" s="14"/>
    </row>
    <row r="687" spans="1:9" ht="12.4" hidden="1" customHeight="1" x14ac:dyDescent="0.2">
      <c r="A687" s="13"/>
      <c r="B687" s="1"/>
      <c r="C687" s="36"/>
      <c r="D687" s="127"/>
      <c r="E687" s="128"/>
      <c r="F687" s="43" t="str">
        <f>VLOOKUP(C687,'[2]Acha Air Sales Price List'!$B$1:$D$65536,3,FALSE)</f>
        <v>Exchange rate :</v>
      </c>
      <c r="G687" s="21">
        <f>ROUND(IF(ISBLANK(C687),0,VLOOKUP(C687,'[2]Acha Air Sales Price List'!$B$1:$X$65536,12,FALSE)*$L$15),2)</f>
        <v>0</v>
      </c>
      <c r="H687" s="22">
        <f t="shared" si="16"/>
        <v>0</v>
      </c>
      <c r="I687" s="14"/>
    </row>
    <row r="688" spans="1:9" ht="12.4" hidden="1" customHeight="1" x14ac:dyDescent="0.2">
      <c r="A688" s="13"/>
      <c r="B688" s="1"/>
      <c r="C688" s="36"/>
      <c r="D688" s="127"/>
      <c r="E688" s="128"/>
      <c r="F688" s="43" t="str">
        <f>VLOOKUP(C688,'[2]Acha Air Sales Price List'!$B$1:$D$65536,3,FALSE)</f>
        <v>Exchange rate :</v>
      </c>
      <c r="G688" s="21">
        <f>ROUND(IF(ISBLANK(C688),0,VLOOKUP(C688,'[2]Acha Air Sales Price List'!$B$1:$X$65536,12,FALSE)*$L$15),2)</f>
        <v>0</v>
      </c>
      <c r="H688" s="22">
        <f t="shared" si="16"/>
        <v>0</v>
      </c>
      <c r="I688" s="14"/>
    </row>
    <row r="689" spans="1:9" ht="12.4" hidden="1" customHeight="1" x14ac:dyDescent="0.2">
      <c r="A689" s="13"/>
      <c r="B689" s="1"/>
      <c r="C689" s="36"/>
      <c r="D689" s="127"/>
      <c r="E689" s="128"/>
      <c r="F689" s="43" t="str">
        <f>VLOOKUP(C689,'[2]Acha Air Sales Price List'!$B$1:$D$65536,3,FALSE)</f>
        <v>Exchange rate :</v>
      </c>
      <c r="G689" s="21">
        <f>ROUND(IF(ISBLANK(C689),0,VLOOKUP(C689,'[2]Acha Air Sales Price List'!$B$1:$X$65536,12,FALSE)*$L$15),2)</f>
        <v>0</v>
      </c>
      <c r="H689" s="22">
        <f t="shared" si="16"/>
        <v>0</v>
      </c>
      <c r="I689" s="14"/>
    </row>
    <row r="690" spans="1:9" ht="12.4" hidden="1" customHeight="1" x14ac:dyDescent="0.2">
      <c r="A690" s="13"/>
      <c r="B690" s="1"/>
      <c r="C690" s="36"/>
      <c r="D690" s="127"/>
      <c r="E690" s="128"/>
      <c r="F690" s="43" t="str">
        <f>VLOOKUP(C690,'[2]Acha Air Sales Price List'!$B$1:$D$65536,3,FALSE)</f>
        <v>Exchange rate :</v>
      </c>
      <c r="G690" s="21">
        <f>ROUND(IF(ISBLANK(C690),0,VLOOKUP(C690,'[2]Acha Air Sales Price List'!$B$1:$X$65536,12,FALSE)*$L$15),2)</f>
        <v>0</v>
      </c>
      <c r="H690" s="22">
        <f t="shared" si="16"/>
        <v>0</v>
      </c>
      <c r="I690" s="14"/>
    </row>
    <row r="691" spans="1:9" ht="12.4" hidden="1" customHeight="1" x14ac:dyDescent="0.2">
      <c r="A691" s="13"/>
      <c r="B691" s="1"/>
      <c r="C691" s="36"/>
      <c r="D691" s="127"/>
      <c r="E691" s="128"/>
      <c r="F691" s="43" t="str">
        <f>VLOOKUP(C691,'[2]Acha Air Sales Price List'!$B$1:$D$65536,3,FALSE)</f>
        <v>Exchange rate :</v>
      </c>
      <c r="G691" s="21">
        <f>ROUND(IF(ISBLANK(C691),0,VLOOKUP(C691,'[2]Acha Air Sales Price List'!$B$1:$X$65536,12,FALSE)*$L$15),2)</f>
        <v>0</v>
      </c>
      <c r="H691" s="22">
        <f t="shared" si="16"/>
        <v>0</v>
      </c>
      <c r="I691" s="14"/>
    </row>
    <row r="692" spans="1:9" ht="12.4" hidden="1" customHeight="1" x14ac:dyDescent="0.2">
      <c r="A692" s="13"/>
      <c r="B692" s="1"/>
      <c r="C692" s="36"/>
      <c r="D692" s="127"/>
      <c r="E692" s="128"/>
      <c r="F692" s="43" t="str">
        <f>VLOOKUP(C692,'[2]Acha Air Sales Price List'!$B$1:$D$65536,3,FALSE)</f>
        <v>Exchange rate :</v>
      </c>
      <c r="G692" s="21">
        <f>ROUND(IF(ISBLANK(C692),0,VLOOKUP(C692,'[2]Acha Air Sales Price List'!$B$1:$X$65536,12,FALSE)*$L$15),2)</f>
        <v>0</v>
      </c>
      <c r="H692" s="22">
        <f t="shared" si="16"/>
        <v>0</v>
      </c>
      <c r="I692" s="14"/>
    </row>
    <row r="693" spans="1:9" ht="12.4" hidden="1" customHeight="1" x14ac:dyDescent="0.2">
      <c r="A693" s="13"/>
      <c r="B693" s="1"/>
      <c r="C693" s="37"/>
      <c r="D693" s="127"/>
      <c r="E693" s="128"/>
      <c r="F693" s="43" t="str">
        <f>VLOOKUP(C693,'[2]Acha Air Sales Price List'!$B$1:$D$65536,3,FALSE)</f>
        <v>Exchange rate :</v>
      </c>
      <c r="G693" s="21">
        <f>ROUND(IF(ISBLANK(C693),0,VLOOKUP(C693,'[2]Acha Air Sales Price List'!$B$1:$X$65536,12,FALSE)*$L$15),2)</f>
        <v>0</v>
      </c>
      <c r="H693" s="22">
        <f t="shared" si="16"/>
        <v>0</v>
      </c>
      <c r="I693" s="14"/>
    </row>
    <row r="694" spans="1:9" ht="12" hidden="1" customHeight="1" x14ac:dyDescent="0.2">
      <c r="A694" s="13"/>
      <c r="B694" s="1"/>
      <c r="C694" s="36"/>
      <c r="D694" s="127"/>
      <c r="E694" s="128"/>
      <c r="F694" s="43" t="str">
        <f>VLOOKUP(C694,'[2]Acha Air Sales Price List'!$B$1:$D$65536,3,FALSE)</f>
        <v>Exchange rate :</v>
      </c>
      <c r="G694" s="21">
        <f>ROUND(IF(ISBLANK(C694),0,VLOOKUP(C694,'[2]Acha Air Sales Price List'!$B$1:$X$65536,12,FALSE)*$L$15),2)</f>
        <v>0</v>
      </c>
      <c r="H694" s="22">
        <f t="shared" si="16"/>
        <v>0</v>
      </c>
      <c r="I694" s="14"/>
    </row>
    <row r="695" spans="1:9" ht="12.4" hidden="1" customHeight="1" x14ac:dyDescent="0.2">
      <c r="A695" s="13"/>
      <c r="B695" s="1"/>
      <c r="C695" s="36"/>
      <c r="D695" s="127"/>
      <c r="E695" s="128"/>
      <c r="F695" s="43" t="str">
        <f>VLOOKUP(C695,'[2]Acha Air Sales Price List'!$B$1:$D$65536,3,FALSE)</f>
        <v>Exchange rate :</v>
      </c>
      <c r="G695" s="21">
        <f>ROUND(IF(ISBLANK(C695),0,VLOOKUP(C695,'[2]Acha Air Sales Price List'!$B$1:$X$65536,12,FALSE)*$L$15),2)</f>
        <v>0</v>
      </c>
      <c r="H695" s="22">
        <f t="shared" si="16"/>
        <v>0</v>
      </c>
      <c r="I695" s="14"/>
    </row>
    <row r="696" spans="1:9" ht="12.4" hidden="1" customHeight="1" x14ac:dyDescent="0.2">
      <c r="A696" s="13"/>
      <c r="B696" s="1"/>
      <c r="C696" s="36"/>
      <c r="D696" s="127"/>
      <c r="E696" s="128"/>
      <c r="F696" s="43" t="str">
        <f>VLOOKUP(C696,'[2]Acha Air Sales Price List'!$B$1:$D$65536,3,FALSE)</f>
        <v>Exchange rate :</v>
      </c>
      <c r="G696" s="21">
        <f>ROUND(IF(ISBLANK(C696),0,VLOOKUP(C696,'[2]Acha Air Sales Price List'!$B$1:$X$65536,12,FALSE)*$L$15),2)</f>
        <v>0</v>
      </c>
      <c r="H696" s="22">
        <f t="shared" si="16"/>
        <v>0</v>
      </c>
      <c r="I696" s="14"/>
    </row>
    <row r="697" spans="1:9" ht="12.4" hidden="1" customHeight="1" x14ac:dyDescent="0.2">
      <c r="A697" s="13"/>
      <c r="B697" s="1"/>
      <c r="C697" s="36"/>
      <c r="D697" s="127"/>
      <c r="E697" s="128"/>
      <c r="F697" s="43" t="str">
        <f>VLOOKUP(C697,'[2]Acha Air Sales Price List'!$B$1:$D$65536,3,FALSE)</f>
        <v>Exchange rate :</v>
      </c>
      <c r="G697" s="21">
        <f>ROUND(IF(ISBLANK(C697),0,VLOOKUP(C697,'[2]Acha Air Sales Price List'!$B$1:$X$65536,12,FALSE)*$L$15),2)</f>
        <v>0</v>
      </c>
      <c r="H697" s="22">
        <f t="shared" si="16"/>
        <v>0</v>
      </c>
      <c r="I697" s="14"/>
    </row>
    <row r="698" spans="1:9" ht="12.4" hidden="1" customHeight="1" x14ac:dyDescent="0.2">
      <c r="A698" s="13"/>
      <c r="B698" s="1"/>
      <c r="C698" s="36"/>
      <c r="D698" s="127"/>
      <c r="E698" s="128"/>
      <c r="F698" s="43" t="str">
        <f>VLOOKUP(C698,'[2]Acha Air Sales Price List'!$B$1:$D$65536,3,FALSE)</f>
        <v>Exchange rate :</v>
      </c>
      <c r="G698" s="21">
        <f>ROUND(IF(ISBLANK(C698),0,VLOOKUP(C698,'[2]Acha Air Sales Price List'!$B$1:$X$65536,12,FALSE)*$L$15),2)</f>
        <v>0</v>
      </c>
      <c r="H698" s="22">
        <f t="shared" si="16"/>
        <v>0</v>
      </c>
      <c r="I698" s="14"/>
    </row>
    <row r="699" spans="1:9" ht="12.4" hidden="1" customHeight="1" x14ac:dyDescent="0.2">
      <c r="A699" s="13"/>
      <c r="B699" s="1"/>
      <c r="C699" s="36"/>
      <c r="D699" s="127"/>
      <c r="E699" s="128"/>
      <c r="F699" s="43" t="str">
        <f>VLOOKUP(C699,'[2]Acha Air Sales Price List'!$B$1:$D$65536,3,FALSE)</f>
        <v>Exchange rate :</v>
      </c>
      <c r="G699" s="21">
        <f>ROUND(IF(ISBLANK(C699),0,VLOOKUP(C699,'[2]Acha Air Sales Price List'!$B$1:$X$65536,12,FALSE)*$L$15),2)</f>
        <v>0</v>
      </c>
      <c r="H699" s="22">
        <f t="shared" si="16"/>
        <v>0</v>
      </c>
      <c r="I699" s="14"/>
    </row>
    <row r="700" spans="1:9" ht="12.4" hidden="1" customHeight="1" x14ac:dyDescent="0.2">
      <c r="A700" s="13"/>
      <c r="B700" s="1"/>
      <c r="C700" s="36"/>
      <c r="D700" s="127"/>
      <c r="E700" s="128"/>
      <c r="F700" s="43" t="str">
        <f>VLOOKUP(C700,'[2]Acha Air Sales Price List'!$B$1:$D$65536,3,FALSE)</f>
        <v>Exchange rate :</v>
      </c>
      <c r="G700" s="21">
        <f>ROUND(IF(ISBLANK(C700),0,VLOOKUP(C700,'[2]Acha Air Sales Price List'!$B$1:$X$65536,12,FALSE)*$L$15),2)</f>
        <v>0</v>
      </c>
      <c r="H700" s="22">
        <f t="shared" si="16"/>
        <v>0</v>
      </c>
      <c r="I700" s="14"/>
    </row>
    <row r="701" spans="1:9" ht="12.4" hidden="1" customHeight="1" x14ac:dyDescent="0.2">
      <c r="A701" s="13"/>
      <c r="B701" s="1"/>
      <c r="C701" s="36"/>
      <c r="D701" s="127"/>
      <c r="E701" s="128"/>
      <c r="F701" s="43" t="str">
        <f>VLOOKUP(C701,'[2]Acha Air Sales Price List'!$B$1:$D$65536,3,FALSE)</f>
        <v>Exchange rate :</v>
      </c>
      <c r="G701" s="21">
        <f>ROUND(IF(ISBLANK(C701),0,VLOOKUP(C701,'[2]Acha Air Sales Price List'!$B$1:$X$65536,12,FALSE)*$L$15),2)</f>
        <v>0</v>
      </c>
      <c r="H701" s="22">
        <f t="shared" si="16"/>
        <v>0</v>
      </c>
      <c r="I701" s="14"/>
    </row>
    <row r="702" spans="1:9" ht="12.4" hidden="1" customHeight="1" x14ac:dyDescent="0.2">
      <c r="A702" s="13"/>
      <c r="B702" s="1"/>
      <c r="C702" s="36"/>
      <c r="D702" s="127"/>
      <c r="E702" s="128"/>
      <c r="F702" s="43" t="str">
        <f>VLOOKUP(C702,'[2]Acha Air Sales Price List'!$B$1:$D$65536,3,FALSE)</f>
        <v>Exchange rate :</v>
      </c>
      <c r="G702" s="21">
        <f>ROUND(IF(ISBLANK(C702),0,VLOOKUP(C702,'[2]Acha Air Sales Price List'!$B$1:$X$65536,12,FALSE)*$L$15),2)</f>
        <v>0</v>
      </c>
      <c r="H702" s="22">
        <f t="shared" si="16"/>
        <v>0</v>
      </c>
      <c r="I702" s="14"/>
    </row>
    <row r="703" spans="1:9" ht="12.4" hidden="1" customHeight="1" x14ac:dyDescent="0.2">
      <c r="A703" s="13"/>
      <c r="B703" s="1"/>
      <c r="C703" s="36"/>
      <c r="D703" s="127"/>
      <c r="E703" s="128"/>
      <c r="F703" s="43" t="str">
        <f>VLOOKUP(C703,'[2]Acha Air Sales Price List'!$B$1:$D$65536,3,FALSE)</f>
        <v>Exchange rate :</v>
      </c>
      <c r="G703" s="21">
        <f>ROUND(IF(ISBLANK(C703),0,VLOOKUP(C703,'[2]Acha Air Sales Price List'!$B$1:$X$65536,12,FALSE)*$L$15),2)</f>
        <v>0</v>
      </c>
      <c r="H703" s="22">
        <f t="shared" si="16"/>
        <v>0</v>
      </c>
      <c r="I703" s="14"/>
    </row>
    <row r="704" spans="1:9" ht="12.4" hidden="1" customHeight="1" x14ac:dyDescent="0.2">
      <c r="A704" s="13"/>
      <c r="B704" s="1"/>
      <c r="C704" s="36"/>
      <c r="D704" s="127"/>
      <c r="E704" s="128"/>
      <c r="F704" s="43" t="str">
        <f>VLOOKUP(C704,'[2]Acha Air Sales Price List'!$B$1:$D$65536,3,FALSE)</f>
        <v>Exchange rate :</v>
      </c>
      <c r="G704" s="21">
        <f>ROUND(IF(ISBLANK(C704),0,VLOOKUP(C704,'[2]Acha Air Sales Price List'!$B$1:$X$65536,12,FALSE)*$L$15),2)</f>
        <v>0</v>
      </c>
      <c r="H704" s="22">
        <f t="shared" si="16"/>
        <v>0</v>
      </c>
      <c r="I704" s="14"/>
    </row>
    <row r="705" spans="1:9" ht="12.4" hidden="1" customHeight="1" x14ac:dyDescent="0.2">
      <c r="A705" s="13"/>
      <c r="B705" s="1"/>
      <c r="C705" s="36"/>
      <c r="D705" s="127"/>
      <c r="E705" s="128"/>
      <c r="F705" s="43" t="str">
        <f>VLOOKUP(C705,'[2]Acha Air Sales Price List'!$B$1:$D$65536,3,FALSE)</f>
        <v>Exchange rate :</v>
      </c>
      <c r="G705" s="21">
        <f>ROUND(IF(ISBLANK(C705),0,VLOOKUP(C705,'[2]Acha Air Sales Price List'!$B$1:$X$65536,12,FALSE)*$L$15),2)</f>
        <v>0</v>
      </c>
      <c r="H705" s="22">
        <f t="shared" si="16"/>
        <v>0</v>
      </c>
      <c r="I705" s="14"/>
    </row>
    <row r="706" spans="1:9" ht="12.4" hidden="1" customHeight="1" x14ac:dyDescent="0.2">
      <c r="A706" s="13"/>
      <c r="B706" s="1"/>
      <c r="C706" s="36"/>
      <c r="D706" s="127"/>
      <c r="E706" s="128"/>
      <c r="F706" s="43" t="str">
        <f>VLOOKUP(C706,'[2]Acha Air Sales Price List'!$B$1:$D$65536,3,FALSE)</f>
        <v>Exchange rate :</v>
      </c>
      <c r="G706" s="21">
        <f>ROUND(IF(ISBLANK(C706),0,VLOOKUP(C706,'[2]Acha Air Sales Price List'!$B$1:$X$65536,12,FALSE)*$L$15),2)</f>
        <v>0</v>
      </c>
      <c r="H706" s="22">
        <f t="shared" si="16"/>
        <v>0</v>
      </c>
      <c r="I706" s="14"/>
    </row>
    <row r="707" spans="1:9" ht="12.4" hidden="1" customHeight="1" x14ac:dyDescent="0.2">
      <c r="A707" s="13"/>
      <c r="B707" s="1"/>
      <c r="C707" s="36"/>
      <c r="D707" s="127"/>
      <c r="E707" s="128"/>
      <c r="F707" s="43" t="str">
        <f>VLOOKUP(C707,'[2]Acha Air Sales Price List'!$B$1:$D$65536,3,FALSE)</f>
        <v>Exchange rate :</v>
      </c>
      <c r="G707" s="21">
        <f>ROUND(IF(ISBLANK(C707),0,VLOOKUP(C707,'[2]Acha Air Sales Price List'!$B$1:$X$65536,12,FALSE)*$L$15),2)</f>
        <v>0</v>
      </c>
      <c r="H707" s="22">
        <f t="shared" si="16"/>
        <v>0</v>
      </c>
      <c r="I707" s="14"/>
    </row>
    <row r="708" spans="1:9" ht="12.4" hidden="1" customHeight="1" x14ac:dyDescent="0.2">
      <c r="A708" s="13"/>
      <c r="B708" s="1"/>
      <c r="C708" s="36"/>
      <c r="D708" s="127"/>
      <c r="E708" s="128"/>
      <c r="F708" s="43" t="str">
        <f>VLOOKUP(C708,'[2]Acha Air Sales Price List'!$B$1:$D$65536,3,FALSE)</f>
        <v>Exchange rate :</v>
      </c>
      <c r="G708" s="21">
        <f>ROUND(IF(ISBLANK(C708),0,VLOOKUP(C708,'[2]Acha Air Sales Price List'!$B$1:$X$65536,12,FALSE)*$L$15),2)</f>
        <v>0</v>
      </c>
      <c r="H708" s="22">
        <f t="shared" si="16"/>
        <v>0</v>
      </c>
      <c r="I708" s="14"/>
    </row>
    <row r="709" spans="1:9" ht="12.4" hidden="1" customHeight="1" x14ac:dyDescent="0.2">
      <c r="A709" s="13"/>
      <c r="B709" s="1"/>
      <c r="C709" s="36"/>
      <c r="D709" s="127"/>
      <c r="E709" s="128"/>
      <c r="F709" s="43" t="str">
        <f>VLOOKUP(C709,'[2]Acha Air Sales Price List'!$B$1:$D$65536,3,FALSE)</f>
        <v>Exchange rate :</v>
      </c>
      <c r="G709" s="21">
        <f>ROUND(IF(ISBLANK(C709),0,VLOOKUP(C709,'[2]Acha Air Sales Price List'!$B$1:$X$65536,12,FALSE)*$L$15),2)</f>
        <v>0</v>
      </c>
      <c r="H709" s="22">
        <f t="shared" si="16"/>
        <v>0</v>
      </c>
      <c r="I709" s="14"/>
    </row>
    <row r="710" spans="1:9" ht="12.4" hidden="1" customHeight="1" x14ac:dyDescent="0.2">
      <c r="A710" s="13"/>
      <c r="B710" s="1"/>
      <c r="C710" s="36"/>
      <c r="D710" s="127"/>
      <c r="E710" s="128"/>
      <c r="F710" s="43" t="str">
        <f>VLOOKUP(C710,'[2]Acha Air Sales Price List'!$B$1:$D$65536,3,FALSE)</f>
        <v>Exchange rate :</v>
      </c>
      <c r="G710" s="21">
        <f>ROUND(IF(ISBLANK(C710),0,VLOOKUP(C710,'[2]Acha Air Sales Price List'!$B$1:$X$65536,12,FALSE)*$L$15),2)</f>
        <v>0</v>
      </c>
      <c r="H710" s="22">
        <f t="shared" si="16"/>
        <v>0</v>
      </c>
      <c r="I710" s="14"/>
    </row>
    <row r="711" spans="1:9" ht="12.4" hidden="1" customHeight="1" x14ac:dyDescent="0.2">
      <c r="A711" s="13"/>
      <c r="B711" s="1"/>
      <c r="C711" s="36"/>
      <c r="D711" s="127"/>
      <c r="E711" s="128"/>
      <c r="F711" s="43" t="str">
        <f>VLOOKUP(C711,'[2]Acha Air Sales Price List'!$B$1:$D$65536,3,FALSE)</f>
        <v>Exchange rate :</v>
      </c>
      <c r="G711" s="21">
        <f>ROUND(IF(ISBLANK(C711),0,VLOOKUP(C711,'[2]Acha Air Sales Price List'!$B$1:$X$65536,12,FALSE)*$L$15),2)</f>
        <v>0</v>
      </c>
      <c r="H711" s="22">
        <f t="shared" si="16"/>
        <v>0</v>
      </c>
      <c r="I711" s="14"/>
    </row>
    <row r="712" spans="1:9" ht="12.4" hidden="1" customHeight="1" x14ac:dyDescent="0.2">
      <c r="A712" s="13"/>
      <c r="B712" s="1"/>
      <c r="C712" s="36"/>
      <c r="D712" s="127"/>
      <c r="E712" s="128"/>
      <c r="F712" s="43" t="str">
        <f>VLOOKUP(C712,'[2]Acha Air Sales Price List'!$B$1:$D$65536,3,FALSE)</f>
        <v>Exchange rate :</v>
      </c>
      <c r="G712" s="21">
        <f>ROUND(IF(ISBLANK(C712),0,VLOOKUP(C712,'[2]Acha Air Sales Price List'!$B$1:$X$65536,12,FALSE)*$L$15),2)</f>
        <v>0</v>
      </c>
      <c r="H712" s="22">
        <f t="shared" si="16"/>
        <v>0</v>
      </c>
      <c r="I712" s="14"/>
    </row>
    <row r="713" spans="1:9" ht="12.4" hidden="1" customHeight="1" x14ac:dyDescent="0.2">
      <c r="A713" s="13"/>
      <c r="B713" s="1"/>
      <c r="C713" s="36"/>
      <c r="D713" s="127"/>
      <c r="E713" s="128"/>
      <c r="F713" s="43" t="str">
        <f>VLOOKUP(C713,'[2]Acha Air Sales Price List'!$B$1:$D$65536,3,FALSE)</f>
        <v>Exchange rate :</v>
      </c>
      <c r="G713" s="21">
        <f>ROUND(IF(ISBLANK(C713),0,VLOOKUP(C713,'[2]Acha Air Sales Price List'!$B$1:$X$65536,12,FALSE)*$L$15),2)</f>
        <v>0</v>
      </c>
      <c r="H713" s="22">
        <f t="shared" si="16"/>
        <v>0</v>
      </c>
      <c r="I713" s="14"/>
    </row>
    <row r="714" spans="1:9" ht="12.4" hidden="1" customHeight="1" x14ac:dyDescent="0.2">
      <c r="A714" s="13"/>
      <c r="B714" s="1"/>
      <c r="C714" s="36"/>
      <c r="D714" s="127"/>
      <c r="E714" s="128"/>
      <c r="F714" s="43" t="str">
        <f>VLOOKUP(C714,'[2]Acha Air Sales Price List'!$B$1:$D$65536,3,FALSE)</f>
        <v>Exchange rate :</v>
      </c>
      <c r="G714" s="21">
        <f>ROUND(IF(ISBLANK(C714),0,VLOOKUP(C714,'[2]Acha Air Sales Price List'!$B$1:$X$65536,12,FALSE)*$L$15),2)</f>
        <v>0</v>
      </c>
      <c r="H714" s="22">
        <f t="shared" si="16"/>
        <v>0</v>
      </c>
      <c r="I714" s="14"/>
    </row>
    <row r="715" spans="1:9" ht="12.4" hidden="1" customHeight="1" x14ac:dyDescent="0.2">
      <c r="A715" s="13"/>
      <c r="B715" s="1"/>
      <c r="C715" s="36"/>
      <c r="D715" s="127"/>
      <c r="E715" s="128"/>
      <c r="F715" s="43" t="str">
        <f>VLOOKUP(C715,'[2]Acha Air Sales Price List'!$B$1:$D$65536,3,FALSE)</f>
        <v>Exchange rate :</v>
      </c>
      <c r="G715" s="21">
        <f>ROUND(IF(ISBLANK(C715),0,VLOOKUP(C715,'[2]Acha Air Sales Price List'!$B$1:$X$65536,12,FALSE)*$L$15),2)</f>
        <v>0</v>
      </c>
      <c r="H715" s="22">
        <f t="shared" si="16"/>
        <v>0</v>
      </c>
      <c r="I715" s="14"/>
    </row>
    <row r="716" spans="1:9" ht="12.4" hidden="1" customHeight="1" x14ac:dyDescent="0.2">
      <c r="A716" s="13"/>
      <c r="B716" s="1"/>
      <c r="C716" s="36"/>
      <c r="D716" s="127"/>
      <c r="E716" s="128"/>
      <c r="F716" s="43" t="str">
        <f>VLOOKUP(C716,'[2]Acha Air Sales Price List'!$B$1:$D$65536,3,FALSE)</f>
        <v>Exchange rate :</v>
      </c>
      <c r="G716" s="21">
        <f>ROUND(IF(ISBLANK(C716),0,VLOOKUP(C716,'[2]Acha Air Sales Price List'!$B$1:$X$65536,12,FALSE)*$L$15),2)</f>
        <v>0</v>
      </c>
      <c r="H716" s="22">
        <f t="shared" si="16"/>
        <v>0</v>
      </c>
      <c r="I716" s="14"/>
    </row>
    <row r="717" spans="1:9" ht="12.4" hidden="1" customHeight="1" x14ac:dyDescent="0.2">
      <c r="A717" s="13"/>
      <c r="B717" s="1"/>
      <c r="C717" s="36"/>
      <c r="D717" s="127"/>
      <c r="E717" s="128"/>
      <c r="F717" s="43" t="str">
        <f>VLOOKUP(C717,'[2]Acha Air Sales Price List'!$B$1:$D$65536,3,FALSE)</f>
        <v>Exchange rate :</v>
      </c>
      <c r="G717" s="21">
        <f>ROUND(IF(ISBLANK(C717),0,VLOOKUP(C717,'[2]Acha Air Sales Price List'!$B$1:$X$65536,12,FALSE)*$L$15),2)</f>
        <v>0</v>
      </c>
      <c r="H717" s="22">
        <f t="shared" si="16"/>
        <v>0</v>
      </c>
      <c r="I717" s="14"/>
    </row>
    <row r="718" spans="1:9" ht="12.4" hidden="1" customHeight="1" x14ac:dyDescent="0.2">
      <c r="A718" s="13"/>
      <c r="B718" s="1"/>
      <c r="C718" s="36"/>
      <c r="D718" s="127"/>
      <c r="E718" s="128"/>
      <c r="F718" s="43" t="str">
        <f>VLOOKUP(C718,'[2]Acha Air Sales Price List'!$B$1:$D$65536,3,FALSE)</f>
        <v>Exchange rate :</v>
      </c>
      <c r="G718" s="21">
        <f>ROUND(IF(ISBLANK(C718),0,VLOOKUP(C718,'[2]Acha Air Sales Price List'!$B$1:$X$65536,12,FALSE)*$L$15),2)</f>
        <v>0</v>
      </c>
      <c r="H718" s="22">
        <f t="shared" si="16"/>
        <v>0</v>
      </c>
      <c r="I718" s="14"/>
    </row>
    <row r="719" spans="1:9" ht="12.4" hidden="1" customHeight="1" x14ac:dyDescent="0.2">
      <c r="A719" s="13"/>
      <c r="B719" s="1"/>
      <c r="C719" s="36"/>
      <c r="D719" s="127"/>
      <c r="E719" s="128"/>
      <c r="F719" s="43" t="str">
        <f>VLOOKUP(C719,'[2]Acha Air Sales Price List'!$B$1:$D$65536,3,FALSE)</f>
        <v>Exchange rate :</v>
      </c>
      <c r="G719" s="21">
        <f>ROUND(IF(ISBLANK(C719),0,VLOOKUP(C719,'[2]Acha Air Sales Price List'!$B$1:$X$65536,12,FALSE)*$L$15),2)</f>
        <v>0</v>
      </c>
      <c r="H719" s="22">
        <f t="shared" si="16"/>
        <v>0</v>
      </c>
      <c r="I719" s="14"/>
    </row>
    <row r="720" spans="1:9" ht="12.4" hidden="1" customHeight="1" x14ac:dyDescent="0.2">
      <c r="A720" s="13"/>
      <c r="B720" s="1"/>
      <c r="C720" s="36"/>
      <c r="D720" s="127"/>
      <c r="E720" s="128"/>
      <c r="F720" s="43" t="str">
        <f>VLOOKUP(C720,'[2]Acha Air Sales Price List'!$B$1:$D$65536,3,FALSE)</f>
        <v>Exchange rate :</v>
      </c>
      <c r="G720" s="21">
        <f>ROUND(IF(ISBLANK(C720),0,VLOOKUP(C720,'[2]Acha Air Sales Price List'!$B$1:$X$65536,12,FALSE)*$L$15),2)</f>
        <v>0</v>
      </c>
      <c r="H720" s="22">
        <f t="shared" si="16"/>
        <v>0</v>
      </c>
      <c r="I720" s="14"/>
    </row>
    <row r="721" spans="1:9" ht="12.4" hidden="1" customHeight="1" x14ac:dyDescent="0.2">
      <c r="A721" s="13"/>
      <c r="B721" s="1"/>
      <c r="C721" s="37"/>
      <c r="D721" s="127"/>
      <c r="E721" s="128"/>
      <c r="F721" s="43" t="str">
        <f>VLOOKUP(C721,'[2]Acha Air Sales Price List'!$B$1:$D$65536,3,FALSE)</f>
        <v>Exchange rate :</v>
      </c>
      <c r="G721" s="21">
        <f>ROUND(IF(ISBLANK(C721),0,VLOOKUP(C721,'[2]Acha Air Sales Price List'!$B$1:$X$65536,12,FALSE)*$L$15),2)</f>
        <v>0</v>
      </c>
      <c r="H721" s="22">
        <f>ROUND(IF(ISNUMBER(B721), G721*B721, 0),5)</f>
        <v>0</v>
      </c>
      <c r="I721" s="14"/>
    </row>
    <row r="722" spans="1:9" ht="12" hidden="1" customHeight="1" x14ac:dyDescent="0.2">
      <c r="A722" s="13"/>
      <c r="B722" s="1"/>
      <c r="C722" s="36"/>
      <c r="D722" s="127"/>
      <c r="E722" s="128"/>
      <c r="F722" s="43" t="str">
        <f>VLOOKUP(C722,'[2]Acha Air Sales Price List'!$B$1:$D$65536,3,FALSE)</f>
        <v>Exchange rate :</v>
      </c>
      <c r="G722" s="21">
        <f>ROUND(IF(ISBLANK(C722),0,VLOOKUP(C722,'[2]Acha Air Sales Price List'!$B$1:$X$65536,12,FALSE)*$L$15),2)</f>
        <v>0</v>
      </c>
      <c r="H722" s="22">
        <f t="shared" ref="H722:H738" si="17">ROUND(IF(ISNUMBER(B722), G722*B722, 0),5)</f>
        <v>0</v>
      </c>
      <c r="I722" s="14"/>
    </row>
    <row r="723" spans="1:9" ht="12.4" hidden="1" customHeight="1" x14ac:dyDescent="0.2">
      <c r="A723" s="13"/>
      <c r="B723" s="1"/>
      <c r="C723" s="36"/>
      <c r="D723" s="127"/>
      <c r="E723" s="128"/>
      <c r="F723" s="43" t="str">
        <f>VLOOKUP(C723,'[2]Acha Air Sales Price List'!$B$1:$D$65536,3,FALSE)</f>
        <v>Exchange rate :</v>
      </c>
      <c r="G723" s="21">
        <f>ROUND(IF(ISBLANK(C723),0,VLOOKUP(C723,'[2]Acha Air Sales Price List'!$B$1:$X$65536,12,FALSE)*$L$15),2)</f>
        <v>0</v>
      </c>
      <c r="H723" s="22">
        <f t="shared" si="17"/>
        <v>0</v>
      </c>
      <c r="I723" s="14"/>
    </row>
    <row r="724" spans="1:9" ht="12.4" hidden="1" customHeight="1" x14ac:dyDescent="0.2">
      <c r="A724" s="13"/>
      <c r="B724" s="1"/>
      <c r="C724" s="36"/>
      <c r="D724" s="127"/>
      <c r="E724" s="128"/>
      <c r="F724" s="43" t="str">
        <f>VLOOKUP(C724,'[2]Acha Air Sales Price List'!$B$1:$D$65536,3,FALSE)</f>
        <v>Exchange rate :</v>
      </c>
      <c r="G724" s="21">
        <f>ROUND(IF(ISBLANK(C724),0,VLOOKUP(C724,'[2]Acha Air Sales Price List'!$B$1:$X$65536,12,FALSE)*$L$15),2)</f>
        <v>0</v>
      </c>
      <c r="H724" s="22">
        <f t="shared" si="17"/>
        <v>0</v>
      </c>
      <c r="I724" s="14"/>
    </row>
    <row r="725" spans="1:9" ht="12.4" hidden="1" customHeight="1" x14ac:dyDescent="0.2">
      <c r="A725" s="13"/>
      <c r="B725" s="1"/>
      <c r="C725" s="36"/>
      <c r="D725" s="127"/>
      <c r="E725" s="128"/>
      <c r="F725" s="43" t="str">
        <f>VLOOKUP(C725,'[2]Acha Air Sales Price List'!$B$1:$D$65536,3,FALSE)</f>
        <v>Exchange rate :</v>
      </c>
      <c r="G725" s="21">
        <f>ROUND(IF(ISBLANK(C725),0,VLOOKUP(C725,'[2]Acha Air Sales Price List'!$B$1:$X$65536,12,FALSE)*$L$15),2)</f>
        <v>0</v>
      </c>
      <c r="H725" s="22">
        <f t="shared" si="17"/>
        <v>0</v>
      </c>
      <c r="I725" s="14"/>
    </row>
    <row r="726" spans="1:9" ht="12.4" hidden="1" customHeight="1" x14ac:dyDescent="0.2">
      <c r="A726" s="13"/>
      <c r="B726" s="1"/>
      <c r="C726" s="36"/>
      <c r="D726" s="127"/>
      <c r="E726" s="128"/>
      <c r="F726" s="43" t="str">
        <f>VLOOKUP(C726,'[2]Acha Air Sales Price List'!$B$1:$D$65536,3,FALSE)</f>
        <v>Exchange rate :</v>
      </c>
      <c r="G726" s="21">
        <f>ROUND(IF(ISBLANK(C726),0,VLOOKUP(C726,'[2]Acha Air Sales Price List'!$B$1:$X$65536,12,FALSE)*$L$15),2)</f>
        <v>0</v>
      </c>
      <c r="H726" s="22">
        <f t="shared" si="17"/>
        <v>0</v>
      </c>
      <c r="I726" s="14"/>
    </row>
    <row r="727" spans="1:9" ht="12.4" hidden="1" customHeight="1" x14ac:dyDescent="0.2">
      <c r="A727" s="13"/>
      <c r="B727" s="1"/>
      <c r="C727" s="36"/>
      <c r="D727" s="127"/>
      <c r="E727" s="128"/>
      <c r="F727" s="43" t="str">
        <f>VLOOKUP(C727,'[2]Acha Air Sales Price List'!$B$1:$D$65536,3,FALSE)</f>
        <v>Exchange rate :</v>
      </c>
      <c r="G727" s="21">
        <f>ROUND(IF(ISBLANK(C727),0,VLOOKUP(C727,'[2]Acha Air Sales Price List'!$B$1:$X$65536,12,FALSE)*$L$15),2)</f>
        <v>0</v>
      </c>
      <c r="H727" s="22">
        <f t="shared" si="17"/>
        <v>0</v>
      </c>
      <c r="I727" s="14"/>
    </row>
    <row r="728" spans="1:9" ht="12.4" hidden="1" customHeight="1" x14ac:dyDescent="0.2">
      <c r="A728" s="13"/>
      <c r="B728" s="1"/>
      <c r="C728" s="36"/>
      <c r="D728" s="127"/>
      <c r="E728" s="128"/>
      <c r="F728" s="43" t="str">
        <f>VLOOKUP(C728,'[2]Acha Air Sales Price List'!$B$1:$D$65536,3,FALSE)</f>
        <v>Exchange rate :</v>
      </c>
      <c r="G728" s="21">
        <f>ROUND(IF(ISBLANK(C728),0,VLOOKUP(C728,'[2]Acha Air Sales Price List'!$B$1:$X$65536,12,FALSE)*$L$15),2)</f>
        <v>0</v>
      </c>
      <c r="H728" s="22">
        <f t="shared" si="17"/>
        <v>0</v>
      </c>
      <c r="I728" s="14"/>
    </row>
    <row r="729" spans="1:9" ht="12.4" hidden="1" customHeight="1" x14ac:dyDescent="0.2">
      <c r="A729" s="13"/>
      <c r="B729" s="1"/>
      <c r="C729" s="36"/>
      <c r="D729" s="127"/>
      <c r="E729" s="128"/>
      <c r="F729" s="43" t="str">
        <f>VLOOKUP(C729,'[2]Acha Air Sales Price List'!$B$1:$D$65536,3,FALSE)</f>
        <v>Exchange rate :</v>
      </c>
      <c r="G729" s="21">
        <f>ROUND(IF(ISBLANK(C729),0,VLOOKUP(C729,'[2]Acha Air Sales Price List'!$B$1:$X$65536,12,FALSE)*$L$15),2)</f>
        <v>0</v>
      </c>
      <c r="H729" s="22">
        <f t="shared" si="17"/>
        <v>0</v>
      </c>
      <c r="I729" s="14"/>
    </row>
    <row r="730" spans="1:9" ht="12.4" hidden="1" customHeight="1" x14ac:dyDescent="0.2">
      <c r="A730" s="13"/>
      <c r="B730" s="1"/>
      <c r="C730" s="36"/>
      <c r="D730" s="127"/>
      <c r="E730" s="128"/>
      <c r="F730" s="43" t="str">
        <f>VLOOKUP(C730,'[2]Acha Air Sales Price List'!$B$1:$D$65536,3,FALSE)</f>
        <v>Exchange rate :</v>
      </c>
      <c r="G730" s="21">
        <f>ROUND(IF(ISBLANK(C730),0,VLOOKUP(C730,'[2]Acha Air Sales Price List'!$B$1:$X$65536,12,FALSE)*$L$15),2)</f>
        <v>0</v>
      </c>
      <c r="H730" s="22">
        <f t="shared" si="17"/>
        <v>0</v>
      </c>
      <c r="I730" s="14"/>
    </row>
    <row r="731" spans="1:9" ht="12.4" hidden="1" customHeight="1" x14ac:dyDescent="0.2">
      <c r="A731" s="13"/>
      <c r="B731" s="1"/>
      <c r="C731" s="36"/>
      <c r="D731" s="127"/>
      <c r="E731" s="128"/>
      <c r="F731" s="43" t="str">
        <f>VLOOKUP(C731,'[2]Acha Air Sales Price List'!$B$1:$D$65536,3,FALSE)</f>
        <v>Exchange rate :</v>
      </c>
      <c r="G731" s="21">
        <f>ROUND(IF(ISBLANK(C731),0,VLOOKUP(C731,'[2]Acha Air Sales Price List'!$B$1:$X$65536,12,FALSE)*$L$15),2)</f>
        <v>0</v>
      </c>
      <c r="H731" s="22">
        <f t="shared" si="17"/>
        <v>0</v>
      </c>
      <c r="I731" s="14"/>
    </row>
    <row r="732" spans="1:9" ht="12.4" hidden="1" customHeight="1" x14ac:dyDescent="0.2">
      <c r="A732" s="13"/>
      <c r="B732" s="1"/>
      <c r="C732" s="36"/>
      <c r="D732" s="127"/>
      <c r="E732" s="128"/>
      <c r="F732" s="43" t="str">
        <f>VLOOKUP(C732,'[2]Acha Air Sales Price List'!$B$1:$D$65536,3,FALSE)</f>
        <v>Exchange rate :</v>
      </c>
      <c r="G732" s="21">
        <f>ROUND(IF(ISBLANK(C732),0,VLOOKUP(C732,'[2]Acha Air Sales Price List'!$B$1:$X$65536,12,FALSE)*$L$15),2)</f>
        <v>0</v>
      </c>
      <c r="H732" s="22">
        <f t="shared" si="17"/>
        <v>0</v>
      </c>
      <c r="I732" s="14"/>
    </row>
    <row r="733" spans="1:9" ht="12.4" hidden="1" customHeight="1" x14ac:dyDescent="0.2">
      <c r="A733" s="13"/>
      <c r="B733" s="1"/>
      <c r="C733" s="36"/>
      <c r="D733" s="127"/>
      <c r="E733" s="128"/>
      <c r="F733" s="43" t="str">
        <f>VLOOKUP(C733,'[2]Acha Air Sales Price List'!$B$1:$D$65536,3,FALSE)</f>
        <v>Exchange rate :</v>
      </c>
      <c r="G733" s="21">
        <f>ROUND(IF(ISBLANK(C733),0,VLOOKUP(C733,'[2]Acha Air Sales Price List'!$B$1:$X$65536,12,FALSE)*$L$15),2)</f>
        <v>0</v>
      </c>
      <c r="H733" s="22">
        <f t="shared" si="17"/>
        <v>0</v>
      </c>
      <c r="I733" s="14"/>
    </row>
    <row r="734" spans="1:9" ht="12.4" hidden="1" customHeight="1" x14ac:dyDescent="0.2">
      <c r="A734" s="13"/>
      <c r="B734" s="1"/>
      <c r="C734" s="36"/>
      <c r="D734" s="127"/>
      <c r="E734" s="128"/>
      <c r="F734" s="43" t="str">
        <f>VLOOKUP(C734,'[2]Acha Air Sales Price List'!$B$1:$D$65536,3,FALSE)</f>
        <v>Exchange rate :</v>
      </c>
      <c r="G734" s="21">
        <f>ROUND(IF(ISBLANK(C734),0,VLOOKUP(C734,'[2]Acha Air Sales Price List'!$B$1:$X$65536,12,FALSE)*$L$15),2)</f>
        <v>0</v>
      </c>
      <c r="H734" s="22">
        <f t="shared" si="17"/>
        <v>0</v>
      </c>
      <c r="I734" s="14"/>
    </row>
    <row r="735" spans="1:9" ht="12.4" hidden="1" customHeight="1" x14ac:dyDescent="0.2">
      <c r="A735" s="13"/>
      <c r="B735" s="1"/>
      <c r="C735" s="36"/>
      <c r="D735" s="127"/>
      <c r="E735" s="128"/>
      <c r="F735" s="43" t="str">
        <f>VLOOKUP(C735,'[2]Acha Air Sales Price List'!$B$1:$D$65536,3,FALSE)</f>
        <v>Exchange rate :</v>
      </c>
      <c r="G735" s="21">
        <f>ROUND(IF(ISBLANK(C735),0,VLOOKUP(C735,'[2]Acha Air Sales Price List'!$B$1:$X$65536,12,FALSE)*$L$15),2)</f>
        <v>0</v>
      </c>
      <c r="H735" s="22">
        <f t="shared" si="17"/>
        <v>0</v>
      </c>
      <c r="I735" s="14"/>
    </row>
    <row r="736" spans="1:9" ht="12.4" hidden="1" customHeight="1" x14ac:dyDescent="0.2">
      <c r="A736" s="13"/>
      <c r="B736" s="1"/>
      <c r="C736" s="36"/>
      <c r="D736" s="127"/>
      <c r="E736" s="128"/>
      <c r="F736" s="43" t="str">
        <f>VLOOKUP(C736,'[2]Acha Air Sales Price List'!$B$1:$D$65536,3,FALSE)</f>
        <v>Exchange rate :</v>
      </c>
      <c r="G736" s="21">
        <f>ROUND(IF(ISBLANK(C736),0,VLOOKUP(C736,'[2]Acha Air Sales Price List'!$B$1:$X$65536,12,FALSE)*$L$15),2)</f>
        <v>0</v>
      </c>
      <c r="H736" s="22">
        <f t="shared" si="17"/>
        <v>0</v>
      </c>
      <c r="I736" s="14"/>
    </row>
    <row r="737" spans="1:9" ht="12.4" hidden="1" customHeight="1" x14ac:dyDescent="0.2">
      <c r="A737" s="13"/>
      <c r="B737" s="1"/>
      <c r="C737" s="37"/>
      <c r="D737" s="127"/>
      <c r="E737" s="128"/>
      <c r="F737" s="43" t="str">
        <f>VLOOKUP(C737,'[2]Acha Air Sales Price List'!$B$1:$D$65536,3,FALSE)</f>
        <v>Exchange rate :</v>
      </c>
      <c r="G737" s="21">
        <f>ROUND(IF(ISBLANK(C737),0,VLOOKUP(C737,'[2]Acha Air Sales Price List'!$B$1:$X$65536,12,FALSE)*$L$15),2)</f>
        <v>0</v>
      </c>
      <c r="H737" s="22">
        <f t="shared" si="17"/>
        <v>0</v>
      </c>
      <c r="I737" s="14"/>
    </row>
    <row r="738" spans="1:9" ht="12.4" hidden="1" customHeight="1" x14ac:dyDescent="0.2">
      <c r="A738" s="13"/>
      <c r="B738" s="1"/>
      <c r="C738" s="37"/>
      <c r="D738" s="127"/>
      <c r="E738" s="128"/>
      <c r="F738" s="43" t="str">
        <f>VLOOKUP(C738,'[2]Acha Air Sales Price List'!$B$1:$D$65536,3,FALSE)</f>
        <v>Exchange rate :</v>
      </c>
      <c r="G738" s="21">
        <f>ROUND(IF(ISBLANK(C738),0,VLOOKUP(C738,'[2]Acha Air Sales Price List'!$B$1:$X$65536,12,FALSE)*$L$15),2)</f>
        <v>0</v>
      </c>
      <c r="H738" s="22">
        <f t="shared" si="17"/>
        <v>0</v>
      </c>
      <c r="I738" s="14"/>
    </row>
    <row r="739" spans="1:9" ht="12.4" hidden="1" customHeight="1" x14ac:dyDescent="0.2">
      <c r="A739" s="13"/>
      <c r="B739" s="1"/>
      <c r="C739" s="36"/>
      <c r="D739" s="127"/>
      <c r="E739" s="128"/>
      <c r="F739" s="43" t="str">
        <f>VLOOKUP(C739,'[2]Acha Air Sales Price List'!$B$1:$D$65536,3,FALSE)</f>
        <v>Exchange rate :</v>
      </c>
      <c r="G739" s="21">
        <f>ROUND(IF(ISBLANK(C739),0,VLOOKUP(C739,'[2]Acha Air Sales Price List'!$B$1:$X$65536,12,FALSE)*$L$15),2)</f>
        <v>0</v>
      </c>
      <c r="H739" s="22">
        <f>ROUND(IF(ISNUMBER(B739), G739*B739, 0),5)</f>
        <v>0</v>
      </c>
      <c r="I739" s="14"/>
    </row>
    <row r="740" spans="1:9" ht="12.4" hidden="1" customHeight="1" x14ac:dyDescent="0.2">
      <c r="A740" s="13"/>
      <c r="B740" s="1"/>
      <c r="C740" s="36"/>
      <c r="D740" s="127"/>
      <c r="E740" s="128"/>
      <c r="F740" s="43" t="str">
        <f>VLOOKUP(C740,'[2]Acha Air Sales Price List'!$B$1:$D$65536,3,FALSE)</f>
        <v>Exchange rate :</v>
      </c>
      <c r="G740" s="21">
        <f>ROUND(IF(ISBLANK(C740),0,VLOOKUP(C740,'[2]Acha Air Sales Price List'!$B$1:$X$65536,12,FALSE)*$L$15),2)</f>
        <v>0</v>
      </c>
      <c r="H740" s="22">
        <f t="shared" ref="H740:H765" si="18">ROUND(IF(ISNUMBER(B740), G740*B740, 0),5)</f>
        <v>0</v>
      </c>
      <c r="I740" s="14"/>
    </row>
    <row r="741" spans="1:9" ht="12.4" hidden="1" customHeight="1" x14ac:dyDescent="0.2">
      <c r="A741" s="13"/>
      <c r="B741" s="1"/>
      <c r="C741" s="36"/>
      <c r="D741" s="127"/>
      <c r="E741" s="128"/>
      <c r="F741" s="43" t="str">
        <f>VLOOKUP(C741,'[2]Acha Air Sales Price List'!$B$1:$D$65536,3,FALSE)</f>
        <v>Exchange rate :</v>
      </c>
      <c r="G741" s="21">
        <f>ROUND(IF(ISBLANK(C741),0,VLOOKUP(C741,'[2]Acha Air Sales Price List'!$B$1:$X$65536,12,FALSE)*$L$15),2)</f>
        <v>0</v>
      </c>
      <c r="H741" s="22">
        <f t="shared" si="18"/>
        <v>0</v>
      </c>
      <c r="I741" s="14"/>
    </row>
    <row r="742" spans="1:9" ht="12.4" hidden="1" customHeight="1" x14ac:dyDescent="0.2">
      <c r="A742" s="13"/>
      <c r="B742" s="1"/>
      <c r="C742" s="36"/>
      <c r="D742" s="127"/>
      <c r="E742" s="128"/>
      <c r="F742" s="43" t="str">
        <f>VLOOKUP(C742,'[2]Acha Air Sales Price List'!$B$1:$D$65536,3,FALSE)</f>
        <v>Exchange rate :</v>
      </c>
      <c r="G742" s="21">
        <f>ROUND(IF(ISBLANK(C742),0,VLOOKUP(C742,'[2]Acha Air Sales Price List'!$B$1:$X$65536,12,FALSE)*$L$15),2)</f>
        <v>0</v>
      </c>
      <c r="H742" s="22">
        <f t="shared" si="18"/>
        <v>0</v>
      </c>
      <c r="I742" s="14"/>
    </row>
    <row r="743" spans="1:9" ht="12.4" hidden="1" customHeight="1" x14ac:dyDescent="0.2">
      <c r="A743" s="13"/>
      <c r="B743" s="1"/>
      <c r="C743" s="36"/>
      <c r="D743" s="127"/>
      <c r="E743" s="128"/>
      <c r="F743" s="43" t="str">
        <f>VLOOKUP(C743,'[2]Acha Air Sales Price List'!$B$1:$D$65536,3,FALSE)</f>
        <v>Exchange rate :</v>
      </c>
      <c r="G743" s="21">
        <f>ROUND(IF(ISBLANK(C743),0,VLOOKUP(C743,'[2]Acha Air Sales Price List'!$B$1:$X$65536,12,FALSE)*$L$15),2)</f>
        <v>0</v>
      </c>
      <c r="H743" s="22">
        <f t="shared" si="18"/>
        <v>0</v>
      </c>
      <c r="I743" s="14"/>
    </row>
    <row r="744" spans="1:9" ht="12.4" hidden="1" customHeight="1" x14ac:dyDescent="0.2">
      <c r="A744" s="13"/>
      <c r="B744" s="1"/>
      <c r="C744" s="36"/>
      <c r="D744" s="127"/>
      <c r="E744" s="128"/>
      <c r="F744" s="43" t="str">
        <f>VLOOKUP(C744,'[2]Acha Air Sales Price List'!$B$1:$D$65536,3,FALSE)</f>
        <v>Exchange rate :</v>
      </c>
      <c r="G744" s="21">
        <f>ROUND(IF(ISBLANK(C744),0,VLOOKUP(C744,'[2]Acha Air Sales Price List'!$B$1:$X$65536,12,FALSE)*$L$15),2)</f>
        <v>0</v>
      </c>
      <c r="H744" s="22">
        <f t="shared" si="18"/>
        <v>0</v>
      </c>
      <c r="I744" s="14"/>
    </row>
    <row r="745" spans="1:9" ht="12.4" hidden="1" customHeight="1" x14ac:dyDescent="0.2">
      <c r="A745" s="13"/>
      <c r="B745" s="1"/>
      <c r="C745" s="36"/>
      <c r="D745" s="127"/>
      <c r="E745" s="128"/>
      <c r="F745" s="43" t="str">
        <f>VLOOKUP(C745,'[2]Acha Air Sales Price List'!$B$1:$D$65536,3,FALSE)</f>
        <v>Exchange rate :</v>
      </c>
      <c r="G745" s="21">
        <f>ROUND(IF(ISBLANK(C745),0,VLOOKUP(C745,'[2]Acha Air Sales Price List'!$B$1:$X$65536,12,FALSE)*$L$15),2)</f>
        <v>0</v>
      </c>
      <c r="H745" s="22">
        <f t="shared" si="18"/>
        <v>0</v>
      </c>
      <c r="I745" s="14"/>
    </row>
    <row r="746" spans="1:9" ht="12.4" hidden="1" customHeight="1" x14ac:dyDescent="0.2">
      <c r="A746" s="13"/>
      <c r="B746" s="1"/>
      <c r="C746" s="36"/>
      <c r="D746" s="127"/>
      <c r="E746" s="128"/>
      <c r="F746" s="43" t="str">
        <f>VLOOKUP(C746,'[2]Acha Air Sales Price List'!$B$1:$D$65536,3,FALSE)</f>
        <v>Exchange rate :</v>
      </c>
      <c r="G746" s="21">
        <f>ROUND(IF(ISBLANK(C746),0,VLOOKUP(C746,'[2]Acha Air Sales Price List'!$B$1:$X$65536,12,FALSE)*$L$15),2)</f>
        <v>0</v>
      </c>
      <c r="H746" s="22">
        <f t="shared" si="18"/>
        <v>0</v>
      </c>
      <c r="I746" s="14"/>
    </row>
    <row r="747" spans="1:9" ht="12.4" hidden="1" customHeight="1" x14ac:dyDescent="0.2">
      <c r="A747" s="13"/>
      <c r="B747" s="1"/>
      <c r="C747" s="36"/>
      <c r="D747" s="127"/>
      <c r="E747" s="128"/>
      <c r="F747" s="43" t="str">
        <f>VLOOKUP(C747,'[2]Acha Air Sales Price List'!$B$1:$D$65536,3,FALSE)</f>
        <v>Exchange rate :</v>
      </c>
      <c r="G747" s="21">
        <f>ROUND(IF(ISBLANK(C747),0,VLOOKUP(C747,'[2]Acha Air Sales Price List'!$B$1:$X$65536,12,FALSE)*$L$15),2)</f>
        <v>0</v>
      </c>
      <c r="H747" s="22">
        <f t="shared" si="18"/>
        <v>0</v>
      </c>
      <c r="I747" s="14"/>
    </row>
    <row r="748" spans="1:9" ht="12.4" hidden="1" customHeight="1" x14ac:dyDescent="0.2">
      <c r="A748" s="13"/>
      <c r="B748" s="1"/>
      <c r="C748" s="36"/>
      <c r="D748" s="127"/>
      <c r="E748" s="128"/>
      <c r="F748" s="43" t="str">
        <f>VLOOKUP(C748,'[2]Acha Air Sales Price List'!$B$1:$D$65536,3,FALSE)</f>
        <v>Exchange rate :</v>
      </c>
      <c r="G748" s="21">
        <f>ROUND(IF(ISBLANK(C748),0,VLOOKUP(C748,'[2]Acha Air Sales Price List'!$B$1:$X$65536,12,FALSE)*$L$15),2)</f>
        <v>0</v>
      </c>
      <c r="H748" s="22">
        <f t="shared" si="18"/>
        <v>0</v>
      </c>
      <c r="I748" s="14"/>
    </row>
    <row r="749" spans="1:9" ht="12.4" hidden="1" customHeight="1" x14ac:dyDescent="0.2">
      <c r="A749" s="13"/>
      <c r="B749" s="1"/>
      <c r="C749" s="36"/>
      <c r="D749" s="127"/>
      <c r="E749" s="128"/>
      <c r="F749" s="43" t="str">
        <f>VLOOKUP(C749,'[2]Acha Air Sales Price List'!$B$1:$D$65536,3,FALSE)</f>
        <v>Exchange rate :</v>
      </c>
      <c r="G749" s="21">
        <f>ROUND(IF(ISBLANK(C749),0,VLOOKUP(C749,'[2]Acha Air Sales Price List'!$B$1:$X$65536,12,FALSE)*$L$15),2)</f>
        <v>0</v>
      </c>
      <c r="H749" s="22">
        <f t="shared" si="18"/>
        <v>0</v>
      </c>
      <c r="I749" s="14"/>
    </row>
    <row r="750" spans="1:9" ht="12.4" hidden="1" customHeight="1" x14ac:dyDescent="0.2">
      <c r="A750" s="13"/>
      <c r="B750" s="1"/>
      <c r="C750" s="37"/>
      <c r="D750" s="127"/>
      <c r="E750" s="128"/>
      <c r="F750" s="43" t="str">
        <f>VLOOKUP(C750,'[2]Acha Air Sales Price List'!$B$1:$D$65536,3,FALSE)</f>
        <v>Exchange rate :</v>
      </c>
      <c r="G750" s="21">
        <f>ROUND(IF(ISBLANK(C750),0,VLOOKUP(C750,'[2]Acha Air Sales Price List'!$B$1:$X$65536,12,FALSE)*$L$15),2)</f>
        <v>0</v>
      </c>
      <c r="H750" s="22">
        <f t="shared" si="18"/>
        <v>0</v>
      </c>
      <c r="I750" s="14"/>
    </row>
    <row r="751" spans="1:9" ht="12" hidden="1" customHeight="1" x14ac:dyDescent="0.2">
      <c r="A751" s="13"/>
      <c r="B751" s="1"/>
      <c r="C751" s="36"/>
      <c r="D751" s="127"/>
      <c r="E751" s="128"/>
      <c r="F751" s="43" t="str">
        <f>VLOOKUP(C751,'[2]Acha Air Sales Price List'!$B$1:$D$65536,3,FALSE)</f>
        <v>Exchange rate :</v>
      </c>
      <c r="G751" s="21">
        <f>ROUND(IF(ISBLANK(C751),0,VLOOKUP(C751,'[2]Acha Air Sales Price List'!$B$1:$X$65536,12,FALSE)*$L$15),2)</f>
        <v>0</v>
      </c>
      <c r="H751" s="22">
        <f t="shared" si="18"/>
        <v>0</v>
      </c>
      <c r="I751" s="14"/>
    </row>
    <row r="752" spans="1:9" ht="12.4" hidden="1" customHeight="1" x14ac:dyDescent="0.2">
      <c r="A752" s="13"/>
      <c r="B752" s="1"/>
      <c r="C752" s="36"/>
      <c r="D752" s="127"/>
      <c r="E752" s="128"/>
      <c r="F752" s="43" t="str">
        <f>VLOOKUP(C752,'[2]Acha Air Sales Price List'!$B$1:$D$65536,3,FALSE)</f>
        <v>Exchange rate :</v>
      </c>
      <c r="G752" s="21">
        <f>ROUND(IF(ISBLANK(C752),0,VLOOKUP(C752,'[2]Acha Air Sales Price List'!$B$1:$X$65536,12,FALSE)*$L$15),2)</f>
        <v>0</v>
      </c>
      <c r="H752" s="22">
        <f t="shared" si="18"/>
        <v>0</v>
      </c>
      <c r="I752" s="14"/>
    </row>
    <row r="753" spans="1:9" ht="12.4" hidden="1" customHeight="1" x14ac:dyDescent="0.2">
      <c r="A753" s="13"/>
      <c r="B753" s="1"/>
      <c r="C753" s="36"/>
      <c r="D753" s="127"/>
      <c r="E753" s="128"/>
      <c r="F753" s="43" t="str">
        <f>VLOOKUP(C753,'[2]Acha Air Sales Price List'!$B$1:$D$65536,3,FALSE)</f>
        <v>Exchange rate :</v>
      </c>
      <c r="G753" s="21">
        <f>ROUND(IF(ISBLANK(C753),0,VLOOKUP(C753,'[2]Acha Air Sales Price List'!$B$1:$X$65536,12,FALSE)*$L$15),2)</f>
        <v>0</v>
      </c>
      <c r="H753" s="22">
        <f t="shared" si="18"/>
        <v>0</v>
      </c>
      <c r="I753" s="14"/>
    </row>
    <row r="754" spans="1:9" ht="12.4" hidden="1" customHeight="1" x14ac:dyDescent="0.2">
      <c r="A754" s="13"/>
      <c r="B754" s="1"/>
      <c r="C754" s="36"/>
      <c r="D754" s="127"/>
      <c r="E754" s="128"/>
      <c r="F754" s="43" t="str">
        <f>VLOOKUP(C754,'[2]Acha Air Sales Price List'!$B$1:$D$65536,3,FALSE)</f>
        <v>Exchange rate :</v>
      </c>
      <c r="G754" s="21">
        <f>ROUND(IF(ISBLANK(C754),0,VLOOKUP(C754,'[2]Acha Air Sales Price List'!$B$1:$X$65536,12,FALSE)*$L$15),2)</f>
        <v>0</v>
      </c>
      <c r="H754" s="22">
        <f t="shared" si="18"/>
        <v>0</v>
      </c>
      <c r="I754" s="14"/>
    </row>
    <row r="755" spans="1:9" ht="12.4" hidden="1" customHeight="1" x14ac:dyDescent="0.2">
      <c r="A755" s="13"/>
      <c r="B755" s="1"/>
      <c r="C755" s="36"/>
      <c r="D755" s="127"/>
      <c r="E755" s="128"/>
      <c r="F755" s="43" t="str">
        <f>VLOOKUP(C755,'[2]Acha Air Sales Price List'!$B$1:$D$65536,3,FALSE)</f>
        <v>Exchange rate :</v>
      </c>
      <c r="G755" s="21">
        <f>ROUND(IF(ISBLANK(C755),0,VLOOKUP(C755,'[2]Acha Air Sales Price List'!$B$1:$X$65536,12,FALSE)*$L$15),2)</f>
        <v>0</v>
      </c>
      <c r="H755" s="22">
        <f t="shared" si="18"/>
        <v>0</v>
      </c>
      <c r="I755" s="14"/>
    </row>
    <row r="756" spans="1:9" ht="12.4" hidden="1" customHeight="1" x14ac:dyDescent="0.2">
      <c r="A756" s="13"/>
      <c r="B756" s="1"/>
      <c r="C756" s="36"/>
      <c r="D756" s="127"/>
      <c r="E756" s="128"/>
      <c r="F756" s="43" t="str">
        <f>VLOOKUP(C756,'[2]Acha Air Sales Price List'!$B$1:$D$65536,3,FALSE)</f>
        <v>Exchange rate :</v>
      </c>
      <c r="G756" s="21">
        <f>ROUND(IF(ISBLANK(C756),0,VLOOKUP(C756,'[2]Acha Air Sales Price List'!$B$1:$X$65536,12,FALSE)*$L$15),2)</f>
        <v>0</v>
      </c>
      <c r="H756" s="22">
        <f t="shared" si="18"/>
        <v>0</v>
      </c>
      <c r="I756" s="14"/>
    </row>
    <row r="757" spans="1:9" ht="12.4" hidden="1" customHeight="1" x14ac:dyDescent="0.2">
      <c r="A757" s="13"/>
      <c r="B757" s="1"/>
      <c r="C757" s="36"/>
      <c r="D757" s="127"/>
      <c r="E757" s="128"/>
      <c r="F757" s="43" t="str">
        <f>VLOOKUP(C757,'[2]Acha Air Sales Price List'!$B$1:$D$65536,3,FALSE)</f>
        <v>Exchange rate :</v>
      </c>
      <c r="G757" s="21">
        <f>ROUND(IF(ISBLANK(C757),0,VLOOKUP(C757,'[2]Acha Air Sales Price List'!$B$1:$X$65536,12,FALSE)*$L$15),2)</f>
        <v>0</v>
      </c>
      <c r="H757" s="22">
        <f t="shared" si="18"/>
        <v>0</v>
      </c>
      <c r="I757" s="14"/>
    </row>
    <row r="758" spans="1:9" ht="12.4" hidden="1" customHeight="1" x14ac:dyDescent="0.2">
      <c r="A758" s="13"/>
      <c r="B758" s="1"/>
      <c r="C758" s="36"/>
      <c r="D758" s="127"/>
      <c r="E758" s="128"/>
      <c r="F758" s="43" t="str">
        <f>VLOOKUP(C758,'[2]Acha Air Sales Price List'!$B$1:$D$65536,3,FALSE)</f>
        <v>Exchange rate :</v>
      </c>
      <c r="G758" s="21">
        <f>ROUND(IF(ISBLANK(C758),0,VLOOKUP(C758,'[2]Acha Air Sales Price List'!$B$1:$X$65536,12,FALSE)*$L$15),2)</f>
        <v>0</v>
      </c>
      <c r="H758" s="22">
        <f t="shared" si="18"/>
        <v>0</v>
      </c>
      <c r="I758" s="14"/>
    </row>
    <row r="759" spans="1:9" ht="12.4" hidden="1" customHeight="1" x14ac:dyDescent="0.2">
      <c r="A759" s="13"/>
      <c r="B759" s="1"/>
      <c r="C759" s="36"/>
      <c r="D759" s="127"/>
      <c r="E759" s="128"/>
      <c r="F759" s="43" t="str">
        <f>VLOOKUP(C759,'[2]Acha Air Sales Price List'!$B$1:$D$65536,3,FALSE)</f>
        <v>Exchange rate :</v>
      </c>
      <c r="G759" s="21">
        <f>ROUND(IF(ISBLANK(C759),0,VLOOKUP(C759,'[2]Acha Air Sales Price List'!$B$1:$X$65536,12,FALSE)*$L$15),2)</f>
        <v>0</v>
      </c>
      <c r="H759" s="22">
        <f t="shared" si="18"/>
        <v>0</v>
      </c>
      <c r="I759" s="14"/>
    </row>
    <row r="760" spans="1:9" ht="12.4" hidden="1" customHeight="1" x14ac:dyDescent="0.2">
      <c r="A760" s="13"/>
      <c r="B760" s="1"/>
      <c r="C760" s="36"/>
      <c r="D760" s="127"/>
      <c r="E760" s="128"/>
      <c r="F760" s="43" t="str">
        <f>VLOOKUP(C760,'[2]Acha Air Sales Price List'!$B$1:$D$65536,3,FALSE)</f>
        <v>Exchange rate :</v>
      </c>
      <c r="G760" s="21">
        <f>ROUND(IF(ISBLANK(C760),0,VLOOKUP(C760,'[2]Acha Air Sales Price List'!$B$1:$X$65536,12,FALSE)*$L$15),2)</f>
        <v>0</v>
      </c>
      <c r="H760" s="22">
        <f t="shared" si="18"/>
        <v>0</v>
      </c>
      <c r="I760" s="14"/>
    </row>
    <row r="761" spans="1:9" ht="12.4" hidden="1" customHeight="1" x14ac:dyDescent="0.2">
      <c r="A761" s="13"/>
      <c r="B761" s="1"/>
      <c r="C761" s="36"/>
      <c r="D761" s="127"/>
      <c r="E761" s="128"/>
      <c r="F761" s="43" t="str">
        <f>VLOOKUP(C761,'[2]Acha Air Sales Price List'!$B$1:$D$65536,3,FALSE)</f>
        <v>Exchange rate :</v>
      </c>
      <c r="G761" s="21">
        <f>ROUND(IF(ISBLANK(C761),0,VLOOKUP(C761,'[2]Acha Air Sales Price List'!$B$1:$X$65536,12,FALSE)*$L$15),2)</f>
        <v>0</v>
      </c>
      <c r="H761" s="22">
        <f t="shared" si="18"/>
        <v>0</v>
      </c>
      <c r="I761" s="14"/>
    </row>
    <row r="762" spans="1:9" ht="12.4" hidden="1" customHeight="1" x14ac:dyDescent="0.2">
      <c r="A762" s="13"/>
      <c r="B762" s="1"/>
      <c r="C762" s="36"/>
      <c r="D762" s="127"/>
      <c r="E762" s="128"/>
      <c r="F762" s="43" t="str">
        <f>VLOOKUP(C762,'[2]Acha Air Sales Price List'!$B$1:$D$65536,3,FALSE)</f>
        <v>Exchange rate :</v>
      </c>
      <c r="G762" s="21">
        <f>ROUND(IF(ISBLANK(C762),0,VLOOKUP(C762,'[2]Acha Air Sales Price List'!$B$1:$X$65536,12,FALSE)*$L$15),2)</f>
        <v>0</v>
      </c>
      <c r="H762" s="22">
        <f t="shared" si="18"/>
        <v>0</v>
      </c>
      <c r="I762" s="14"/>
    </row>
    <row r="763" spans="1:9" ht="12.4" hidden="1" customHeight="1" x14ac:dyDescent="0.2">
      <c r="A763" s="13"/>
      <c r="B763" s="1"/>
      <c r="C763" s="36"/>
      <c r="D763" s="127"/>
      <c r="E763" s="128"/>
      <c r="F763" s="43" t="str">
        <f>VLOOKUP(C763,'[2]Acha Air Sales Price List'!$B$1:$D$65536,3,FALSE)</f>
        <v>Exchange rate :</v>
      </c>
      <c r="G763" s="21">
        <f>ROUND(IF(ISBLANK(C763),0,VLOOKUP(C763,'[2]Acha Air Sales Price List'!$B$1:$X$65536,12,FALSE)*$L$15),2)</f>
        <v>0</v>
      </c>
      <c r="H763" s="22">
        <f t="shared" si="18"/>
        <v>0</v>
      </c>
      <c r="I763" s="14"/>
    </row>
    <row r="764" spans="1:9" ht="12.4" hidden="1" customHeight="1" x14ac:dyDescent="0.2">
      <c r="A764" s="13"/>
      <c r="B764" s="1"/>
      <c r="C764" s="36"/>
      <c r="D764" s="127"/>
      <c r="E764" s="128"/>
      <c r="F764" s="43" t="str">
        <f>VLOOKUP(C764,'[2]Acha Air Sales Price List'!$B$1:$D$65536,3,FALSE)</f>
        <v>Exchange rate :</v>
      </c>
      <c r="G764" s="21">
        <f>ROUND(IF(ISBLANK(C764),0,VLOOKUP(C764,'[2]Acha Air Sales Price List'!$B$1:$X$65536,12,FALSE)*$L$15),2)</f>
        <v>0</v>
      </c>
      <c r="H764" s="22">
        <f t="shared" si="18"/>
        <v>0</v>
      </c>
      <c r="I764" s="14"/>
    </row>
    <row r="765" spans="1:9" ht="12.4" hidden="1" customHeight="1" x14ac:dyDescent="0.2">
      <c r="A765" s="13"/>
      <c r="B765" s="1"/>
      <c r="C765" s="36"/>
      <c r="D765" s="127"/>
      <c r="E765" s="128"/>
      <c r="F765" s="43" t="str">
        <f>VLOOKUP(C765,'[2]Acha Air Sales Price List'!$B$1:$D$65536,3,FALSE)</f>
        <v>Exchange rate :</v>
      </c>
      <c r="G765" s="21">
        <f>ROUND(IF(ISBLANK(C765),0,VLOOKUP(C765,'[2]Acha Air Sales Price List'!$B$1:$X$65536,12,FALSE)*$L$15),2)</f>
        <v>0</v>
      </c>
      <c r="H765" s="22">
        <f t="shared" si="18"/>
        <v>0</v>
      </c>
      <c r="I765" s="14"/>
    </row>
    <row r="766" spans="1:9" ht="12.4" hidden="1" customHeight="1" x14ac:dyDescent="0.2">
      <c r="A766" s="13"/>
      <c r="B766" s="1"/>
      <c r="C766" s="36"/>
      <c r="D766" s="127"/>
      <c r="E766" s="128"/>
      <c r="F766" s="43" t="str">
        <f>VLOOKUP(C766,'[2]Acha Air Sales Price List'!$B$1:$D$65536,3,FALSE)</f>
        <v>Exchange rate :</v>
      </c>
      <c r="G766" s="21">
        <f>ROUND(IF(ISBLANK(C766),0,VLOOKUP(C766,'[2]Acha Air Sales Price List'!$B$1:$X$65536,12,FALSE)*$L$15),2)</f>
        <v>0</v>
      </c>
      <c r="H766" s="22">
        <f t="shared" ref="H766:H777" si="19">ROUND(IF(ISNUMBER(B766), G766*B766, 0),5)</f>
        <v>0</v>
      </c>
      <c r="I766" s="14"/>
    </row>
    <row r="767" spans="1:9" ht="12.4" hidden="1" customHeight="1" x14ac:dyDescent="0.2">
      <c r="A767" s="13"/>
      <c r="B767" s="1"/>
      <c r="C767" s="36"/>
      <c r="D767" s="127"/>
      <c r="E767" s="128"/>
      <c r="F767" s="43" t="str">
        <f>VLOOKUP(C767,'[2]Acha Air Sales Price List'!$B$1:$D$65536,3,FALSE)</f>
        <v>Exchange rate :</v>
      </c>
      <c r="G767" s="21">
        <f>ROUND(IF(ISBLANK(C767),0,VLOOKUP(C767,'[2]Acha Air Sales Price List'!$B$1:$X$65536,12,FALSE)*$L$15),2)</f>
        <v>0</v>
      </c>
      <c r="H767" s="22">
        <f t="shared" si="19"/>
        <v>0</v>
      </c>
      <c r="I767" s="14"/>
    </row>
    <row r="768" spans="1:9" ht="12.4" hidden="1" customHeight="1" x14ac:dyDescent="0.2">
      <c r="A768" s="13"/>
      <c r="B768" s="1"/>
      <c r="C768" s="36"/>
      <c r="D768" s="127"/>
      <c r="E768" s="128"/>
      <c r="F768" s="43" t="str">
        <f>VLOOKUP(C768,'[2]Acha Air Sales Price List'!$B$1:$D$65536,3,FALSE)</f>
        <v>Exchange rate :</v>
      </c>
      <c r="G768" s="21">
        <f>ROUND(IF(ISBLANK(C768),0,VLOOKUP(C768,'[2]Acha Air Sales Price List'!$B$1:$X$65536,12,FALSE)*$L$15),2)</f>
        <v>0</v>
      </c>
      <c r="H768" s="22">
        <f t="shared" si="19"/>
        <v>0</v>
      </c>
      <c r="I768" s="14"/>
    </row>
    <row r="769" spans="1:9" ht="12.4" hidden="1" customHeight="1" x14ac:dyDescent="0.2">
      <c r="A769" s="13"/>
      <c r="B769" s="1"/>
      <c r="C769" s="36"/>
      <c r="D769" s="127"/>
      <c r="E769" s="128"/>
      <c r="F769" s="43" t="str">
        <f>VLOOKUP(C769,'[2]Acha Air Sales Price List'!$B$1:$D$65536,3,FALSE)</f>
        <v>Exchange rate :</v>
      </c>
      <c r="G769" s="21">
        <f>ROUND(IF(ISBLANK(C769),0,VLOOKUP(C769,'[2]Acha Air Sales Price List'!$B$1:$X$65536,12,FALSE)*$L$15),2)</f>
        <v>0</v>
      </c>
      <c r="H769" s="22">
        <f t="shared" si="19"/>
        <v>0</v>
      </c>
      <c r="I769" s="14"/>
    </row>
    <row r="770" spans="1:9" ht="12.4" hidden="1" customHeight="1" x14ac:dyDescent="0.2">
      <c r="A770" s="13"/>
      <c r="B770" s="1"/>
      <c r="C770" s="36"/>
      <c r="D770" s="127"/>
      <c r="E770" s="128"/>
      <c r="F770" s="43" t="str">
        <f>VLOOKUP(C770,'[2]Acha Air Sales Price List'!$B$1:$D$65536,3,FALSE)</f>
        <v>Exchange rate :</v>
      </c>
      <c r="G770" s="21">
        <f>ROUND(IF(ISBLANK(C770),0,VLOOKUP(C770,'[2]Acha Air Sales Price List'!$B$1:$X$65536,12,FALSE)*$L$15),2)</f>
        <v>0</v>
      </c>
      <c r="H770" s="22">
        <f t="shared" si="19"/>
        <v>0</v>
      </c>
      <c r="I770" s="14"/>
    </row>
    <row r="771" spans="1:9" ht="12.4" hidden="1" customHeight="1" x14ac:dyDescent="0.2">
      <c r="A771" s="13"/>
      <c r="B771" s="1"/>
      <c r="C771" s="36"/>
      <c r="D771" s="127"/>
      <c r="E771" s="128"/>
      <c r="F771" s="43" t="str">
        <f>VLOOKUP(C771,'[2]Acha Air Sales Price List'!$B$1:$D$65536,3,FALSE)</f>
        <v>Exchange rate :</v>
      </c>
      <c r="G771" s="21">
        <f>ROUND(IF(ISBLANK(C771),0,VLOOKUP(C771,'[2]Acha Air Sales Price List'!$B$1:$X$65536,12,FALSE)*$L$15),2)</f>
        <v>0</v>
      </c>
      <c r="H771" s="22">
        <f t="shared" si="19"/>
        <v>0</v>
      </c>
      <c r="I771" s="14"/>
    </row>
    <row r="772" spans="1:9" ht="12.4" hidden="1" customHeight="1" x14ac:dyDescent="0.2">
      <c r="A772" s="13"/>
      <c r="B772" s="1"/>
      <c r="C772" s="36"/>
      <c r="D772" s="127"/>
      <c r="E772" s="128"/>
      <c r="F772" s="43" t="str">
        <f>VLOOKUP(C772,'[2]Acha Air Sales Price List'!$B$1:$D$65536,3,FALSE)</f>
        <v>Exchange rate :</v>
      </c>
      <c r="G772" s="21">
        <f>ROUND(IF(ISBLANK(C772),0,VLOOKUP(C772,'[2]Acha Air Sales Price List'!$B$1:$X$65536,12,FALSE)*$L$15),2)</f>
        <v>0</v>
      </c>
      <c r="H772" s="22">
        <f t="shared" si="19"/>
        <v>0</v>
      </c>
      <c r="I772" s="14"/>
    </row>
    <row r="773" spans="1:9" ht="12.4" hidden="1" customHeight="1" x14ac:dyDescent="0.2">
      <c r="A773" s="13"/>
      <c r="B773" s="1"/>
      <c r="C773" s="36"/>
      <c r="D773" s="127"/>
      <c r="E773" s="128"/>
      <c r="F773" s="43" t="str">
        <f>VLOOKUP(C773,'[2]Acha Air Sales Price List'!$B$1:$D$65536,3,FALSE)</f>
        <v>Exchange rate :</v>
      </c>
      <c r="G773" s="21">
        <f>ROUND(IF(ISBLANK(C773),0,VLOOKUP(C773,'[2]Acha Air Sales Price List'!$B$1:$X$65536,12,FALSE)*$L$15),2)</f>
        <v>0</v>
      </c>
      <c r="H773" s="22">
        <f t="shared" si="19"/>
        <v>0</v>
      </c>
      <c r="I773" s="14"/>
    </row>
    <row r="774" spans="1:9" ht="12.4" hidden="1" customHeight="1" x14ac:dyDescent="0.2">
      <c r="A774" s="13"/>
      <c r="B774" s="1"/>
      <c r="C774" s="36"/>
      <c r="D774" s="127"/>
      <c r="E774" s="128"/>
      <c r="F774" s="43" t="str">
        <f>VLOOKUP(C774,'[2]Acha Air Sales Price List'!$B$1:$D$65536,3,FALSE)</f>
        <v>Exchange rate :</v>
      </c>
      <c r="G774" s="21">
        <f>ROUND(IF(ISBLANK(C774),0,VLOOKUP(C774,'[2]Acha Air Sales Price List'!$B$1:$X$65536,12,FALSE)*$L$15),2)</f>
        <v>0</v>
      </c>
      <c r="H774" s="22">
        <f t="shared" si="19"/>
        <v>0</v>
      </c>
      <c r="I774" s="14"/>
    </row>
    <row r="775" spans="1:9" ht="12.4" hidden="1" customHeight="1" x14ac:dyDescent="0.2">
      <c r="A775" s="13"/>
      <c r="B775" s="1"/>
      <c r="C775" s="36"/>
      <c r="D775" s="127"/>
      <c r="E775" s="128"/>
      <c r="F775" s="43" t="str">
        <f>VLOOKUP(C775,'[2]Acha Air Sales Price List'!$B$1:$D$65536,3,FALSE)</f>
        <v>Exchange rate :</v>
      </c>
      <c r="G775" s="21">
        <f>ROUND(IF(ISBLANK(C775),0,VLOOKUP(C775,'[2]Acha Air Sales Price List'!$B$1:$X$65536,12,FALSE)*$L$15),2)</f>
        <v>0</v>
      </c>
      <c r="H775" s="22">
        <f t="shared" si="19"/>
        <v>0</v>
      </c>
      <c r="I775" s="14"/>
    </row>
    <row r="776" spans="1:9" ht="12.4" hidden="1" customHeight="1" x14ac:dyDescent="0.2">
      <c r="A776" s="13"/>
      <c r="B776" s="1"/>
      <c r="C776" s="36"/>
      <c r="D776" s="127"/>
      <c r="E776" s="128"/>
      <c r="F776" s="43" t="str">
        <f>VLOOKUP(C776,'[2]Acha Air Sales Price List'!$B$1:$D$65536,3,FALSE)</f>
        <v>Exchange rate :</v>
      </c>
      <c r="G776" s="21">
        <f>ROUND(IF(ISBLANK(C776),0,VLOOKUP(C776,'[2]Acha Air Sales Price List'!$B$1:$X$65536,12,FALSE)*$L$15),2)</f>
        <v>0</v>
      </c>
      <c r="H776" s="22">
        <f t="shared" si="19"/>
        <v>0</v>
      </c>
      <c r="I776" s="14"/>
    </row>
    <row r="777" spans="1:9" ht="12.4" hidden="1" customHeight="1" x14ac:dyDescent="0.2">
      <c r="A777" s="13"/>
      <c r="B777" s="1"/>
      <c r="C777" s="36"/>
      <c r="D777" s="127"/>
      <c r="E777" s="128"/>
      <c r="F777" s="43" t="str">
        <f>VLOOKUP(C777,'[2]Acha Air Sales Price List'!$B$1:$D$65536,3,FALSE)</f>
        <v>Exchange rate :</v>
      </c>
      <c r="G777" s="21">
        <f>ROUND(IF(ISBLANK(C777),0,VLOOKUP(C777,'[2]Acha Air Sales Price List'!$B$1:$X$65536,12,FALSE)*$L$15),2)</f>
        <v>0</v>
      </c>
      <c r="H777" s="22">
        <f t="shared" si="19"/>
        <v>0</v>
      </c>
      <c r="I777" s="14"/>
    </row>
    <row r="778" spans="1:9" ht="12.4" hidden="1" customHeight="1" x14ac:dyDescent="0.2">
      <c r="A778" s="13"/>
      <c r="B778" s="1"/>
      <c r="C778" s="37"/>
      <c r="D778" s="127"/>
      <c r="E778" s="128"/>
      <c r="F778" s="43" t="str">
        <f>VLOOKUP(C778,'[2]Acha Air Sales Price List'!$B$1:$D$65536,3,FALSE)</f>
        <v>Exchange rate :</v>
      </c>
      <c r="G778" s="21">
        <f>ROUND(IF(ISBLANK(C778),0,VLOOKUP(C778,'[2]Acha Air Sales Price List'!$B$1:$X$65536,12,FALSE)*$L$15),2)</f>
        <v>0</v>
      </c>
      <c r="H778" s="22">
        <f>ROUND(IF(ISNUMBER(B778), G778*B778, 0),5)</f>
        <v>0</v>
      </c>
      <c r="I778" s="14"/>
    </row>
    <row r="779" spans="1:9" ht="12" hidden="1" customHeight="1" x14ac:dyDescent="0.2">
      <c r="A779" s="13"/>
      <c r="B779" s="1"/>
      <c r="C779" s="36"/>
      <c r="D779" s="127"/>
      <c r="E779" s="128"/>
      <c r="F779" s="43" t="str">
        <f>VLOOKUP(C779,'[2]Acha Air Sales Price List'!$B$1:$D$65536,3,FALSE)</f>
        <v>Exchange rate :</v>
      </c>
      <c r="G779" s="21">
        <f>ROUND(IF(ISBLANK(C779),0,VLOOKUP(C779,'[2]Acha Air Sales Price List'!$B$1:$X$65536,12,FALSE)*$L$15),2)</f>
        <v>0</v>
      </c>
      <c r="H779" s="22">
        <f t="shared" ref="H779:H786" si="20">ROUND(IF(ISNUMBER(B779), G779*B779, 0),5)</f>
        <v>0</v>
      </c>
      <c r="I779" s="14"/>
    </row>
    <row r="780" spans="1:9" ht="12.4" hidden="1" customHeight="1" x14ac:dyDescent="0.2">
      <c r="A780" s="13"/>
      <c r="B780" s="1"/>
      <c r="C780" s="36"/>
      <c r="D780" s="127"/>
      <c r="E780" s="128"/>
      <c r="F780" s="43" t="str">
        <f>VLOOKUP(C780,'[2]Acha Air Sales Price List'!$B$1:$D$65536,3,FALSE)</f>
        <v>Exchange rate :</v>
      </c>
      <c r="G780" s="21">
        <f>ROUND(IF(ISBLANK(C780),0,VLOOKUP(C780,'[2]Acha Air Sales Price List'!$B$1:$X$65536,12,FALSE)*$L$15),2)</f>
        <v>0</v>
      </c>
      <c r="H780" s="22">
        <f t="shared" si="20"/>
        <v>0</v>
      </c>
      <c r="I780" s="14"/>
    </row>
    <row r="781" spans="1:9" ht="12.4" hidden="1" customHeight="1" x14ac:dyDescent="0.2">
      <c r="A781" s="13"/>
      <c r="B781" s="1"/>
      <c r="C781" s="36"/>
      <c r="D781" s="127"/>
      <c r="E781" s="128"/>
      <c r="F781" s="43" t="str">
        <f>VLOOKUP(C781,'[2]Acha Air Sales Price List'!$B$1:$D$65536,3,FALSE)</f>
        <v>Exchange rate :</v>
      </c>
      <c r="G781" s="21">
        <f>ROUND(IF(ISBLANK(C781),0,VLOOKUP(C781,'[2]Acha Air Sales Price List'!$B$1:$X$65536,12,FALSE)*$L$15),2)</f>
        <v>0</v>
      </c>
      <c r="H781" s="22">
        <f t="shared" si="20"/>
        <v>0</v>
      </c>
      <c r="I781" s="14"/>
    </row>
    <row r="782" spans="1:9" ht="12.4" hidden="1" customHeight="1" x14ac:dyDescent="0.2">
      <c r="A782" s="13"/>
      <c r="B782" s="1"/>
      <c r="C782" s="36"/>
      <c r="D782" s="127"/>
      <c r="E782" s="128"/>
      <c r="F782" s="43" t="str">
        <f>VLOOKUP(C782,'[2]Acha Air Sales Price List'!$B$1:$D$65536,3,FALSE)</f>
        <v>Exchange rate :</v>
      </c>
      <c r="G782" s="21">
        <f>ROUND(IF(ISBLANK(C782),0,VLOOKUP(C782,'[2]Acha Air Sales Price List'!$B$1:$X$65536,12,FALSE)*$L$15),2)</f>
        <v>0</v>
      </c>
      <c r="H782" s="22">
        <f t="shared" si="20"/>
        <v>0</v>
      </c>
      <c r="I782" s="14"/>
    </row>
    <row r="783" spans="1:9" ht="12.4" hidden="1" customHeight="1" x14ac:dyDescent="0.2">
      <c r="A783" s="13"/>
      <c r="B783" s="1"/>
      <c r="C783" s="36"/>
      <c r="D783" s="127"/>
      <c r="E783" s="128"/>
      <c r="F783" s="43" t="str">
        <f>VLOOKUP(C783,'[2]Acha Air Sales Price List'!$B$1:$D$65536,3,FALSE)</f>
        <v>Exchange rate :</v>
      </c>
      <c r="G783" s="21">
        <f>ROUND(IF(ISBLANK(C783),0,VLOOKUP(C783,'[2]Acha Air Sales Price List'!$B$1:$X$65536,12,FALSE)*$L$15),2)</f>
        <v>0</v>
      </c>
      <c r="H783" s="22">
        <f t="shared" si="20"/>
        <v>0</v>
      </c>
      <c r="I783" s="14"/>
    </row>
    <row r="784" spans="1:9" ht="12.4" hidden="1" customHeight="1" x14ac:dyDescent="0.2">
      <c r="A784" s="13"/>
      <c r="B784" s="1"/>
      <c r="C784" s="36"/>
      <c r="D784" s="127"/>
      <c r="E784" s="128"/>
      <c r="F784" s="43" t="str">
        <f>VLOOKUP(C784,'[2]Acha Air Sales Price List'!$B$1:$D$65536,3,FALSE)</f>
        <v>Exchange rate :</v>
      </c>
      <c r="G784" s="21">
        <f>ROUND(IF(ISBLANK(C784),0,VLOOKUP(C784,'[2]Acha Air Sales Price List'!$B$1:$X$65536,12,FALSE)*$L$15),2)</f>
        <v>0</v>
      </c>
      <c r="H784" s="22">
        <f t="shared" si="20"/>
        <v>0</v>
      </c>
      <c r="I784" s="14"/>
    </row>
    <row r="785" spans="1:9" ht="12.4" hidden="1" customHeight="1" x14ac:dyDescent="0.2">
      <c r="A785" s="13"/>
      <c r="B785" s="1"/>
      <c r="C785" s="36"/>
      <c r="D785" s="127"/>
      <c r="E785" s="128"/>
      <c r="F785" s="43" t="str">
        <f>VLOOKUP(C785,'[2]Acha Air Sales Price List'!$B$1:$D$65536,3,FALSE)</f>
        <v>Exchange rate :</v>
      </c>
      <c r="G785" s="21">
        <f>ROUND(IF(ISBLANK(C785),0,VLOOKUP(C785,'[2]Acha Air Sales Price List'!$B$1:$X$65536,12,FALSE)*$L$15),2)</f>
        <v>0</v>
      </c>
      <c r="H785" s="22">
        <f t="shared" si="20"/>
        <v>0</v>
      </c>
      <c r="I785" s="14"/>
    </row>
    <row r="786" spans="1:9" ht="12.4" hidden="1" customHeight="1" x14ac:dyDescent="0.2">
      <c r="A786" s="13"/>
      <c r="B786" s="1"/>
      <c r="C786" s="36"/>
      <c r="D786" s="127"/>
      <c r="E786" s="128"/>
      <c r="F786" s="43" t="str">
        <f>VLOOKUP(C786,'[2]Acha Air Sales Price List'!$B$1:$D$65536,3,FALSE)</f>
        <v>Exchange rate :</v>
      </c>
      <c r="G786" s="21">
        <f>ROUND(IF(ISBLANK(C786),0,VLOOKUP(C786,'[2]Acha Air Sales Price List'!$B$1:$X$65536,12,FALSE)*$L$15),2)</f>
        <v>0</v>
      </c>
      <c r="H786" s="22">
        <f t="shared" si="20"/>
        <v>0</v>
      </c>
      <c r="I786" s="14"/>
    </row>
    <row r="787" spans="1:9" ht="12.4" hidden="1" customHeight="1" x14ac:dyDescent="0.2">
      <c r="A787" s="13"/>
      <c r="B787" s="1"/>
      <c r="C787" s="36"/>
      <c r="D787" s="127"/>
      <c r="E787" s="128"/>
      <c r="F787" s="43" t="str">
        <f>VLOOKUP(C787,'[2]Acha Air Sales Price List'!$B$1:$D$65536,3,FALSE)</f>
        <v>Exchange rate :</v>
      </c>
      <c r="G787" s="21">
        <f>ROUND(IF(ISBLANK(C787),0,VLOOKUP(C787,'[2]Acha Air Sales Price List'!$B$1:$X$65536,12,FALSE)*$L$15),2)</f>
        <v>0</v>
      </c>
      <c r="H787" s="22">
        <f t="shared" ref="H787:H830" si="21">ROUND(IF(ISNUMBER(B787), G787*B787, 0),5)</f>
        <v>0</v>
      </c>
      <c r="I787" s="14"/>
    </row>
    <row r="788" spans="1:9" ht="12.4" hidden="1" customHeight="1" x14ac:dyDescent="0.2">
      <c r="A788" s="13"/>
      <c r="B788" s="1"/>
      <c r="C788" s="36"/>
      <c r="D788" s="127"/>
      <c r="E788" s="128"/>
      <c r="F788" s="43" t="str">
        <f>VLOOKUP(C788,'[2]Acha Air Sales Price List'!$B$1:$D$65536,3,FALSE)</f>
        <v>Exchange rate :</v>
      </c>
      <c r="G788" s="21">
        <f>ROUND(IF(ISBLANK(C788),0,VLOOKUP(C788,'[2]Acha Air Sales Price List'!$B$1:$X$65536,12,FALSE)*$L$15),2)</f>
        <v>0</v>
      </c>
      <c r="H788" s="22">
        <f t="shared" si="21"/>
        <v>0</v>
      </c>
      <c r="I788" s="14"/>
    </row>
    <row r="789" spans="1:9" ht="12.4" hidden="1" customHeight="1" x14ac:dyDescent="0.2">
      <c r="A789" s="13"/>
      <c r="B789" s="1"/>
      <c r="C789" s="36"/>
      <c r="D789" s="127"/>
      <c r="E789" s="128"/>
      <c r="F789" s="43" t="str">
        <f>VLOOKUP(C789,'[2]Acha Air Sales Price List'!$B$1:$D$65536,3,FALSE)</f>
        <v>Exchange rate :</v>
      </c>
      <c r="G789" s="21">
        <f>ROUND(IF(ISBLANK(C789),0,VLOOKUP(C789,'[2]Acha Air Sales Price List'!$B$1:$X$65536,12,FALSE)*$L$15),2)</f>
        <v>0</v>
      </c>
      <c r="H789" s="22">
        <f t="shared" si="21"/>
        <v>0</v>
      </c>
      <c r="I789" s="14"/>
    </row>
    <row r="790" spans="1:9" ht="12.4" hidden="1" customHeight="1" x14ac:dyDescent="0.2">
      <c r="A790" s="13"/>
      <c r="B790" s="1"/>
      <c r="C790" s="36"/>
      <c r="D790" s="127"/>
      <c r="E790" s="128"/>
      <c r="F790" s="43" t="str">
        <f>VLOOKUP(C790,'[2]Acha Air Sales Price List'!$B$1:$D$65536,3,FALSE)</f>
        <v>Exchange rate :</v>
      </c>
      <c r="G790" s="21">
        <f>ROUND(IF(ISBLANK(C790),0,VLOOKUP(C790,'[2]Acha Air Sales Price List'!$B$1:$X$65536,12,FALSE)*$L$15),2)</f>
        <v>0</v>
      </c>
      <c r="H790" s="22">
        <f t="shared" si="21"/>
        <v>0</v>
      </c>
      <c r="I790" s="14"/>
    </row>
    <row r="791" spans="1:9" ht="12.4" hidden="1" customHeight="1" x14ac:dyDescent="0.2">
      <c r="A791" s="13"/>
      <c r="B791" s="1"/>
      <c r="C791" s="36"/>
      <c r="D791" s="127"/>
      <c r="E791" s="128"/>
      <c r="F791" s="43" t="str">
        <f>VLOOKUP(C791,'[2]Acha Air Sales Price List'!$B$1:$D$65536,3,FALSE)</f>
        <v>Exchange rate :</v>
      </c>
      <c r="G791" s="21">
        <f>ROUND(IF(ISBLANK(C791),0,VLOOKUP(C791,'[2]Acha Air Sales Price List'!$B$1:$X$65536,12,FALSE)*$L$15),2)</f>
        <v>0</v>
      </c>
      <c r="H791" s="22">
        <f t="shared" si="21"/>
        <v>0</v>
      </c>
      <c r="I791" s="14"/>
    </row>
    <row r="792" spans="1:9" ht="12.4" hidden="1" customHeight="1" x14ac:dyDescent="0.2">
      <c r="A792" s="13"/>
      <c r="B792" s="1"/>
      <c r="C792" s="36"/>
      <c r="D792" s="127"/>
      <c r="E792" s="128"/>
      <c r="F792" s="43" t="str">
        <f>VLOOKUP(C792,'[2]Acha Air Sales Price List'!$B$1:$D$65536,3,FALSE)</f>
        <v>Exchange rate :</v>
      </c>
      <c r="G792" s="21">
        <f>ROUND(IF(ISBLANK(C792),0,VLOOKUP(C792,'[2]Acha Air Sales Price List'!$B$1:$X$65536,12,FALSE)*$L$15),2)</f>
        <v>0</v>
      </c>
      <c r="H792" s="22">
        <f t="shared" si="21"/>
        <v>0</v>
      </c>
      <c r="I792" s="14"/>
    </row>
    <row r="793" spans="1:9" ht="12.4" hidden="1" customHeight="1" x14ac:dyDescent="0.2">
      <c r="A793" s="13"/>
      <c r="B793" s="1"/>
      <c r="C793" s="36"/>
      <c r="D793" s="127"/>
      <c r="E793" s="128"/>
      <c r="F793" s="43" t="str">
        <f>VLOOKUP(C793,'[2]Acha Air Sales Price List'!$B$1:$D$65536,3,FALSE)</f>
        <v>Exchange rate :</v>
      </c>
      <c r="G793" s="21">
        <f>ROUND(IF(ISBLANK(C793),0,VLOOKUP(C793,'[2]Acha Air Sales Price List'!$B$1:$X$65536,12,FALSE)*$L$15),2)</f>
        <v>0</v>
      </c>
      <c r="H793" s="22">
        <f t="shared" si="21"/>
        <v>0</v>
      </c>
      <c r="I793" s="14"/>
    </row>
    <row r="794" spans="1:9" ht="12.4" hidden="1" customHeight="1" x14ac:dyDescent="0.2">
      <c r="A794" s="13"/>
      <c r="B794" s="1"/>
      <c r="C794" s="36"/>
      <c r="D794" s="127"/>
      <c r="E794" s="128"/>
      <c r="F794" s="43" t="str">
        <f>VLOOKUP(C794,'[2]Acha Air Sales Price List'!$B$1:$D$65536,3,FALSE)</f>
        <v>Exchange rate :</v>
      </c>
      <c r="G794" s="21">
        <f>ROUND(IF(ISBLANK(C794),0,VLOOKUP(C794,'[2]Acha Air Sales Price List'!$B$1:$X$65536,12,FALSE)*$L$15),2)</f>
        <v>0</v>
      </c>
      <c r="H794" s="22">
        <f t="shared" si="21"/>
        <v>0</v>
      </c>
      <c r="I794" s="14"/>
    </row>
    <row r="795" spans="1:9" ht="12.4" hidden="1" customHeight="1" x14ac:dyDescent="0.2">
      <c r="A795" s="13"/>
      <c r="B795" s="1"/>
      <c r="C795" s="36"/>
      <c r="D795" s="127"/>
      <c r="E795" s="128"/>
      <c r="F795" s="43" t="str">
        <f>VLOOKUP(C795,'[2]Acha Air Sales Price List'!$B$1:$D$65536,3,FALSE)</f>
        <v>Exchange rate :</v>
      </c>
      <c r="G795" s="21">
        <f>ROUND(IF(ISBLANK(C795),0,VLOOKUP(C795,'[2]Acha Air Sales Price List'!$B$1:$X$65536,12,FALSE)*$L$15),2)</f>
        <v>0</v>
      </c>
      <c r="H795" s="22">
        <f t="shared" si="21"/>
        <v>0</v>
      </c>
      <c r="I795" s="14"/>
    </row>
    <row r="796" spans="1:9" ht="12.4" hidden="1" customHeight="1" x14ac:dyDescent="0.2">
      <c r="A796" s="13"/>
      <c r="B796" s="1"/>
      <c r="C796" s="36"/>
      <c r="D796" s="127"/>
      <c r="E796" s="128"/>
      <c r="F796" s="43" t="str">
        <f>VLOOKUP(C796,'[2]Acha Air Sales Price List'!$B$1:$D$65536,3,FALSE)</f>
        <v>Exchange rate :</v>
      </c>
      <c r="G796" s="21">
        <f>ROUND(IF(ISBLANK(C796),0,VLOOKUP(C796,'[2]Acha Air Sales Price List'!$B$1:$X$65536,12,FALSE)*$L$15),2)</f>
        <v>0</v>
      </c>
      <c r="H796" s="22">
        <f t="shared" si="21"/>
        <v>0</v>
      </c>
      <c r="I796" s="14"/>
    </row>
    <row r="797" spans="1:9" ht="12.4" hidden="1" customHeight="1" x14ac:dyDescent="0.2">
      <c r="A797" s="13"/>
      <c r="B797" s="1"/>
      <c r="C797" s="36"/>
      <c r="D797" s="127"/>
      <c r="E797" s="128"/>
      <c r="F797" s="43" t="str">
        <f>VLOOKUP(C797,'[2]Acha Air Sales Price List'!$B$1:$D$65536,3,FALSE)</f>
        <v>Exchange rate :</v>
      </c>
      <c r="G797" s="21">
        <f>ROUND(IF(ISBLANK(C797),0,VLOOKUP(C797,'[2]Acha Air Sales Price List'!$B$1:$X$65536,12,FALSE)*$L$15),2)</f>
        <v>0</v>
      </c>
      <c r="H797" s="22">
        <f t="shared" si="21"/>
        <v>0</v>
      </c>
      <c r="I797" s="14"/>
    </row>
    <row r="798" spans="1:9" ht="12.4" hidden="1" customHeight="1" x14ac:dyDescent="0.2">
      <c r="A798" s="13"/>
      <c r="B798" s="1"/>
      <c r="C798" s="36"/>
      <c r="D798" s="127"/>
      <c r="E798" s="128"/>
      <c r="F798" s="43" t="str">
        <f>VLOOKUP(C798,'[2]Acha Air Sales Price List'!$B$1:$D$65536,3,FALSE)</f>
        <v>Exchange rate :</v>
      </c>
      <c r="G798" s="21">
        <f>ROUND(IF(ISBLANK(C798),0,VLOOKUP(C798,'[2]Acha Air Sales Price List'!$B$1:$X$65536,12,FALSE)*$L$15),2)</f>
        <v>0</v>
      </c>
      <c r="H798" s="22">
        <f t="shared" si="21"/>
        <v>0</v>
      </c>
      <c r="I798" s="14"/>
    </row>
    <row r="799" spans="1:9" ht="12.4" hidden="1" customHeight="1" x14ac:dyDescent="0.2">
      <c r="A799" s="13"/>
      <c r="B799" s="1"/>
      <c r="C799" s="36"/>
      <c r="D799" s="127"/>
      <c r="E799" s="128"/>
      <c r="F799" s="43" t="str">
        <f>VLOOKUP(C799,'[2]Acha Air Sales Price List'!$B$1:$D$65536,3,FALSE)</f>
        <v>Exchange rate :</v>
      </c>
      <c r="G799" s="21">
        <f>ROUND(IF(ISBLANK(C799),0,VLOOKUP(C799,'[2]Acha Air Sales Price List'!$B$1:$X$65536,12,FALSE)*$L$15),2)</f>
        <v>0</v>
      </c>
      <c r="H799" s="22">
        <f t="shared" si="21"/>
        <v>0</v>
      </c>
      <c r="I799" s="14"/>
    </row>
    <row r="800" spans="1:9" ht="12.4" hidden="1" customHeight="1" x14ac:dyDescent="0.2">
      <c r="A800" s="13"/>
      <c r="B800" s="1"/>
      <c r="C800" s="36"/>
      <c r="D800" s="127"/>
      <c r="E800" s="128"/>
      <c r="F800" s="43" t="str">
        <f>VLOOKUP(C800,'[2]Acha Air Sales Price List'!$B$1:$D$65536,3,FALSE)</f>
        <v>Exchange rate :</v>
      </c>
      <c r="G800" s="21">
        <f>ROUND(IF(ISBLANK(C800),0,VLOOKUP(C800,'[2]Acha Air Sales Price List'!$B$1:$X$65536,12,FALSE)*$L$15),2)</f>
        <v>0</v>
      </c>
      <c r="H800" s="22">
        <f t="shared" si="21"/>
        <v>0</v>
      </c>
      <c r="I800" s="14"/>
    </row>
    <row r="801" spans="1:9" ht="12.4" hidden="1" customHeight="1" x14ac:dyDescent="0.2">
      <c r="A801" s="13"/>
      <c r="B801" s="1"/>
      <c r="C801" s="36"/>
      <c r="D801" s="127"/>
      <c r="E801" s="128"/>
      <c r="F801" s="43" t="str">
        <f>VLOOKUP(C801,'[2]Acha Air Sales Price List'!$B$1:$D$65536,3,FALSE)</f>
        <v>Exchange rate :</v>
      </c>
      <c r="G801" s="21">
        <f>ROUND(IF(ISBLANK(C801),0,VLOOKUP(C801,'[2]Acha Air Sales Price List'!$B$1:$X$65536,12,FALSE)*$L$15),2)</f>
        <v>0</v>
      </c>
      <c r="H801" s="22">
        <f t="shared" si="21"/>
        <v>0</v>
      </c>
      <c r="I801" s="14"/>
    </row>
    <row r="802" spans="1:9" ht="12.4" hidden="1" customHeight="1" x14ac:dyDescent="0.2">
      <c r="A802" s="13"/>
      <c r="B802" s="1"/>
      <c r="C802" s="37"/>
      <c r="D802" s="127"/>
      <c r="E802" s="128"/>
      <c r="F802" s="43" t="str">
        <f>VLOOKUP(C802,'[2]Acha Air Sales Price List'!$B$1:$D$65536,3,FALSE)</f>
        <v>Exchange rate :</v>
      </c>
      <c r="G802" s="21">
        <f>ROUND(IF(ISBLANK(C802),0,VLOOKUP(C802,'[2]Acha Air Sales Price List'!$B$1:$X$65536,12,FALSE)*$L$15),2)</f>
        <v>0</v>
      </c>
      <c r="H802" s="22">
        <f t="shared" si="21"/>
        <v>0</v>
      </c>
      <c r="I802" s="14"/>
    </row>
    <row r="803" spans="1:9" ht="12" hidden="1" customHeight="1" x14ac:dyDescent="0.2">
      <c r="A803" s="13"/>
      <c r="B803" s="1"/>
      <c r="C803" s="36"/>
      <c r="D803" s="127"/>
      <c r="E803" s="128"/>
      <c r="F803" s="43" t="str">
        <f>VLOOKUP(C803,'[2]Acha Air Sales Price List'!$B$1:$D$65536,3,FALSE)</f>
        <v>Exchange rate :</v>
      </c>
      <c r="G803" s="21">
        <f>ROUND(IF(ISBLANK(C803),0,VLOOKUP(C803,'[2]Acha Air Sales Price List'!$B$1:$X$65536,12,FALSE)*$L$15),2)</f>
        <v>0</v>
      </c>
      <c r="H803" s="22">
        <f t="shared" si="21"/>
        <v>0</v>
      </c>
      <c r="I803" s="14"/>
    </row>
    <row r="804" spans="1:9" ht="12.4" hidden="1" customHeight="1" x14ac:dyDescent="0.2">
      <c r="A804" s="13"/>
      <c r="B804" s="1"/>
      <c r="C804" s="36"/>
      <c r="D804" s="127"/>
      <c r="E804" s="128"/>
      <c r="F804" s="43" t="str">
        <f>VLOOKUP(C804,'[2]Acha Air Sales Price List'!$B$1:$D$65536,3,FALSE)</f>
        <v>Exchange rate :</v>
      </c>
      <c r="G804" s="21">
        <f>ROUND(IF(ISBLANK(C804),0,VLOOKUP(C804,'[2]Acha Air Sales Price List'!$B$1:$X$65536,12,FALSE)*$L$15),2)</f>
        <v>0</v>
      </c>
      <c r="H804" s="22">
        <f t="shared" si="21"/>
        <v>0</v>
      </c>
      <c r="I804" s="14"/>
    </row>
    <row r="805" spans="1:9" ht="12.4" hidden="1" customHeight="1" x14ac:dyDescent="0.2">
      <c r="A805" s="13"/>
      <c r="B805" s="1"/>
      <c r="C805" s="36"/>
      <c r="D805" s="127"/>
      <c r="E805" s="128"/>
      <c r="F805" s="43" t="str">
        <f>VLOOKUP(C805,'[2]Acha Air Sales Price List'!$B$1:$D$65536,3,FALSE)</f>
        <v>Exchange rate :</v>
      </c>
      <c r="G805" s="21">
        <f>ROUND(IF(ISBLANK(C805),0,VLOOKUP(C805,'[2]Acha Air Sales Price List'!$B$1:$X$65536,12,FALSE)*$L$15),2)</f>
        <v>0</v>
      </c>
      <c r="H805" s="22">
        <f t="shared" si="21"/>
        <v>0</v>
      </c>
      <c r="I805" s="14"/>
    </row>
    <row r="806" spans="1:9" ht="12.4" hidden="1" customHeight="1" x14ac:dyDescent="0.2">
      <c r="A806" s="13"/>
      <c r="B806" s="1"/>
      <c r="C806" s="36"/>
      <c r="D806" s="127"/>
      <c r="E806" s="128"/>
      <c r="F806" s="43" t="str">
        <f>VLOOKUP(C806,'[2]Acha Air Sales Price List'!$B$1:$D$65536,3,FALSE)</f>
        <v>Exchange rate :</v>
      </c>
      <c r="G806" s="21">
        <f>ROUND(IF(ISBLANK(C806),0,VLOOKUP(C806,'[2]Acha Air Sales Price List'!$B$1:$X$65536,12,FALSE)*$L$15),2)</f>
        <v>0</v>
      </c>
      <c r="H806" s="22">
        <f t="shared" si="21"/>
        <v>0</v>
      </c>
      <c r="I806" s="14"/>
    </row>
    <row r="807" spans="1:9" ht="12.4" hidden="1" customHeight="1" x14ac:dyDescent="0.2">
      <c r="A807" s="13"/>
      <c r="B807" s="1"/>
      <c r="C807" s="36"/>
      <c r="D807" s="127"/>
      <c r="E807" s="128"/>
      <c r="F807" s="43" t="str">
        <f>VLOOKUP(C807,'[2]Acha Air Sales Price List'!$B$1:$D$65536,3,FALSE)</f>
        <v>Exchange rate :</v>
      </c>
      <c r="G807" s="21">
        <f>ROUND(IF(ISBLANK(C807),0,VLOOKUP(C807,'[2]Acha Air Sales Price List'!$B$1:$X$65536,12,FALSE)*$L$15),2)</f>
        <v>0</v>
      </c>
      <c r="H807" s="22">
        <f t="shared" si="21"/>
        <v>0</v>
      </c>
      <c r="I807" s="14"/>
    </row>
    <row r="808" spans="1:9" ht="12.4" hidden="1" customHeight="1" x14ac:dyDescent="0.2">
      <c r="A808" s="13"/>
      <c r="B808" s="1"/>
      <c r="C808" s="36"/>
      <c r="D808" s="127"/>
      <c r="E808" s="128"/>
      <c r="F808" s="43" t="str">
        <f>VLOOKUP(C808,'[2]Acha Air Sales Price List'!$B$1:$D$65536,3,FALSE)</f>
        <v>Exchange rate :</v>
      </c>
      <c r="G808" s="21">
        <f>ROUND(IF(ISBLANK(C808),0,VLOOKUP(C808,'[2]Acha Air Sales Price List'!$B$1:$X$65536,12,FALSE)*$L$15),2)</f>
        <v>0</v>
      </c>
      <c r="H808" s="22">
        <f t="shared" si="21"/>
        <v>0</v>
      </c>
      <c r="I808" s="14"/>
    </row>
    <row r="809" spans="1:9" ht="12.4" hidden="1" customHeight="1" x14ac:dyDescent="0.2">
      <c r="A809" s="13"/>
      <c r="B809" s="1"/>
      <c r="C809" s="36"/>
      <c r="D809" s="127"/>
      <c r="E809" s="128"/>
      <c r="F809" s="43" t="str">
        <f>VLOOKUP(C809,'[2]Acha Air Sales Price List'!$B$1:$D$65536,3,FALSE)</f>
        <v>Exchange rate :</v>
      </c>
      <c r="G809" s="21">
        <f>ROUND(IF(ISBLANK(C809),0,VLOOKUP(C809,'[2]Acha Air Sales Price List'!$B$1:$X$65536,12,FALSE)*$L$15),2)</f>
        <v>0</v>
      </c>
      <c r="H809" s="22">
        <f t="shared" si="21"/>
        <v>0</v>
      </c>
      <c r="I809" s="14"/>
    </row>
    <row r="810" spans="1:9" ht="12.4" hidden="1" customHeight="1" x14ac:dyDescent="0.2">
      <c r="A810" s="13"/>
      <c r="B810" s="1"/>
      <c r="C810" s="36"/>
      <c r="D810" s="127"/>
      <c r="E810" s="128"/>
      <c r="F810" s="43" t="str">
        <f>VLOOKUP(C810,'[2]Acha Air Sales Price List'!$B$1:$D$65536,3,FALSE)</f>
        <v>Exchange rate :</v>
      </c>
      <c r="G810" s="21">
        <f>ROUND(IF(ISBLANK(C810),0,VLOOKUP(C810,'[2]Acha Air Sales Price List'!$B$1:$X$65536,12,FALSE)*$L$15),2)</f>
        <v>0</v>
      </c>
      <c r="H810" s="22">
        <f t="shared" si="21"/>
        <v>0</v>
      </c>
      <c r="I810" s="14"/>
    </row>
    <row r="811" spans="1:9" ht="12.4" hidden="1" customHeight="1" x14ac:dyDescent="0.2">
      <c r="A811" s="13"/>
      <c r="B811" s="1"/>
      <c r="C811" s="36"/>
      <c r="D811" s="127"/>
      <c r="E811" s="128"/>
      <c r="F811" s="43" t="str">
        <f>VLOOKUP(C811,'[2]Acha Air Sales Price List'!$B$1:$D$65536,3,FALSE)</f>
        <v>Exchange rate :</v>
      </c>
      <c r="G811" s="21">
        <f>ROUND(IF(ISBLANK(C811),0,VLOOKUP(C811,'[2]Acha Air Sales Price List'!$B$1:$X$65536,12,FALSE)*$L$15),2)</f>
        <v>0</v>
      </c>
      <c r="H811" s="22">
        <f t="shared" si="21"/>
        <v>0</v>
      </c>
      <c r="I811" s="14"/>
    </row>
    <row r="812" spans="1:9" ht="12.4" hidden="1" customHeight="1" x14ac:dyDescent="0.2">
      <c r="A812" s="13"/>
      <c r="B812" s="1"/>
      <c r="C812" s="36"/>
      <c r="D812" s="127"/>
      <c r="E812" s="128"/>
      <c r="F812" s="43" t="str">
        <f>VLOOKUP(C812,'[2]Acha Air Sales Price List'!$B$1:$D$65536,3,FALSE)</f>
        <v>Exchange rate :</v>
      </c>
      <c r="G812" s="21">
        <f>ROUND(IF(ISBLANK(C812),0,VLOOKUP(C812,'[2]Acha Air Sales Price List'!$B$1:$X$65536,12,FALSE)*$L$15),2)</f>
        <v>0</v>
      </c>
      <c r="H812" s="22">
        <f t="shared" si="21"/>
        <v>0</v>
      </c>
      <c r="I812" s="14"/>
    </row>
    <row r="813" spans="1:9" ht="12.4" hidden="1" customHeight="1" x14ac:dyDescent="0.2">
      <c r="A813" s="13"/>
      <c r="B813" s="1"/>
      <c r="C813" s="36"/>
      <c r="D813" s="127"/>
      <c r="E813" s="128"/>
      <c r="F813" s="43" t="str">
        <f>VLOOKUP(C813,'[2]Acha Air Sales Price List'!$B$1:$D$65536,3,FALSE)</f>
        <v>Exchange rate :</v>
      </c>
      <c r="G813" s="21">
        <f>ROUND(IF(ISBLANK(C813),0,VLOOKUP(C813,'[2]Acha Air Sales Price List'!$B$1:$X$65536,12,FALSE)*$L$15),2)</f>
        <v>0</v>
      </c>
      <c r="H813" s="22">
        <f t="shared" si="21"/>
        <v>0</v>
      </c>
      <c r="I813" s="14"/>
    </row>
    <row r="814" spans="1:9" ht="12.4" hidden="1" customHeight="1" x14ac:dyDescent="0.2">
      <c r="A814" s="13"/>
      <c r="B814" s="1"/>
      <c r="C814" s="36"/>
      <c r="D814" s="127"/>
      <c r="E814" s="128"/>
      <c r="F814" s="43" t="str">
        <f>VLOOKUP(C814,'[2]Acha Air Sales Price List'!$B$1:$D$65536,3,FALSE)</f>
        <v>Exchange rate :</v>
      </c>
      <c r="G814" s="21">
        <f>ROUND(IF(ISBLANK(C814),0,VLOOKUP(C814,'[2]Acha Air Sales Price List'!$B$1:$X$65536,12,FALSE)*$L$15),2)</f>
        <v>0</v>
      </c>
      <c r="H814" s="22">
        <f t="shared" si="21"/>
        <v>0</v>
      </c>
      <c r="I814" s="14"/>
    </row>
    <row r="815" spans="1:9" ht="12.4" hidden="1" customHeight="1" x14ac:dyDescent="0.2">
      <c r="A815" s="13"/>
      <c r="B815" s="1"/>
      <c r="C815" s="36"/>
      <c r="D815" s="127"/>
      <c r="E815" s="128"/>
      <c r="F815" s="43" t="str">
        <f>VLOOKUP(C815,'[2]Acha Air Sales Price List'!$B$1:$D$65536,3,FALSE)</f>
        <v>Exchange rate :</v>
      </c>
      <c r="G815" s="21">
        <f>ROUND(IF(ISBLANK(C815),0,VLOOKUP(C815,'[2]Acha Air Sales Price List'!$B$1:$X$65536,12,FALSE)*$L$15),2)</f>
        <v>0</v>
      </c>
      <c r="H815" s="22">
        <f t="shared" si="21"/>
        <v>0</v>
      </c>
      <c r="I815" s="14"/>
    </row>
    <row r="816" spans="1:9" ht="12.4" hidden="1" customHeight="1" x14ac:dyDescent="0.2">
      <c r="A816" s="13"/>
      <c r="B816" s="1"/>
      <c r="C816" s="36"/>
      <c r="D816" s="127"/>
      <c r="E816" s="128"/>
      <c r="F816" s="43" t="str">
        <f>VLOOKUP(C816,'[2]Acha Air Sales Price List'!$B$1:$D$65536,3,FALSE)</f>
        <v>Exchange rate :</v>
      </c>
      <c r="G816" s="21">
        <f>ROUND(IF(ISBLANK(C816),0,VLOOKUP(C816,'[2]Acha Air Sales Price List'!$B$1:$X$65536,12,FALSE)*$L$15),2)</f>
        <v>0</v>
      </c>
      <c r="H816" s="22">
        <f t="shared" si="21"/>
        <v>0</v>
      </c>
      <c r="I816" s="14"/>
    </row>
    <row r="817" spans="1:9" ht="12.4" hidden="1" customHeight="1" x14ac:dyDescent="0.2">
      <c r="A817" s="13"/>
      <c r="B817" s="1"/>
      <c r="C817" s="36"/>
      <c r="D817" s="127"/>
      <c r="E817" s="128"/>
      <c r="F817" s="43" t="str">
        <f>VLOOKUP(C817,'[2]Acha Air Sales Price List'!$B$1:$D$65536,3,FALSE)</f>
        <v>Exchange rate :</v>
      </c>
      <c r="G817" s="21">
        <f>ROUND(IF(ISBLANK(C817),0,VLOOKUP(C817,'[2]Acha Air Sales Price List'!$B$1:$X$65536,12,FALSE)*$L$15),2)</f>
        <v>0</v>
      </c>
      <c r="H817" s="22">
        <f t="shared" si="21"/>
        <v>0</v>
      </c>
      <c r="I817" s="14"/>
    </row>
    <row r="818" spans="1:9" ht="12.4" hidden="1" customHeight="1" x14ac:dyDescent="0.2">
      <c r="A818" s="13"/>
      <c r="B818" s="1"/>
      <c r="C818" s="36"/>
      <c r="D818" s="127"/>
      <c r="E818" s="128"/>
      <c r="F818" s="43" t="str">
        <f>VLOOKUP(C818,'[2]Acha Air Sales Price List'!$B$1:$D$65536,3,FALSE)</f>
        <v>Exchange rate :</v>
      </c>
      <c r="G818" s="21">
        <f>ROUND(IF(ISBLANK(C818),0,VLOOKUP(C818,'[2]Acha Air Sales Price List'!$B$1:$X$65536,12,FALSE)*$L$15),2)</f>
        <v>0</v>
      </c>
      <c r="H818" s="22">
        <f t="shared" si="21"/>
        <v>0</v>
      </c>
      <c r="I818" s="14"/>
    </row>
    <row r="819" spans="1:9" ht="12.4" hidden="1" customHeight="1" x14ac:dyDescent="0.2">
      <c r="A819" s="13"/>
      <c r="B819" s="1"/>
      <c r="C819" s="36"/>
      <c r="D819" s="127"/>
      <c r="E819" s="128"/>
      <c r="F819" s="43" t="str">
        <f>VLOOKUP(C819,'[2]Acha Air Sales Price List'!$B$1:$D$65536,3,FALSE)</f>
        <v>Exchange rate :</v>
      </c>
      <c r="G819" s="21">
        <f>ROUND(IF(ISBLANK(C819),0,VLOOKUP(C819,'[2]Acha Air Sales Price List'!$B$1:$X$65536,12,FALSE)*$L$15),2)</f>
        <v>0</v>
      </c>
      <c r="H819" s="22">
        <f t="shared" si="21"/>
        <v>0</v>
      </c>
      <c r="I819" s="14"/>
    </row>
    <row r="820" spans="1:9" ht="12.4" hidden="1" customHeight="1" x14ac:dyDescent="0.2">
      <c r="A820" s="13"/>
      <c r="B820" s="1"/>
      <c r="C820" s="36"/>
      <c r="D820" s="127"/>
      <c r="E820" s="128"/>
      <c r="F820" s="43" t="str">
        <f>VLOOKUP(C820,'[2]Acha Air Sales Price List'!$B$1:$D$65536,3,FALSE)</f>
        <v>Exchange rate :</v>
      </c>
      <c r="G820" s="21">
        <f>ROUND(IF(ISBLANK(C820),0,VLOOKUP(C820,'[2]Acha Air Sales Price List'!$B$1:$X$65536,12,FALSE)*$L$15),2)</f>
        <v>0</v>
      </c>
      <c r="H820" s="22">
        <f t="shared" si="21"/>
        <v>0</v>
      </c>
      <c r="I820" s="14"/>
    </row>
    <row r="821" spans="1:9" ht="12.4" hidden="1" customHeight="1" x14ac:dyDescent="0.2">
      <c r="A821" s="13"/>
      <c r="B821" s="1"/>
      <c r="C821" s="36"/>
      <c r="D821" s="127"/>
      <c r="E821" s="128"/>
      <c r="F821" s="43" t="str">
        <f>VLOOKUP(C821,'[2]Acha Air Sales Price List'!$B$1:$D$65536,3,FALSE)</f>
        <v>Exchange rate :</v>
      </c>
      <c r="G821" s="21">
        <f>ROUND(IF(ISBLANK(C821),0,VLOOKUP(C821,'[2]Acha Air Sales Price List'!$B$1:$X$65536,12,FALSE)*$L$15),2)</f>
        <v>0</v>
      </c>
      <c r="H821" s="22">
        <f t="shared" si="21"/>
        <v>0</v>
      </c>
      <c r="I821" s="14"/>
    </row>
    <row r="822" spans="1:9" ht="12.4" hidden="1" customHeight="1" x14ac:dyDescent="0.2">
      <c r="A822" s="13"/>
      <c r="B822" s="1"/>
      <c r="C822" s="36"/>
      <c r="D822" s="127"/>
      <c r="E822" s="128"/>
      <c r="F822" s="43" t="str">
        <f>VLOOKUP(C822,'[2]Acha Air Sales Price List'!$B$1:$D$65536,3,FALSE)</f>
        <v>Exchange rate :</v>
      </c>
      <c r="G822" s="21">
        <f>ROUND(IF(ISBLANK(C822),0,VLOOKUP(C822,'[2]Acha Air Sales Price List'!$B$1:$X$65536,12,FALSE)*$L$15),2)</f>
        <v>0</v>
      </c>
      <c r="H822" s="22">
        <f t="shared" si="21"/>
        <v>0</v>
      </c>
      <c r="I822" s="14"/>
    </row>
    <row r="823" spans="1:9" ht="12.4" hidden="1" customHeight="1" x14ac:dyDescent="0.2">
      <c r="A823" s="13"/>
      <c r="B823" s="1"/>
      <c r="C823" s="36"/>
      <c r="D823" s="127"/>
      <c r="E823" s="128"/>
      <c r="F823" s="43" t="str">
        <f>VLOOKUP(C823,'[2]Acha Air Sales Price List'!$B$1:$D$65536,3,FALSE)</f>
        <v>Exchange rate :</v>
      </c>
      <c r="G823" s="21">
        <f>ROUND(IF(ISBLANK(C823),0,VLOOKUP(C823,'[2]Acha Air Sales Price List'!$B$1:$X$65536,12,FALSE)*$L$15),2)</f>
        <v>0</v>
      </c>
      <c r="H823" s="22">
        <f t="shared" si="21"/>
        <v>0</v>
      </c>
      <c r="I823" s="14"/>
    </row>
    <row r="824" spans="1:9" ht="12.4" hidden="1" customHeight="1" x14ac:dyDescent="0.2">
      <c r="A824" s="13"/>
      <c r="B824" s="1"/>
      <c r="C824" s="36"/>
      <c r="D824" s="127"/>
      <c r="E824" s="128"/>
      <c r="F824" s="43" t="str">
        <f>VLOOKUP(C824,'[2]Acha Air Sales Price List'!$B$1:$D$65536,3,FALSE)</f>
        <v>Exchange rate :</v>
      </c>
      <c r="G824" s="21">
        <f>ROUND(IF(ISBLANK(C824),0,VLOOKUP(C824,'[2]Acha Air Sales Price List'!$B$1:$X$65536,12,FALSE)*$L$15),2)</f>
        <v>0</v>
      </c>
      <c r="H824" s="22">
        <f t="shared" si="21"/>
        <v>0</v>
      </c>
      <c r="I824" s="14"/>
    </row>
    <row r="825" spans="1:9" ht="12.4" hidden="1" customHeight="1" x14ac:dyDescent="0.2">
      <c r="A825" s="13"/>
      <c r="B825" s="1"/>
      <c r="C825" s="36"/>
      <c r="D825" s="127"/>
      <c r="E825" s="128"/>
      <c r="F825" s="43" t="str">
        <f>VLOOKUP(C825,'[2]Acha Air Sales Price List'!$B$1:$D$65536,3,FALSE)</f>
        <v>Exchange rate :</v>
      </c>
      <c r="G825" s="21">
        <f>ROUND(IF(ISBLANK(C825),0,VLOOKUP(C825,'[2]Acha Air Sales Price List'!$B$1:$X$65536,12,FALSE)*$L$15),2)</f>
        <v>0</v>
      </c>
      <c r="H825" s="22">
        <f t="shared" si="21"/>
        <v>0</v>
      </c>
      <c r="I825" s="14"/>
    </row>
    <row r="826" spans="1:9" ht="12.4" hidden="1" customHeight="1" x14ac:dyDescent="0.2">
      <c r="A826" s="13"/>
      <c r="B826" s="1"/>
      <c r="C826" s="36"/>
      <c r="D826" s="127"/>
      <c r="E826" s="128"/>
      <c r="F826" s="43" t="str">
        <f>VLOOKUP(C826,'[2]Acha Air Sales Price List'!$B$1:$D$65536,3,FALSE)</f>
        <v>Exchange rate :</v>
      </c>
      <c r="G826" s="21">
        <f>ROUND(IF(ISBLANK(C826),0,VLOOKUP(C826,'[2]Acha Air Sales Price List'!$B$1:$X$65536,12,FALSE)*$L$15),2)</f>
        <v>0</v>
      </c>
      <c r="H826" s="22">
        <f t="shared" si="21"/>
        <v>0</v>
      </c>
      <c r="I826" s="14"/>
    </row>
    <row r="827" spans="1:9" ht="12.4" hidden="1" customHeight="1" x14ac:dyDescent="0.2">
      <c r="A827" s="13"/>
      <c r="B827" s="1"/>
      <c r="C827" s="36"/>
      <c r="D827" s="127"/>
      <c r="E827" s="128"/>
      <c r="F827" s="43" t="str">
        <f>VLOOKUP(C827,'[2]Acha Air Sales Price List'!$B$1:$D$65536,3,FALSE)</f>
        <v>Exchange rate :</v>
      </c>
      <c r="G827" s="21">
        <f>ROUND(IF(ISBLANK(C827),0,VLOOKUP(C827,'[2]Acha Air Sales Price List'!$B$1:$X$65536,12,FALSE)*$L$15),2)</f>
        <v>0</v>
      </c>
      <c r="H827" s="22">
        <f t="shared" si="21"/>
        <v>0</v>
      </c>
      <c r="I827" s="14"/>
    </row>
    <row r="828" spans="1:9" ht="12.4" hidden="1" customHeight="1" x14ac:dyDescent="0.2">
      <c r="A828" s="13"/>
      <c r="B828" s="1"/>
      <c r="C828" s="36"/>
      <c r="D828" s="127"/>
      <c r="E828" s="128"/>
      <c r="F828" s="43" t="str">
        <f>VLOOKUP(C828,'[2]Acha Air Sales Price List'!$B$1:$D$65536,3,FALSE)</f>
        <v>Exchange rate :</v>
      </c>
      <c r="G828" s="21">
        <f>ROUND(IF(ISBLANK(C828),0,VLOOKUP(C828,'[2]Acha Air Sales Price List'!$B$1:$X$65536,12,FALSE)*$L$15),2)</f>
        <v>0</v>
      </c>
      <c r="H828" s="22">
        <f t="shared" si="21"/>
        <v>0</v>
      </c>
      <c r="I828" s="14"/>
    </row>
    <row r="829" spans="1:9" ht="12.4" hidden="1" customHeight="1" x14ac:dyDescent="0.2">
      <c r="A829" s="13"/>
      <c r="B829" s="1"/>
      <c r="C829" s="36"/>
      <c r="D829" s="127"/>
      <c r="E829" s="128"/>
      <c r="F829" s="43" t="str">
        <f>VLOOKUP(C829,'[2]Acha Air Sales Price List'!$B$1:$D$65536,3,FALSE)</f>
        <v>Exchange rate :</v>
      </c>
      <c r="G829" s="21">
        <f>ROUND(IF(ISBLANK(C829),0,VLOOKUP(C829,'[2]Acha Air Sales Price List'!$B$1:$X$65536,12,FALSE)*$L$15),2)</f>
        <v>0</v>
      </c>
      <c r="H829" s="22">
        <f t="shared" si="21"/>
        <v>0</v>
      </c>
      <c r="I829" s="14"/>
    </row>
    <row r="830" spans="1:9" ht="12.4" hidden="1" customHeight="1" x14ac:dyDescent="0.2">
      <c r="A830" s="13"/>
      <c r="B830" s="1"/>
      <c r="C830" s="37"/>
      <c r="D830" s="127"/>
      <c r="E830" s="128"/>
      <c r="F830" s="43" t="str">
        <f>VLOOKUP(C830,'[2]Acha Air Sales Price List'!$B$1:$D$65536,3,FALSE)</f>
        <v>Exchange rate :</v>
      </c>
      <c r="G830" s="21">
        <f>ROUND(IF(ISBLANK(C830),0,VLOOKUP(C830,'[2]Acha Air Sales Price List'!$B$1:$X$65536,12,FALSE)*$L$15),2)</f>
        <v>0</v>
      </c>
      <c r="H830" s="22">
        <f t="shared" si="21"/>
        <v>0</v>
      </c>
      <c r="I830" s="14"/>
    </row>
    <row r="831" spans="1:9" ht="12" hidden="1" customHeight="1" x14ac:dyDescent="0.2">
      <c r="A831" s="13"/>
      <c r="B831" s="1"/>
      <c r="C831" s="36"/>
      <c r="D831" s="127"/>
      <c r="E831" s="128"/>
      <c r="F831" s="43" t="str">
        <f>VLOOKUP(C831,'[2]Acha Air Sales Price List'!$B$1:$D$65536,3,FALSE)</f>
        <v>Exchange rate :</v>
      </c>
      <c r="G831" s="21">
        <f>ROUND(IF(ISBLANK(C831),0,VLOOKUP(C831,'[2]Acha Air Sales Price List'!$B$1:$X$65536,12,FALSE)*$L$15),2)</f>
        <v>0</v>
      </c>
      <c r="H831" s="22">
        <f t="shared" ref="H831:H842" si="22">ROUND(IF(ISNUMBER(B831), G831*B831, 0),5)</f>
        <v>0</v>
      </c>
      <c r="I831" s="14"/>
    </row>
    <row r="832" spans="1:9" ht="12.4" hidden="1" customHeight="1" x14ac:dyDescent="0.2">
      <c r="A832" s="13"/>
      <c r="B832" s="1"/>
      <c r="C832" s="36"/>
      <c r="D832" s="127"/>
      <c r="E832" s="128"/>
      <c r="F832" s="43" t="str">
        <f>VLOOKUP(C832,'[2]Acha Air Sales Price List'!$B$1:$D$65536,3,FALSE)</f>
        <v>Exchange rate :</v>
      </c>
      <c r="G832" s="21">
        <f>ROUND(IF(ISBLANK(C832),0,VLOOKUP(C832,'[2]Acha Air Sales Price List'!$B$1:$X$65536,12,FALSE)*$L$15),2)</f>
        <v>0</v>
      </c>
      <c r="H832" s="22">
        <f t="shared" si="22"/>
        <v>0</v>
      </c>
      <c r="I832" s="14"/>
    </row>
    <row r="833" spans="1:9" ht="12.4" hidden="1" customHeight="1" x14ac:dyDescent="0.2">
      <c r="A833" s="13"/>
      <c r="B833" s="1"/>
      <c r="C833" s="36"/>
      <c r="D833" s="127"/>
      <c r="E833" s="128"/>
      <c r="F833" s="43" t="str">
        <f>VLOOKUP(C833,'[2]Acha Air Sales Price List'!$B$1:$D$65536,3,FALSE)</f>
        <v>Exchange rate :</v>
      </c>
      <c r="G833" s="21">
        <f>ROUND(IF(ISBLANK(C833),0,VLOOKUP(C833,'[2]Acha Air Sales Price List'!$B$1:$X$65536,12,FALSE)*$L$15),2)</f>
        <v>0</v>
      </c>
      <c r="H833" s="22">
        <f t="shared" si="22"/>
        <v>0</v>
      </c>
      <c r="I833" s="14"/>
    </row>
    <row r="834" spans="1:9" ht="12.4" hidden="1" customHeight="1" x14ac:dyDescent="0.2">
      <c r="A834" s="13"/>
      <c r="B834" s="1"/>
      <c r="C834" s="36"/>
      <c r="D834" s="127"/>
      <c r="E834" s="128"/>
      <c r="F834" s="43" t="str">
        <f>VLOOKUP(C834,'[2]Acha Air Sales Price List'!$B$1:$D$65536,3,FALSE)</f>
        <v>Exchange rate :</v>
      </c>
      <c r="G834" s="21">
        <f>ROUND(IF(ISBLANK(C834),0,VLOOKUP(C834,'[2]Acha Air Sales Price List'!$B$1:$X$65536,12,FALSE)*$L$15),2)</f>
        <v>0</v>
      </c>
      <c r="H834" s="22">
        <f t="shared" si="22"/>
        <v>0</v>
      </c>
      <c r="I834" s="14"/>
    </row>
    <row r="835" spans="1:9" ht="12.4" hidden="1" customHeight="1" x14ac:dyDescent="0.2">
      <c r="A835" s="13"/>
      <c r="B835" s="1"/>
      <c r="C835" s="36"/>
      <c r="D835" s="127"/>
      <c r="E835" s="128"/>
      <c r="F835" s="43" t="str">
        <f>VLOOKUP(C835,'[2]Acha Air Sales Price List'!$B$1:$D$65536,3,FALSE)</f>
        <v>Exchange rate :</v>
      </c>
      <c r="G835" s="21">
        <f>ROUND(IF(ISBLANK(C835),0,VLOOKUP(C835,'[2]Acha Air Sales Price List'!$B$1:$X$65536,12,FALSE)*$L$15),2)</f>
        <v>0</v>
      </c>
      <c r="H835" s="22">
        <f t="shared" si="22"/>
        <v>0</v>
      </c>
      <c r="I835" s="14"/>
    </row>
    <row r="836" spans="1:9" ht="12.4" hidden="1" customHeight="1" x14ac:dyDescent="0.2">
      <c r="A836" s="13"/>
      <c r="B836" s="1"/>
      <c r="C836" s="36"/>
      <c r="D836" s="127"/>
      <c r="E836" s="128"/>
      <c r="F836" s="43" t="str">
        <f>VLOOKUP(C836,'[2]Acha Air Sales Price List'!$B$1:$D$65536,3,FALSE)</f>
        <v>Exchange rate :</v>
      </c>
      <c r="G836" s="21">
        <f>ROUND(IF(ISBLANK(C836),0,VLOOKUP(C836,'[2]Acha Air Sales Price List'!$B$1:$X$65536,12,FALSE)*$L$15),2)</f>
        <v>0</v>
      </c>
      <c r="H836" s="22">
        <f t="shared" si="22"/>
        <v>0</v>
      </c>
      <c r="I836" s="14"/>
    </row>
    <row r="837" spans="1:9" ht="12.4" hidden="1" customHeight="1" x14ac:dyDescent="0.2">
      <c r="A837" s="13"/>
      <c r="B837" s="1"/>
      <c r="C837" s="36"/>
      <c r="D837" s="127"/>
      <c r="E837" s="128"/>
      <c r="F837" s="43" t="str">
        <f>VLOOKUP(C837,'[2]Acha Air Sales Price List'!$B$1:$D$65536,3,FALSE)</f>
        <v>Exchange rate :</v>
      </c>
      <c r="G837" s="21">
        <f>ROUND(IF(ISBLANK(C837),0,VLOOKUP(C837,'[2]Acha Air Sales Price List'!$B$1:$X$65536,12,FALSE)*$L$15),2)</f>
        <v>0</v>
      </c>
      <c r="H837" s="22">
        <f t="shared" si="22"/>
        <v>0</v>
      </c>
      <c r="I837" s="14"/>
    </row>
    <row r="838" spans="1:9" ht="12.4" hidden="1" customHeight="1" x14ac:dyDescent="0.2">
      <c r="A838" s="13"/>
      <c r="B838" s="1"/>
      <c r="C838" s="36"/>
      <c r="D838" s="127"/>
      <c r="E838" s="128"/>
      <c r="F838" s="43" t="str">
        <f>VLOOKUP(C838,'[2]Acha Air Sales Price List'!$B$1:$D$65536,3,FALSE)</f>
        <v>Exchange rate :</v>
      </c>
      <c r="G838" s="21">
        <f>ROUND(IF(ISBLANK(C838),0,VLOOKUP(C838,'[2]Acha Air Sales Price List'!$B$1:$X$65536,12,FALSE)*$L$15),2)</f>
        <v>0</v>
      </c>
      <c r="H838" s="22">
        <f t="shared" si="22"/>
        <v>0</v>
      </c>
      <c r="I838" s="14"/>
    </row>
    <row r="839" spans="1:9" ht="12.4" hidden="1" customHeight="1" x14ac:dyDescent="0.2">
      <c r="A839" s="13"/>
      <c r="B839" s="1"/>
      <c r="C839" s="36"/>
      <c r="D839" s="127"/>
      <c r="E839" s="128"/>
      <c r="F839" s="43" t="str">
        <f>VLOOKUP(C839,'[2]Acha Air Sales Price List'!$B$1:$D$65536,3,FALSE)</f>
        <v>Exchange rate :</v>
      </c>
      <c r="G839" s="21">
        <f>ROUND(IF(ISBLANK(C839),0,VLOOKUP(C839,'[2]Acha Air Sales Price List'!$B$1:$X$65536,12,FALSE)*$L$15),2)</f>
        <v>0</v>
      </c>
      <c r="H839" s="22">
        <f t="shared" si="22"/>
        <v>0</v>
      </c>
      <c r="I839" s="14"/>
    </row>
    <row r="840" spans="1:9" ht="12.4" hidden="1" customHeight="1" x14ac:dyDescent="0.2">
      <c r="A840" s="13"/>
      <c r="B840" s="1"/>
      <c r="C840" s="36"/>
      <c r="D840" s="127"/>
      <c r="E840" s="128"/>
      <c r="F840" s="43" t="str">
        <f>VLOOKUP(C840,'[2]Acha Air Sales Price List'!$B$1:$D$65536,3,FALSE)</f>
        <v>Exchange rate :</v>
      </c>
      <c r="G840" s="21">
        <f>ROUND(IF(ISBLANK(C840),0,VLOOKUP(C840,'[2]Acha Air Sales Price List'!$B$1:$X$65536,12,FALSE)*$L$15),2)</f>
        <v>0</v>
      </c>
      <c r="H840" s="22">
        <f t="shared" si="22"/>
        <v>0</v>
      </c>
      <c r="I840" s="14"/>
    </row>
    <row r="841" spans="1:9" ht="12.4" hidden="1" customHeight="1" x14ac:dyDescent="0.2">
      <c r="A841" s="13"/>
      <c r="B841" s="1"/>
      <c r="C841" s="36"/>
      <c r="D841" s="127"/>
      <c r="E841" s="128"/>
      <c r="F841" s="43" t="str">
        <f>VLOOKUP(C841,'[2]Acha Air Sales Price List'!$B$1:$D$65536,3,FALSE)</f>
        <v>Exchange rate :</v>
      </c>
      <c r="G841" s="21">
        <f>ROUND(IF(ISBLANK(C841),0,VLOOKUP(C841,'[2]Acha Air Sales Price List'!$B$1:$X$65536,12,FALSE)*$L$15),2)</f>
        <v>0</v>
      </c>
      <c r="H841" s="22">
        <f t="shared" si="22"/>
        <v>0</v>
      </c>
      <c r="I841" s="14"/>
    </row>
    <row r="842" spans="1:9" ht="12.4" hidden="1" customHeight="1" x14ac:dyDescent="0.2">
      <c r="A842" s="13"/>
      <c r="B842" s="1"/>
      <c r="C842" s="36"/>
      <c r="D842" s="127"/>
      <c r="E842" s="128"/>
      <c r="F842" s="43" t="str">
        <f>VLOOKUP(C842,'[2]Acha Air Sales Price List'!$B$1:$D$65536,3,FALSE)</f>
        <v>Exchange rate :</v>
      </c>
      <c r="G842" s="21">
        <f>ROUND(IF(ISBLANK(C842),0,VLOOKUP(C842,'[2]Acha Air Sales Price List'!$B$1:$X$65536,12,FALSE)*$L$15),2)</f>
        <v>0</v>
      </c>
      <c r="H842" s="22">
        <f t="shared" si="22"/>
        <v>0</v>
      </c>
      <c r="I842" s="14"/>
    </row>
    <row r="843" spans="1:9" ht="12.4" hidden="1" customHeight="1" x14ac:dyDescent="0.2">
      <c r="A843" s="13"/>
      <c r="B843" s="1"/>
      <c r="C843" s="36"/>
      <c r="D843" s="127"/>
      <c r="E843" s="128"/>
      <c r="F843" s="43" t="str">
        <f>VLOOKUP(C843,'[2]Acha Air Sales Price List'!$B$1:$D$65536,3,FALSE)</f>
        <v>Exchange rate :</v>
      </c>
      <c r="G843" s="21">
        <f>ROUND(IF(ISBLANK(C843),0,VLOOKUP(C843,'[2]Acha Air Sales Price List'!$B$1:$X$65536,12,FALSE)*$L$15),2)</f>
        <v>0</v>
      </c>
      <c r="H843" s="22">
        <f t="shared" ref="H843:H886" si="23">ROUND(IF(ISNUMBER(B843), G843*B843, 0),5)</f>
        <v>0</v>
      </c>
      <c r="I843" s="14"/>
    </row>
    <row r="844" spans="1:9" ht="12.4" hidden="1" customHeight="1" x14ac:dyDescent="0.2">
      <c r="A844" s="13"/>
      <c r="B844" s="1"/>
      <c r="C844" s="36"/>
      <c r="D844" s="127"/>
      <c r="E844" s="128"/>
      <c r="F844" s="43" t="str">
        <f>VLOOKUP(C844,'[2]Acha Air Sales Price List'!$B$1:$D$65536,3,FALSE)</f>
        <v>Exchange rate :</v>
      </c>
      <c r="G844" s="21">
        <f>ROUND(IF(ISBLANK(C844),0,VLOOKUP(C844,'[2]Acha Air Sales Price List'!$B$1:$X$65536,12,FALSE)*$L$15),2)</f>
        <v>0</v>
      </c>
      <c r="H844" s="22">
        <f t="shared" si="23"/>
        <v>0</v>
      </c>
      <c r="I844" s="14"/>
    </row>
    <row r="845" spans="1:9" ht="12.4" hidden="1" customHeight="1" x14ac:dyDescent="0.2">
      <c r="A845" s="13"/>
      <c r="B845" s="1"/>
      <c r="C845" s="36"/>
      <c r="D845" s="127"/>
      <c r="E845" s="128"/>
      <c r="F845" s="43" t="str">
        <f>VLOOKUP(C845,'[2]Acha Air Sales Price List'!$B$1:$D$65536,3,FALSE)</f>
        <v>Exchange rate :</v>
      </c>
      <c r="G845" s="21">
        <f>ROUND(IF(ISBLANK(C845),0,VLOOKUP(C845,'[2]Acha Air Sales Price List'!$B$1:$X$65536,12,FALSE)*$L$15),2)</f>
        <v>0</v>
      </c>
      <c r="H845" s="22">
        <f t="shared" si="23"/>
        <v>0</v>
      </c>
      <c r="I845" s="14"/>
    </row>
    <row r="846" spans="1:9" ht="12.4" hidden="1" customHeight="1" x14ac:dyDescent="0.2">
      <c r="A846" s="13"/>
      <c r="B846" s="1"/>
      <c r="C846" s="37"/>
      <c r="D846" s="127"/>
      <c r="E846" s="128"/>
      <c r="F846" s="43" t="str">
        <f>VLOOKUP(C846,'[2]Acha Air Sales Price List'!$B$1:$D$65536,3,FALSE)</f>
        <v>Exchange rate :</v>
      </c>
      <c r="G846" s="21">
        <f>ROUND(IF(ISBLANK(C846),0,VLOOKUP(C846,'[2]Acha Air Sales Price List'!$B$1:$X$65536,12,FALSE)*$L$15),2)</f>
        <v>0</v>
      </c>
      <c r="H846" s="22">
        <f t="shared" si="23"/>
        <v>0</v>
      </c>
      <c r="I846" s="14"/>
    </row>
    <row r="847" spans="1:9" ht="12.4" hidden="1" customHeight="1" x14ac:dyDescent="0.2">
      <c r="A847" s="13"/>
      <c r="B847" s="1"/>
      <c r="C847" s="37"/>
      <c r="D847" s="127"/>
      <c r="E847" s="128"/>
      <c r="F847" s="43" t="str">
        <f>VLOOKUP(C847,'[2]Acha Air Sales Price List'!$B$1:$D$65536,3,FALSE)</f>
        <v>Exchange rate :</v>
      </c>
      <c r="G847" s="21">
        <f>ROUND(IF(ISBLANK(C847),0,VLOOKUP(C847,'[2]Acha Air Sales Price List'!$B$1:$X$65536,12,FALSE)*$L$15),2)</f>
        <v>0</v>
      </c>
      <c r="H847" s="22">
        <f t="shared" si="23"/>
        <v>0</v>
      </c>
      <c r="I847" s="14"/>
    </row>
    <row r="848" spans="1:9" ht="12.4" hidden="1" customHeight="1" x14ac:dyDescent="0.2">
      <c r="A848" s="13"/>
      <c r="B848" s="1"/>
      <c r="C848" s="36"/>
      <c r="D848" s="127"/>
      <c r="E848" s="128"/>
      <c r="F848" s="43" t="str">
        <f>VLOOKUP(C848,'[2]Acha Air Sales Price List'!$B$1:$D$65536,3,FALSE)</f>
        <v>Exchange rate :</v>
      </c>
      <c r="G848" s="21">
        <f>ROUND(IF(ISBLANK(C848),0,VLOOKUP(C848,'[2]Acha Air Sales Price List'!$B$1:$X$65536,12,FALSE)*$L$15),2)</f>
        <v>0</v>
      </c>
      <c r="H848" s="22">
        <f t="shared" si="23"/>
        <v>0</v>
      </c>
      <c r="I848" s="14"/>
    </row>
    <row r="849" spans="1:9" ht="12.4" hidden="1" customHeight="1" x14ac:dyDescent="0.2">
      <c r="A849" s="13"/>
      <c r="B849" s="1"/>
      <c r="C849" s="36"/>
      <c r="D849" s="127"/>
      <c r="E849" s="128"/>
      <c r="F849" s="43" t="str">
        <f>VLOOKUP(C849,'[2]Acha Air Sales Price List'!$B$1:$D$65536,3,FALSE)</f>
        <v>Exchange rate :</v>
      </c>
      <c r="G849" s="21">
        <f>ROUND(IF(ISBLANK(C849),0,VLOOKUP(C849,'[2]Acha Air Sales Price List'!$B$1:$X$65536,12,FALSE)*$L$15),2)</f>
        <v>0</v>
      </c>
      <c r="H849" s="22">
        <f t="shared" si="23"/>
        <v>0</v>
      </c>
      <c r="I849" s="14"/>
    </row>
    <row r="850" spans="1:9" ht="12.4" hidden="1" customHeight="1" x14ac:dyDescent="0.2">
      <c r="A850" s="13"/>
      <c r="B850" s="1"/>
      <c r="C850" s="36"/>
      <c r="D850" s="127"/>
      <c r="E850" s="128"/>
      <c r="F850" s="43" t="str">
        <f>VLOOKUP(C850,'[2]Acha Air Sales Price List'!$B$1:$D$65536,3,FALSE)</f>
        <v>Exchange rate :</v>
      </c>
      <c r="G850" s="21">
        <f>ROUND(IF(ISBLANK(C850),0,VLOOKUP(C850,'[2]Acha Air Sales Price List'!$B$1:$X$65536,12,FALSE)*$L$15),2)</f>
        <v>0</v>
      </c>
      <c r="H850" s="22">
        <f t="shared" si="23"/>
        <v>0</v>
      </c>
      <c r="I850" s="14"/>
    </row>
    <row r="851" spans="1:9" ht="12.4" hidden="1" customHeight="1" x14ac:dyDescent="0.2">
      <c r="A851" s="13"/>
      <c r="B851" s="1"/>
      <c r="C851" s="36"/>
      <c r="D851" s="127"/>
      <c r="E851" s="128"/>
      <c r="F851" s="43" t="str">
        <f>VLOOKUP(C851,'[2]Acha Air Sales Price List'!$B$1:$D$65536,3,FALSE)</f>
        <v>Exchange rate :</v>
      </c>
      <c r="G851" s="21">
        <f>ROUND(IF(ISBLANK(C851),0,VLOOKUP(C851,'[2]Acha Air Sales Price List'!$B$1:$X$65536,12,FALSE)*$L$15),2)</f>
        <v>0</v>
      </c>
      <c r="H851" s="22">
        <f t="shared" si="23"/>
        <v>0</v>
      </c>
      <c r="I851" s="14"/>
    </row>
    <row r="852" spans="1:9" ht="12.4" hidden="1" customHeight="1" x14ac:dyDescent="0.2">
      <c r="A852" s="13"/>
      <c r="B852" s="1"/>
      <c r="C852" s="36"/>
      <c r="D852" s="127"/>
      <c r="E852" s="128"/>
      <c r="F852" s="43" t="str">
        <f>VLOOKUP(C852,'[2]Acha Air Sales Price List'!$B$1:$D$65536,3,FALSE)</f>
        <v>Exchange rate :</v>
      </c>
      <c r="G852" s="21">
        <f>ROUND(IF(ISBLANK(C852),0,VLOOKUP(C852,'[2]Acha Air Sales Price List'!$B$1:$X$65536,12,FALSE)*$L$15),2)</f>
        <v>0</v>
      </c>
      <c r="H852" s="22">
        <f t="shared" si="23"/>
        <v>0</v>
      </c>
      <c r="I852" s="14"/>
    </row>
    <row r="853" spans="1:9" ht="12.4" hidden="1" customHeight="1" x14ac:dyDescent="0.2">
      <c r="A853" s="13"/>
      <c r="B853" s="1"/>
      <c r="C853" s="36"/>
      <c r="D853" s="127"/>
      <c r="E853" s="128"/>
      <c r="F853" s="43" t="str">
        <f>VLOOKUP(C853,'[2]Acha Air Sales Price List'!$B$1:$D$65536,3,FALSE)</f>
        <v>Exchange rate :</v>
      </c>
      <c r="G853" s="21">
        <f>ROUND(IF(ISBLANK(C853),0,VLOOKUP(C853,'[2]Acha Air Sales Price List'!$B$1:$X$65536,12,FALSE)*$L$15),2)</f>
        <v>0</v>
      </c>
      <c r="H853" s="22">
        <f t="shared" si="23"/>
        <v>0</v>
      </c>
      <c r="I853" s="14"/>
    </row>
    <row r="854" spans="1:9" ht="12.4" hidden="1" customHeight="1" x14ac:dyDescent="0.2">
      <c r="A854" s="13"/>
      <c r="B854" s="1"/>
      <c r="C854" s="36"/>
      <c r="D854" s="127"/>
      <c r="E854" s="128"/>
      <c r="F854" s="43" t="str">
        <f>VLOOKUP(C854,'[2]Acha Air Sales Price List'!$B$1:$D$65536,3,FALSE)</f>
        <v>Exchange rate :</v>
      </c>
      <c r="G854" s="21">
        <f>ROUND(IF(ISBLANK(C854),0,VLOOKUP(C854,'[2]Acha Air Sales Price List'!$B$1:$X$65536,12,FALSE)*$L$15),2)</f>
        <v>0</v>
      </c>
      <c r="H854" s="22">
        <f t="shared" si="23"/>
        <v>0</v>
      </c>
      <c r="I854" s="14"/>
    </row>
    <row r="855" spans="1:9" ht="12.4" hidden="1" customHeight="1" x14ac:dyDescent="0.2">
      <c r="A855" s="13"/>
      <c r="B855" s="1"/>
      <c r="C855" s="36"/>
      <c r="D855" s="127"/>
      <c r="E855" s="128"/>
      <c r="F855" s="43" t="str">
        <f>VLOOKUP(C855,'[2]Acha Air Sales Price List'!$B$1:$D$65536,3,FALSE)</f>
        <v>Exchange rate :</v>
      </c>
      <c r="G855" s="21">
        <f>ROUND(IF(ISBLANK(C855),0,VLOOKUP(C855,'[2]Acha Air Sales Price List'!$B$1:$X$65536,12,FALSE)*$L$15),2)</f>
        <v>0</v>
      </c>
      <c r="H855" s="22">
        <f t="shared" si="23"/>
        <v>0</v>
      </c>
      <c r="I855" s="14"/>
    </row>
    <row r="856" spans="1:9" ht="12.4" hidden="1" customHeight="1" x14ac:dyDescent="0.2">
      <c r="A856" s="13"/>
      <c r="B856" s="1"/>
      <c r="C856" s="36"/>
      <c r="D856" s="127"/>
      <c r="E856" s="128"/>
      <c r="F856" s="43" t="str">
        <f>VLOOKUP(C856,'[2]Acha Air Sales Price List'!$B$1:$D$65536,3,FALSE)</f>
        <v>Exchange rate :</v>
      </c>
      <c r="G856" s="21">
        <f>ROUND(IF(ISBLANK(C856),0,VLOOKUP(C856,'[2]Acha Air Sales Price List'!$B$1:$X$65536,12,FALSE)*$L$15),2)</f>
        <v>0</v>
      </c>
      <c r="H856" s="22">
        <f t="shared" si="23"/>
        <v>0</v>
      </c>
      <c r="I856" s="14"/>
    </row>
    <row r="857" spans="1:9" ht="12.4" hidden="1" customHeight="1" x14ac:dyDescent="0.2">
      <c r="A857" s="13"/>
      <c r="B857" s="1"/>
      <c r="C857" s="36"/>
      <c r="D857" s="127"/>
      <c r="E857" s="128"/>
      <c r="F857" s="43" t="str">
        <f>VLOOKUP(C857,'[2]Acha Air Sales Price List'!$B$1:$D$65536,3,FALSE)</f>
        <v>Exchange rate :</v>
      </c>
      <c r="G857" s="21">
        <f>ROUND(IF(ISBLANK(C857),0,VLOOKUP(C857,'[2]Acha Air Sales Price List'!$B$1:$X$65536,12,FALSE)*$L$15),2)</f>
        <v>0</v>
      </c>
      <c r="H857" s="22">
        <f t="shared" si="23"/>
        <v>0</v>
      </c>
      <c r="I857" s="14"/>
    </row>
    <row r="858" spans="1:9" ht="12.4" hidden="1" customHeight="1" x14ac:dyDescent="0.2">
      <c r="A858" s="13"/>
      <c r="B858" s="1"/>
      <c r="C858" s="37"/>
      <c r="D858" s="127"/>
      <c r="E858" s="128"/>
      <c r="F858" s="43" t="str">
        <f>VLOOKUP(C858,'[2]Acha Air Sales Price List'!$B$1:$D$65536,3,FALSE)</f>
        <v>Exchange rate :</v>
      </c>
      <c r="G858" s="21">
        <f>ROUND(IF(ISBLANK(C858),0,VLOOKUP(C858,'[2]Acha Air Sales Price List'!$B$1:$X$65536,12,FALSE)*$L$15),2)</f>
        <v>0</v>
      </c>
      <c r="H858" s="22">
        <f t="shared" si="23"/>
        <v>0</v>
      </c>
      <c r="I858" s="14"/>
    </row>
    <row r="859" spans="1:9" ht="12" hidden="1" customHeight="1" x14ac:dyDescent="0.2">
      <c r="A859" s="13"/>
      <c r="B859" s="1"/>
      <c r="C859" s="36"/>
      <c r="D859" s="127"/>
      <c r="E859" s="128"/>
      <c r="F859" s="43" t="str">
        <f>VLOOKUP(C859,'[2]Acha Air Sales Price List'!$B$1:$D$65536,3,FALSE)</f>
        <v>Exchange rate :</v>
      </c>
      <c r="G859" s="21">
        <f>ROUND(IF(ISBLANK(C859),0,VLOOKUP(C859,'[2]Acha Air Sales Price List'!$B$1:$X$65536,12,FALSE)*$L$15),2)</f>
        <v>0</v>
      </c>
      <c r="H859" s="22">
        <f t="shared" si="23"/>
        <v>0</v>
      </c>
      <c r="I859" s="14"/>
    </row>
    <row r="860" spans="1:9" ht="12.4" hidden="1" customHeight="1" x14ac:dyDescent="0.2">
      <c r="A860" s="13"/>
      <c r="B860" s="1"/>
      <c r="C860" s="36"/>
      <c r="D860" s="127"/>
      <c r="E860" s="128"/>
      <c r="F860" s="43" t="str">
        <f>VLOOKUP(C860,'[2]Acha Air Sales Price List'!$B$1:$D$65536,3,FALSE)</f>
        <v>Exchange rate :</v>
      </c>
      <c r="G860" s="21">
        <f>ROUND(IF(ISBLANK(C860),0,VLOOKUP(C860,'[2]Acha Air Sales Price List'!$B$1:$X$65536,12,FALSE)*$L$15),2)</f>
        <v>0</v>
      </c>
      <c r="H860" s="22">
        <f t="shared" si="23"/>
        <v>0</v>
      </c>
      <c r="I860" s="14"/>
    </row>
    <row r="861" spans="1:9" ht="12.4" hidden="1" customHeight="1" x14ac:dyDescent="0.2">
      <c r="A861" s="13"/>
      <c r="B861" s="1"/>
      <c r="C861" s="36"/>
      <c r="D861" s="127"/>
      <c r="E861" s="128"/>
      <c r="F861" s="43" t="str">
        <f>VLOOKUP(C861,'[2]Acha Air Sales Price List'!$B$1:$D$65536,3,FALSE)</f>
        <v>Exchange rate :</v>
      </c>
      <c r="G861" s="21">
        <f>ROUND(IF(ISBLANK(C861),0,VLOOKUP(C861,'[2]Acha Air Sales Price List'!$B$1:$X$65536,12,FALSE)*$L$15),2)</f>
        <v>0</v>
      </c>
      <c r="H861" s="22">
        <f t="shared" si="23"/>
        <v>0</v>
      </c>
      <c r="I861" s="14"/>
    </row>
    <row r="862" spans="1:9" ht="12.4" hidden="1" customHeight="1" x14ac:dyDescent="0.2">
      <c r="A862" s="13"/>
      <c r="B862" s="1"/>
      <c r="C862" s="36"/>
      <c r="D862" s="127"/>
      <c r="E862" s="128"/>
      <c r="F862" s="43" t="str">
        <f>VLOOKUP(C862,'[2]Acha Air Sales Price List'!$B$1:$D$65536,3,FALSE)</f>
        <v>Exchange rate :</v>
      </c>
      <c r="G862" s="21">
        <f>ROUND(IF(ISBLANK(C862),0,VLOOKUP(C862,'[2]Acha Air Sales Price List'!$B$1:$X$65536,12,FALSE)*$L$15),2)</f>
        <v>0</v>
      </c>
      <c r="H862" s="22">
        <f t="shared" si="23"/>
        <v>0</v>
      </c>
      <c r="I862" s="14"/>
    </row>
    <row r="863" spans="1:9" ht="12.4" hidden="1" customHeight="1" x14ac:dyDescent="0.2">
      <c r="A863" s="13"/>
      <c r="B863" s="1"/>
      <c r="C863" s="36"/>
      <c r="D863" s="127"/>
      <c r="E863" s="128"/>
      <c r="F863" s="43" t="str">
        <f>VLOOKUP(C863,'[2]Acha Air Sales Price List'!$B$1:$D$65536,3,FALSE)</f>
        <v>Exchange rate :</v>
      </c>
      <c r="G863" s="21">
        <f>ROUND(IF(ISBLANK(C863),0,VLOOKUP(C863,'[2]Acha Air Sales Price List'!$B$1:$X$65536,12,FALSE)*$L$15),2)</f>
        <v>0</v>
      </c>
      <c r="H863" s="22">
        <f t="shared" si="23"/>
        <v>0</v>
      </c>
      <c r="I863" s="14"/>
    </row>
    <row r="864" spans="1:9" ht="12.4" hidden="1" customHeight="1" x14ac:dyDescent="0.2">
      <c r="A864" s="13"/>
      <c r="B864" s="1"/>
      <c r="C864" s="36"/>
      <c r="D864" s="127"/>
      <c r="E864" s="128"/>
      <c r="F864" s="43" t="str">
        <f>VLOOKUP(C864,'[2]Acha Air Sales Price List'!$B$1:$D$65536,3,FALSE)</f>
        <v>Exchange rate :</v>
      </c>
      <c r="G864" s="21">
        <f>ROUND(IF(ISBLANK(C864),0,VLOOKUP(C864,'[2]Acha Air Sales Price List'!$B$1:$X$65536,12,FALSE)*$L$15),2)</f>
        <v>0</v>
      </c>
      <c r="H864" s="22">
        <f t="shared" si="23"/>
        <v>0</v>
      </c>
      <c r="I864" s="14"/>
    </row>
    <row r="865" spans="1:9" ht="12.4" hidden="1" customHeight="1" x14ac:dyDescent="0.2">
      <c r="A865" s="13"/>
      <c r="B865" s="1"/>
      <c r="C865" s="36"/>
      <c r="D865" s="127"/>
      <c r="E865" s="128"/>
      <c r="F865" s="43" t="str">
        <f>VLOOKUP(C865,'[2]Acha Air Sales Price List'!$B$1:$D$65536,3,FALSE)</f>
        <v>Exchange rate :</v>
      </c>
      <c r="G865" s="21">
        <f>ROUND(IF(ISBLANK(C865),0,VLOOKUP(C865,'[2]Acha Air Sales Price List'!$B$1:$X$65536,12,FALSE)*$L$15),2)</f>
        <v>0</v>
      </c>
      <c r="H865" s="22">
        <f t="shared" si="23"/>
        <v>0</v>
      </c>
      <c r="I865" s="14"/>
    </row>
    <row r="866" spans="1:9" ht="12.4" hidden="1" customHeight="1" x14ac:dyDescent="0.2">
      <c r="A866" s="13"/>
      <c r="B866" s="1"/>
      <c r="C866" s="36"/>
      <c r="D866" s="127"/>
      <c r="E866" s="128"/>
      <c r="F866" s="43" t="str">
        <f>VLOOKUP(C866,'[2]Acha Air Sales Price List'!$B$1:$D$65536,3,FALSE)</f>
        <v>Exchange rate :</v>
      </c>
      <c r="G866" s="21">
        <f>ROUND(IF(ISBLANK(C866),0,VLOOKUP(C866,'[2]Acha Air Sales Price List'!$B$1:$X$65536,12,FALSE)*$L$15),2)</f>
        <v>0</v>
      </c>
      <c r="H866" s="22">
        <f t="shared" si="23"/>
        <v>0</v>
      </c>
      <c r="I866" s="14"/>
    </row>
    <row r="867" spans="1:9" ht="12.4" hidden="1" customHeight="1" x14ac:dyDescent="0.2">
      <c r="A867" s="13"/>
      <c r="B867" s="1"/>
      <c r="C867" s="36"/>
      <c r="D867" s="127"/>
      <c r="E867" s="128"/>
      <c r="F867" s="43" t="str">
        <f>VLOOKUP(C867,'[2]Acha Air Sales Price List'!$B$1:$D$65536,3,FALSE)</f>
        <v>Exchange rate :</v>
      </c>
      <c r="G867" s="21">
        <f>ROUND(IF(ISBLANK(C867),0,VLOOKUP(C867,'[2]Acha Air Sales Price List'!$B$1:$X$65536,12,FALSE)*$L$15),2)</f>
        <v>0</v>
      </c>
      <c r="H867" s="22">
        <f t="shared" si="23"/>
        <v>0</v>
      </c>
      <c r="I867" s="14"/>
    </row>
    <row r="868" spans="1:9" ht="12.4" hidden="1" customHeight="1" x14ac:dyDescent="0.2">
      <c r="A868" s="13"/>
      <c r="B868" s="1"/>
      <c r="C868" s="36"/>
      <c r="D868" s="127"/>
      <c r="E868" s="128"/>
      <c r="F868" s="43" t="str">
        <f>VLOOKUP(C868,'[2]Acha Air Sales Price List'!$B$1:$D$65536,3,FALSE)</f>
        <v>Exchange rate :</v>
      </c>
      <c r="G868" s="21">
        <f>ROUND(IF(ISBLANK(C868),0,VLOOKUP(C868,'[2]Acha Air Sales Price List'!$B$1:$X$65536,12,FALSE)*$L$15),2)</f>
        <v>0</v>
      </c>
      <c r="H868" s="22">
        <f t="shared" si="23"/>
        <v>0</v>
      </c>
      <c r="I868" s="14"/>
    </row>
    <row r="869" spans="1:9" ht="12.4" hidden="1" customHeight="1" x14ac:dyDescent="0.2">
      <c r="A869" s="13"/>
      <c r="B869" s="1"/>
      <c r="C869" s="36"/>
      <c r="D869" s="127"/>
      <c r="E869" s="128"/>
      <c r="F869" s="43" t="str">
        <f>VLOOKUP(C869,'[2]Acha Air Sales Price List'!$B$1:$D$65536,3,FALSE)</f>
        <v>Exchange rate :</v>
      </c>
      <c r="G869" s="21">
        <f>ROUND(IF(ISBLANK(C869),0,VLOOKUP(C869,'[2]Acha Air Sales Price List'!$B$1:$X$65536,12,FALSE)*$L$15),2)</f>
        <v>0</v>
      </c>
      <c r="H869" s="22">
        <f t="shared" si="23"/>
        <v>0</v>
      </c>
      <c r="I869" s="14"/>
    </row>
    <row r="870" spans="1:9" ht="12.4" hidden="1" customHeight="1" x14ac:dyDescent="0.2">
      <c r="A870" s="13"/>
      <c r="B870" s="1"/>
      <c r="C870" s="36"/>
      <c r="D870" s="127"/>
      <c r="E870" s="128"/>
      <c r="F870" s="43" t="str">
        <f>VLOOKUP(C870,'[2]Acha Air Sales Price List'!$B$1:$D$65536,3,FALSE)</f>
        <v>Exchange rate :</v>
      </c>
      <c r="G870" s="21">
        <f>ROUND(IF(ISBLANK(C870),0,VLOOKUP(C870,'[2]Acha Air Sales Price List'!$B$1:$X$65536,12,FALSE)*$L$15),2)</f>
        <v>0</v>
      </c>
      <c r="H870" s="22">
        <f t="shared" si="23"/>
        <v>0</v>
      </c>
      <c r="I870" s="14"/>
    </row>
    <row r="871" spans="1:9" ht="12.4" hidden="1" customHeight="1" x14ac:dyDescent="0.2">
      <c r="A871" s="13"/>
      <c r="B871" s="1"/>
      <c r="C871" s="36"/>
      <c r="D871" s="127"/>
      <c r="E871" s="128"/>
      <c r="F871" s="43" t="str">
        <f>VLOOKUP(C871,'[2]Acha Air Sales Price List'!$B$1:$D$65536,3,FALSE)</f>
        <v>Exchange rate :</v>
      </c>
      <c r="G871" s="21">
        <f>ROUND(IF(ISBLANK(C871),0,VLOOKUP(C871,'[2]Acha Air Sales Price List'!$B$1:$X$65536,12,FALSE)*$L$15),2)</f>
        <v>0</v>
      </c>
      <c r="H871" s="22">
        <f t="shared" si="23"/>
        <v>0</v>
      </c>
      <c r="I871" s="14"/>
    </row>
    <row r="872" spans="1:9" ht="12.4" hidden="1" customHeight="1" x14ac:dyDescent="0.2">
      <c r="A872" s="13"/>
      <c r="B872" s="1"/>
      <c r="C872" s="36"/>
      <c r="D872" s="127"/>
      <c r="E872" s="128"/>
      <c r="F872" s="43" t="str">
        <f>VLOOKUP(C872,'[2]Acha Air Sales Price List'!$B$1:$D$65536,3,FALSE)</f>
        <v>Exchange rate :</v>
      </c>
      <c r="G872" s="21">
        <f>ROUND(IF(ISBLANK(C872),0,VLOOKUP(C872,'[2]Acha Air Sales Price List'!$B$1:$X$65536,12,FALSE)*$L$15),2)</f>
        <v>0</v>
      </c>
      <c r="H872" s="22">
        <f t="shared" si="23"/>
        <v>0</v>
      </c>
      <c r="I872" s="14"/>
    </row>
    <row r="873" spans="1:9" ht="12.4" hidden="1" customHeight="1" x14ac:dyDescent="0.2">
      <c r="A873" s="13"/>
      <c r="B873" s="1"/>
      <c r="C873" s="36"/>
      <c r="D873" s="127"/>
      <c r="E873" s="128"/>
      <c r="F873" s="43" t="str">
        <f>VLOOKUP(C873,'[2]Acha Air Sales Price List'!$B$1:$D$65536,3,FALSE)</f>
        <v>Exchange rate :</v>
      </c>
      <c r="G873" s="21">
        <f>ROUND(IF(ISBLANK(C873),0,VLOOKUP(C873,'[2]Acha Air Sales Price List'!$B$1:$X$65536,12,FALSE)*$L$15),2)</f>
        <v>0</v>
      </c>
      <c r="H873" s="22">
        <f t="shared" si="23"/>
        <v>0</v>
      </c>
      <c r="I873" s="14"/>
    </row>
    <row r="874" spans="1:9" ht="12.4" hidden="1" customHeight="1" x14ac:dyDescent="0.2">
      <c r="A874" s="13"/>
      <c r="B874" s="1"/>
      <c r="C874" s="36"/>
      <c r="D874" s="127"/>
      <c r="E874" s="128"/>
      <c r="F874" s="43" t="str">
        <f>VLOOKUP(C874,'[2]Acha Air Sales Price List'!$B$1:$D$65536,3,FALSE)</f>
        <v>Exchange rate :</v>
      </c>
      <c r="G874" s="21">
        <f>ROUND(IF(ISBLANK(C874),0,VLOOKUP(C874,'[2]Acha Air Sales Price List'!$B$1:$X$65536,12,FALSE)*$L$15),2)</f>
        <v>0</v>
      </c>
      <c r="H874" s="22">
        <f t="shared" si="23"/>
        <v>0</v>
      </c>
      <c r="I874" s="14"/>
    </row>
    <row r="875" spans="1:9" ht="12.4" hidden="1" customHeight="1" x14ac:dyDescent="0.2">
      <c r="A875" s="13"/>
      <c r="B875" s="1"/>
      <c r="C875" s="36"/>
      <c r="D875" s="127"/>
      <c r="E875" s="128"/>
      <c r="F875" s="43" t="str">
        <f>VLOOKUP(C875,'[2]Acha Air Sales Price List'!$B$1:$D$65536,3,FALSE)</f>
        <v>Exchange rate :</v>
      </c>
      <c r="G875" s="21">
        <f>ROUND(IF(ISBLANK(C875),0,VLOOKUP(C875,'[2]Acha Air Sales Price List'!$B$1:$X$65536,12,FALSE)*$L$15),2)</f>
        <v>0</v>
      </c>
      <c r="H875" s="22">
        <f t="shared" si="23"/>
        <v>0</v>
      </c>
      <c r="I875" s="14"/>
    </row>
    <row r="876" spans="1:9" ht="12.4" hidden="1" customHeight="1" x14ac:dyDescent="0.2">
      <c r="A876" s="13"/>
      <c r="B876" s="1"/>
      <c r="C876" s="36"/>
      <c r="D876" s="127"/>
      <c r="E876" s="128"/>
      <c r="F876" s="43" t="str">
        <f>VLOOKUP(C876,'[2]Acha Air Sales Price List'!$B$1:$D$65536,3,FALSE)</f>
        <v>Exchange rate :</v>
      </c>
      <c r="G876" s="21">
        <f>ROUND(IF(ISBLANK(C876),0,VLOOKUP(C876,'[2]Acha Air Sales Price List'!$B$1:$X$65536,12,FALSE)*$L$15),2)</f>
        <v>0</v>
      </c>
      <c r="H876" s="22">
        <f t="shared" si="23"/>
        <v>0</v>
      </c>
      <c r="I876" s="14"/>
    </row>
    <row r="877" spans="1:9" ht="12.4" hidden="1" customHeight="1" x14ac:dyDescent="0.2">
      <c r="A877" s="13"/>
      <c r="B877" s="1"/>
      <c r="C877" s="36"/>
      <c r="D877" s="127"/>
      <c r="E877" s="128"/>
      <c r="F877" s="43" t="str">
        <f>VLOOKUP(C877,'[2]Acha Air Sales Price List'!$B$1:$D$65536,3,FALSE)</f>
        <v>Exchange rate :</v>
      </c>
      <c r="G877" s="21">
        <f>ROUND(IF(ISBLANK(C877),0,VLOOKUP(C877,'[2]Acha Air Sales Price List'!$B$1:$X$65536,12,FALSE)*$L$15),2)</f>
        <v>0</v>
      </c>
      <c r="H877" s="22">
        <f t="shared" si="23"/>
        <v>0</v>
      </c>
      <c r="I877" s="14"/>
    </row>
    <row r="878" spans="1:9" ht="12.4" hidden="1" customHeight="1" x14ac:dyDescent="0.2">
      <c r="A878" s="13"/>
      <c r="B878" s="1"/>
      <c r="C878" s="36"/>
      <c r="D878" s="127"/>
      <c r="E878" s="128"/>
      <c r="F878" s="43" t="str">
        <f>VLOOKUP(C878,'[2]Acha Air Sales Price List'!$B$1:$D$65536,3,FALSE)</f>
        <v>Exchange rate :</v>
      </c>
      <c r="G878" s="21">
        <f>ROUND(IF(ISBLANK(C878),0,VLOOKUP(C878,'[2]Acha Air Sales Price List'!$B$1:$X$65536,12,FALSE)*$L$15),2)</f>
        <v>0</v>
      </c>
      <c r="H878" s="22">
        <f t="shared" si="23"/>
        <v>0</v>
      </c>
      <c r="I878" s="14"/>
    </row>
    <row r="879" spans="1:9" ht="12.4" hidden="1" customHeight="1" x14ac:dyDescent="0.2">
      <c r="A879" s="13"/>
      <c r="B879" s="1"/>
      <c r="C879" s="36"/>
      <c r="D879" s="127"/>
      <c r="E879" s="128"/>
      <c r="F879" s="43" t="str">
        <f>VLOOKUP(C879,'[2]Acha Air Sales Price List'!$B$1:$D$65536,3,FALSE)</f>
        <v>Exchange rate :</v>
      </c>
      <c r="G879" s="21">
        <f>ROUND(IF(ISBLANK(C879),0,VLOOKUP(C879,'[2]Acha Air Sales Price List'!$B$1:$X$65536,12,FALSE)*$L$15),2)</f>
        <v>0</v>
      </c>
      <c r="H879" s="22">
        <f t="shared" si="23"/>
        <v>0</v>
      </c>
      <c r="I879" s="14"/>
    </row>
    <row r="880" spans="1:9" ht="12.4" hidden="1" customHeight="1" x14ac:dyDescent="0.2">
      <c r="A880" s="13"/>
      <c r="B880" s="1"/>
      <c r="C880" s="36"/>
      <c r="D880" s="127"/>
      <c r="E880" s="128"/>
      <c r="F880" s="43" t="str">
        <f>VLOOKUP(C880,'[2]Acha Air Sales Price List'!$B$1:$D$65536,3,FALSE)</f>
        <v>Exchange rate :</v>
      </c>
      <c r="G880" s="21">
        <f>ROUND(IF(ISBLANK(C880),0,VLOOKUP(C880,'[2]Acha Air Sales Price List'!$B$1:$X$65536,12,FALSE)*$L$15),2)</f>
        <v>0</v>
      </c>
      <c r="H880" s="22">
        <f t="shared" si="23"/>
        <v>0</v>
      </c>
      <c r="I880" s="14"/>
    </row>
    <row r="881" spans="1:9" ht="12.4" hidden="1" customHeight="1" x14ac:dyDescent="0.2">
      <c r="A881" s="13"/>
      <c r="B881" s="1"/>
      <c r="C881" s="36"/>
      <c r="D881" s="127"/>
      <c r="E881" s="128"/>
      <c r="F881" s="43" t="str">
        <f>VLOOKUP(C881,'[2]Acha Air Sales Price List'!$B$1:$D$65536,3,FALSE)</f>
        <v>Exchange rate :</v>
      </c>
      <c r="G881" s="21">
        <f>ROUND(IF(ISBLANK(C881),0,VLOOKUP(C881,'[2]Acha Air Sales Price List'!$B$1:$X$65536,12,FALSE)*$L$15),2)</f>
        <v>0</v>
      </c>
      <c r="H881" s="22">
        <f t="shared" si="23"/>
        <v>0</v>
      </c>
      <c r="I881" s="14"/>
    </row>
    <row r="882" spans="1:9" ht="12.4" hidden="1" customHeight="1" x14ac:dyDescent="0.2">
      <c r="A882" s="13"/>
      <c r="B882" s="1"/>
      <c r="C882" s="36"/>
      <c r="D882" s="127"/>
      <c r="E882" s="128"/>
      <c r="F882" s="43" t="str">
        <f>VLOOKUP(C882,'[2]Acha Air Sales Price List'!$B$1:$D$65536,3,FALSE)</f>
        <v>Exchange rate :</v>
      </c>
      <c r="G882" s="21">
        <f>ROUND(IF(ISBLANK(C882),0,VLOOKUP(C882,'[2]Acha Air Sales Price List'!$B$1:$X$65536,12,FALSE)*$L$15),2)</f>
        <v>0</v>
      </c>
      <c r="H882" s="22">
        <f t="shared" si="23"/>
        <v>0</v>
      </c>
      <c r="I882" s="14"/>
    </row>
    <row r="883" spans="1:9" ht="12.4" hidden="1" customHeight="1" x14ac:dyDescent="0.2">
      <c r="A883" s="13"/>
      <c r="B883" s="1"/>
      <c r="C883" s="36"/>
      <c r="D883" s="127"/>
      <c r="E883" s="128"/>
      <c r="F883" s="43" t="str">
        <f>VLOOKUP(C883,'[2]Acha Air Sales Price List'!$B$1:$D$65536,3,FALSE)</f>
        <v>Exchange rate :</v>
      </c>
      <c r="G883" s="21">
        <f>ROUND(IF(ISBLANK(C883),0,VLOOKUP(C883,'[2]Acha Air Sales Price List'!$B$1:$X$65536,12,FALSE)*$L$15),2)</f>
        <v>0</v>
      </c>
      <c r="H883" s="22">
        <f t="shared" si="23"/>
        <v>0</v>
      </c>
      <c r="I883" s="14"/>
    </row>
    <row r="884" spans="1:9" ht="12.4" hidden="1" customHeight="1" x14ac:dyDescent="0.2">
      <c r="A884" s="13"/>
      <c r="B884" s="1"/>
      <c r="C884" s="36"/>
      <c r="D884" s="127"/>
      <c r="E884" s="128"/>
      <c r="F884" s="43" t="str">
        <f>VLOOKUP(C884,'[2]Acha Air Sales Price List'!$B$1:$D$65536,3,FALSE)</f>
        <v>Exchange rate :</v>
      </c>
      <c r="G884" s="21">
        <f>ROUND(IF(ISBLANK(C884),0,VLOOKUP(C884,'[2]Acha Air Sales Price List'!$B$1:$X$65536,12,FALSE)*$L$15),2)</f>
        <v>0</v>
      </c>
      <c r="H884" s="22">
        <f t="shared" si="23"/>
        <v>0</v>
      </c>
      <c r="I884" s="14"/>
    </row>
    <row r="885" spans="1:9" ht="12.4" hidden="1" customHeight="1" x14ac:dyDescent="0.2">
      <c r="A885" s="13"/>
      <c r="B885" s="1"/>
      <c r="C885" s="36"/>
      <c r="D885" s="127"/>
      <c r="E885" s="128"/>
      <c r="F885" s="43" t="str">
        <f>VLOOKUP(C885,'[2]Acha Air Sales Price List'!$B$1:$D$65536,3,FALSE)</f>
        <v>Exchange rate :</v>
      </c>
      <c r="G885" s="21">
        <f>ROUND(IF(ISBLANK(C885),0,VLOOKUP(C885,'[2]Acha Air Sales Price List'!$B$1:$X$65536,12,FALSE)*$L$15),2)</f>
        <v>0</v>
      </c>
      <c r="H885" s="22">
        <f t="shared" si="23"/>
        <v>0</v>
      </c>
      <c r="I885" s="14"/>
    </row>
    <row r="886" spans="1:9" ht="12.4" hidden="1" customHeight="1" x14ac:dyDescent="0.2">
      <c r="A886" s="13"/>
      <c r="B886" s="1"/>
      <c r="C886" s="37"/>
      <c r="D886" s="127"/>
      <c r="E886" s="128"/>
      <c r="F886" s="43" t="str">
        <f>VLOOKUP(C886,'[2]Acha Air Sales Price List'!$B$1:$D$65536,3,FALSE)</f>
        <v>Exchange rate :</v>
      </c>
      <c r="G886" s="21">
        <f>ROUND(IF(ISBLANK(C886),0,VLOOKUP(C886,'[2]Acha Air Sales Price List'!$B$1:$X$65536,12,FALSE)*$L$15),2)</f>
        <v>0</v>
      </c>
      <c r="H886" s="22">
        <f t="shared" si="23"/>
        <v>0</v>
      </c>
      <c r="I886" s="14"/>
    </row>
    <row r="887" spans="1:9" ht="12" hidden="1" customHeight="1" x14ac:dyDescent="0.2">
      <c r="A887" s="13"/>
      <c r="B887" s="1"/>
      <c r="C887" s="36"/>
      <c r="D887" s="127"/>
      <c r="E887" s="128"/>
      <c r="F887" s="43" t="str">
        <f>VLOOKUP(C887,'[2]Acha Air Sales Price List'!$B$1:$D$65536,3,FALSE)</f>
        <v>Exchange rate :</v>
      </c>
      <c r="G887" s="21">
        <f>ROUND(IF(ISBLANK(C887),0,VLOOKUP(C887,'[2]Acha Air Sales Price List'!$B$1:$X$65536,12,FALSE)*$L$15),2)</f>
        <v>0</v>
      </c>
      <c r="H887" s="22">
        <f t="shared" ref="H887:H937" si="24">ROUND(IF(ISNUMBER(B887), G887*B887, 0),5)</f>
        <v>0</v>
      </c>
      <c r="I887" s="14"/>
    </row>
    <row r="888" spans="1:9" ht="12.4" hidden="1" customHeight="1" x14ac:dyDescent="0.2">
      <c r="A888" s="13"/>
      <c r="B888" s="1"/>
      <c r="C888" s="36"/>
      <c r="D888" s="127"/>
      <c r="E888" s="128"/>
      <c r="F888" s="43" t="str">
        <f>VLOOKUP(C888,'[2]Acha Air Sales Price List'!$B$1:$D$65536,3,FALSE)</f>
        <v>Exchange rate :</v>
      </c>
      <c r="G888" s="21">
        <f>ROUND(IF(ISBLANK(C888),0,VLOOKUP(C888,'[2]Acha Air Sales Price List'!$B$1:$X$65536,12,FALSE)*$L$15),2)</f>
        <v>0</v>
      </c>
      <c r="H888" s="22">
        <f t="shared" si="24"/>
        <v>0</v>
      </c>
      <c r="I888" s="14"/>
    </row>
    <row r="889" spans="1:9" ht="12.4" hidden="1" customHeight="1" x14ac:dyDescent="0.2">
      <c r="A889" s="13"/>
      <c r="B889" s="1"/>
      <c r="C889" s="36"/>
      <c r="D889" s="127"/>
      <c r="E889" s="128"/>
      <c r="F889" s="43" t="str">
        <f>VLOOKUP(C889,'[2]Acha Air Sales Price List'!$B$1:$D$65536,3,FALSE)</f>
        <v>Exchange rate :</v>
      </c>
      <c r="G889" s="21">
        <f>ROUND(IF(ISBLANK(C889),0,VLOOKUP(C889,'[2]Acha Air Sales Price List'!$B$1:$X$65536,12,FALSE)*$L$15),2)</f>
        <v>0</v>
      </c>
      <c r="H889" s="22">
        <f t="shared" si="24"/>
        <v>0</v>
      </c>
      <c r="I889" s="14"/>
    </row>
    <row r="890" spans="1:9" ht="12.4" hidden="1" customHeight="1" x14ac:dyDescent="0.2">
      <c r="A890" s="13"/>
      <c r="B890" s="1"/>
      <c r="C890" s="36"/>
      <c r="D890" s="127"/>
      <c r="E890" s="128"/>
      <c r="F890" s="43" t="str">
        <f>VLOOKUP(C890,'[2]Acha Air Sales Price List'!$B$1:$D$65536,3,FALSE)</f>
        <v>Exchange rate :</v>
      </c>
      <c r="G890" s="21">
        <f>ROUND(IF(ISBLANK(C890),0,VLOOKUP(C890,'[2]Acha Air Sales Price List'!$B$1:$X$65536,12,FALSE)*$L$15),2)</f>
        <v>0</v>
      </c>
      <c r="H890" s="22">
        <f t="shared" si="24"/>
        <v>0</v>
      </c>
      <c r="I890" s="14"/>
    </row>
    <row r="891" spans="1:9" ht="12.4" hidden="1" customHeight="1" x14ac:dyDescent="0.2">
      <c r="A891" s="13"/>
      <c r="B891" s="1"/>
      <c r="C891" s="36"/>
      <c r="D891" s="127"/>
      <c r="E891" s="128"/>
      <c r="F891" s="43" t="str">
        <f>VLOOKUP(C891,'[2]Acha Air Sales Price List'!$B$1:$D$65536,3,FALSE)</f>
        <v>Exchange rate :</v>
      </c>
      <c r="G891" s="21">
        <f>ROUND(IF(ISBLANK(C891),0,VLOOKUP(C891,'[2]Acha Air Sales Price List'!$B$1:$X$65536,12,FALSE)*$L$15),2)</f>
        <v>0</v>
      </c>
      <c r="H891" s="22">
        <f t="shared" si="24"/>
        <v>0</v>
      </c>
      <c r="I891" s="14"/>
    </row>
    <row r="892" spans="1:9" ht="12.4" hidden="1" customHeight="1" x14ac:dyDescent="0.2">
      <c r="A892" s="13"/>
      <c r="B892" s="1"/>
      <c r="C892" s="36"/>
      <c r="D892" s="127"/>
      <c r="E892" s="128"/>
      <c r="F892" s="43" t="str">
        <f>VLOOKUP(C892,'[2]Acha Air Sales Price List'!$B$1:$D$65536,3,FALSE)</f>
        <v>Exchange rate :</v>
      </c>
      <c r="G892" s="21">
        <f>ROUND(IF(ISBLANK(C892),0,VLOOKUP(C892,'[2]Acha Air Sales Price List'!$B$1:$X$65536,12,FALSE)*$L$15),2)</f>
        <v>0</v>
      </c>
      <c r="H892" s="22">
        <f t="shared" si="24"/>
        <v>0</v>
      </c>
      <c r="I892" s="14"/>
    </row>
    <row r="893" spans="1:9" ht="12.4" hidden="1" customHeight="1" x14ac:dyDescent="0.2">
      <c r="A893" s="13"/>
      <c r="B893" s="1"/>
      <c r="C893" s="36"/>
      <c r="D893" s="127"/>
      <c r="E893" s="128"/>
      <c r="F893" s="43" t="str">
        <f>VLOOKUP(C893,'[2]Acha Air Sales Price List'!$B$1:$D$65536,3,FALSE)</f>
        <v>Exchange rate :</v>
      </c>
      <c r="G893" s="21">
        <f>ROUND(IF(ISBLANK(C893),0,VLOOKUP(C893,'[2]Acha Air Sales Price List'!$B$1:$X$65536,12,FALSE)*$L$15),2)</f>
        <v>0</v>
      </c>
      <c r="H893" s="22">
        <f t="shared" si="24"/>
        <v>0</v>
      </c>
      <c r="I893" s="14"/>
    </row>
    <row r="894" spans="1:9" ht="12.4" hidden="1" customHeight="1" x14ac:dyDescent="0.2">
      <c r="A894" s="13"/>
      <c r="B894" s="1"/>
      <c r="C894" s="36"/>
      <c r="D894" s="127"/>
      <c r="E894" s="128"/>
      <c r="F894" s="43" t="str">
        <f>VLOOKUP(C894,'[2]Acha Air Sales Price List'!$B$1:$D$65536,3,FALSE)</f>
        <v>Exchange rate :</v>
      </c>
      <c r="G894" s="21">
        <f>ROUND(IF(ISBLANK(C894),0,VLOOKUP(C894,'[2]Acha Air Sales Price List'!$B$1:$X$65536,12,FALSE)*$L$15),2)</f>
        <v>0</v>
      </c>
      <c r="H894" s="22">
        <f t="shared" si="24"/>
        <v>0</v>
      </c>
      <c r="I894" s="14"/>
    </row>
    <row r="895" spans="1:9" ht="12.4" hidden="1" customHeight="1" x14ac:dyDescent="0.2">
      <c r="A895" s="13"/>
      <c r="B895" s="1"/>
      <c r="C895" s="36"/>
      <c r="D895" s="127"/>
      <c r="E895" s="128"/>
      <c r="F895" s="43" t="str">
        <f>VLOOKUP(C895,'[2]Acha Air Sales Price List'!$B$1:$D$65536,3,FALSE)</f>
        <v>Exchange rate :</v>
      </c>
      <c r="G895" s="21">
        <f>ROUND(IF(ISBLANK(C895),0,VLOOKUP(C895,'[2]Acha Air Sales Price List'!$B$1:$X$65536,12,FALSE)*$L$15),2)</f>
        <v>0</v>
      </c>
      <c r="H895" s="22">
        <f t="shared" si="24"/>
        <v>0</v>
      </c>
      <c r="I895" s="14"/>
    </row>
    <row r="896" spans="1:9" ht="12.4" hidden="1" customHeight="1" x14ac:dyDescent="0.2">
      <c r="A896" s="13"/>
      <c r="B896" s="1"/>
      <c r="C896" s="36"/>
      <c r="D896" s="127"/>
      <c r="E896" s="128"/>
      <c r="F896" s="43" t="str">
        <f>VLOOKUP(C896,'[2]Acha Air Sales Price List'!$B$1:$D$65536,3,FALSE)</f>
        <v>Exchange rate :</v>
      </c>
      <c r="G896" s="21">
        <f>ROUND(IF(ISBLANK(C896),0,VLOOKUP(C896,'[2]Acha Air Sales Price List'!$B$1:$X$65536,12,FALSE)*$L$15),2)</f>
        <v>0</v>
      </c>
      <c r="H896" s="22">
        <f t="shared" si="24"/>
        <v>0</v>
      </c>
      <c r="I896" s="14"/>
    </row>
    <row r="897" spans="1:9" ht="12.4" hidden="1" customHeight="1" x14ac:dyDescent="0.2">
      <c r="A897" s="13"/>
      <c r="B897" s="1"/>
      <c r="C897" s="36"/>
      <c r="D897" s="127"/>
      <c r="E897" s="128"/>
      <c r="F897" s="43" t="str">
        <f>VLOOKUP(C897,'[2]Acha Air Sales Price List'!$B$1:$D$65536,3,FALSE)</f>
        <v>Exchange rate :</v>
      </c>
      <c r="G897" s="21">
        <f>ROUND(IF(ISBLANK(C897),0,VLOOKUP(C897,'[2]Acha Air Sales Price List'!$B$1:$X$65536,12,FALSE)*$L$15),2)</f>
        <v>0</v>
      </c>
      <c r="H897" s="22">
        <f t="shared" si="24"/>
        <v>0</v>
      </c>
      <c r="I897" s="14"/>
    </row>
    <row r="898" spans="1:9" ht="12.4" hidden="1" customHeight="1" x14ac:dyDescent="0.2">
      <c r="A898" s="13"/>
      <c r="B898" s="1"/>
      <c r="C898" s="36"/>
      <c r="D898" s="127"/>
      <c r="E898" s="128"/>
      <c r="F898" s="43" t="str">
        <f>VLOOKUP(C898,'[2]Acha Air Sales Price List'!$B$1:$D$65536,3,FALSE)</f>
        <v>Exchange rate :</v>
      </c>
      <c r="G898" s="21">
        <f>ROUND(IF(ISBLANK(C898),0,VLOOKUP(C898,'[2]Acha Air Sales Price List'!$B$1:$X$65536,12,FALSE)*$L$15),2)</f>
        <v>0</v>
      </c>
      <c r="H898" s="22">
        <f t="shared" si="24"/>
        <v>0</v>
      </c>
      <c r="I898" s="14"/>
    </row>
    <row r="899" spans="1:9" ht="12.4" hidden="1" customHeight="1" x14ac:dyDescent="0.2">
      <c r="A899" s="13"/>
      <c r="B899" s="1"/>
      <c r="C899" s="36"/>
      <c r="D899" s="127"/>
      <c r="E899" s="128"/>
      <c r="F899" s="43" t="str">
        <f>VLOOKUP(C899,'[2]Acha Air Sales Price List'!$B$1:$D$65536,3,FALSE)</f>
        <v>Exchange rate :</v>
      </c>
      <c r="G899" s="21">
        <f>ROUND(IF(ISBLANK(C899),0,VLOOKUP(C899,'[2]Acha Air Sales Price List'!$B$1:$X$65536,12,FALSE)*$L$15),2)</f>
        <v>0</v>
      </c>
      <c r="H899" s="22">
        <f t="shared" si="24"/>
        <v>0</v>
      </c>
      <c r="I899" s="14"/>
    </row>
    <row r="900" spans="1:9" ht="12.4" hidden="1" customHeight="1" x14ac:dyDescent="0.2">
      <c r="A900" s="13"/>
      <c r="B900" s="1"/>
      <c r="C900" s="36"/>
      <c r="D900" s="127"/>
      <c r="E900" s="128"/>
      <c r="F900" s="43" t="str">
        <f>VLOOKUP(C900,'[2]Acha Air Sales Price List'!$B$1:$D$65536,3,FALSE)</f>
        <v>Exchange rate :</v>
      </c>
      <c r="G900" s="21">
        <f>ROUND(IF(ISBLANK(C900),0,VLOOKUP(C900,'[2]Acha Air Sales Price List'!$B$1:$X$65536,12,FALSE)*$L$15),2)</f>
        <v>0</v>
      </c>
      <c r="H900" s="22">
        <f t="shared" si="24"/>
        <v>0</v>
      </c>
      <c r="I900" s="14"/>
    </row>
    <row r="901" spans="1:9" ht="12.4" hidden="1" customHeight="1" x14ac:dyDescent="0.2">
      <c r="A901" s="13"/>
      <c r="B901" s="1"/>
      <c r="C901" s="36"/>
      <c r="D901" s="127"/>
      <c r="E901" s="128"/>
      <c r="F901" s="43" t="str">
        <f>VLOOKUP(C901,'[2]Acha Air Sales Price List'!$B$1:$D$65536,3,FALSE)</f>
        <v>Exchange rate :</v>
      </c>
      <c r="G901" s="21">
        <f>ROUND(IF(ISBLANK(C901),0,VLOOKUP(C901,'[2]Acha Air Sales Price List'!$B$1:$X$65536,12,FALSE)*$L$15),2)</f>
        <v>0</v>
      </c>
      <c r="H901" s="22">
        <f t="shared" si="24"/>
        <v>0</v>
      </c>
      <c r="I901" s="14"/>
    </row>
    <row r="902" spans="1:9" ht="12.4" hidden="1" customHeight="1" x14ac:dyDescent="0.2">
      <c r="A902" s="13"/>
      <c r="B902" s="1"/>
      <c r="C902" s="36"/>
      <c r="D902" s="127"/>
      <c r="E902" s="128"/>
      <c r="F902" s="43" t="str">
        <f>VLOOKUP(C902,'[2]Acha Air Sales Price List'!$B$1:$D$65536,3,FALSE)</f>
        <v>Exchange rate :</v>
      </c>
      <c r="G902" s="21">
        <f>ROUND(IF(ISBLANK(C902),0,VLOOKUP(C902,'[2]Acha Air Sales Price List'!$B$1:$X$65536,12,FALSE)*$L$15),2)</f>
        <v>0</v>
      </c>
      <c r="H902" s="22">
        <f t="shared" si="24"/>
        <v>0</v>
      </c>
      <c r="I902" s="14"/>
    </row>
    <row r="903" spans="1:9" ht="12.4" hidden="1" customHeight="1" x14ac:dyDescent="0.2">
      <c r="A903" s="13"/>
      <c r="B903" s="1"/>
      <c r="C903" s="36"/>
      <c r="D903" s="127"/>
      <c r="E903" s="128"/>
      <c r="F903" s="43" t="str">
        <f>VLOOKUP(C903,'[2]Acha Air Sales Price List'!$B$1:$D$65536,3,FALSE)</f>
        <v>Exchange rate :</v>
      </c>
      <c r="G903" s="21">
        <f>ROUND(IF(ISBLANK(C903),0,VLOOKUP(C903,'[2]Acha Air Sales Price List'!$B$1:$X$65536,12,FALSE)*$L$15),2)</f>
        <v>0</v>
      </c>
      <c r="H903" s="22">
        <f t="shared" si="24"/>
        <v>0</v>
      </c>
      <c r="I903" s="14"/>
    </row>
    <row r="904" spans="1:9" ht="12.4" hidden="1" customHeight="1" x14ac:dyDescent="0.2">
      <c r="A904" s="13"/>
      <c r="B904" s="1"/>
      <c r="C904" s="36"/>
      <c r="D904" s="127"/>
      <c r="E904" s="128"/>
      <c r="F904" s="43" t="str">
        <f>VLOOKUP(C904,'[2]Acha Air Sales Price List'!$B$1:$D$65536,3,FALSE)</f>
        <v>Exchange rate :</v>
      </c>
      <c r="G904" s="21">
        <f>ROUND(IF(ISBLANK(C904),0,VLOOKUP(C904,'[2]Acha Air Sales Price List'!$B$1:$X$65536,12,FALSE)*$L$15),2)</f>
        <v>0</v>
      </c>
      <c r="H904" s="22">
        <f t="shared" si="24"/>
        <v>0</v>
      </c>
      <c r="I904" s="14"/>
    </row>
    <row r="905" spans="1:9" ht="12.4" hidden="1" customHeight="1" x14ac:dyDescent="0.2">
      <c r="A905" s="13"/>
      <c r="B905" s="1"/>
      <c r="C905" s="36"/>
      <c r="D905" s="127"/>
      <c r="E905" s="128"/>
      <c r="F905" s="43" t="str">
        <f>VLOOKUP(C905,'[2]Acha Air Sales Price List'!$B$1:$D$65536,3,FALSE)</f>
        <v>Exchange rate :</v>
      </c>
      <c r="G905" s="21">
        <f>ROUND(IF(ISBLANK(C905),0,VLOOKUP(C905,'[2]Acha Air Sales Price List'!$B$1:$X$65536,12,FALSE)*$L$15),2)</f>
        <v>0</v>
      </c>
      <c r="H905" s="22">
        <f t="shared" si="24"/>
        <v>0</v>
      </c>
      <c r="I905" s="14"/>
    </row>
    <row r="906" spans="1:9" ht="12.4" hidden="1" customHeight="1" x14ac:dyDescent="0.2">
      <c r="A906" s="13"/>
      <c r="B906" s="1"/>
      <c r="C906" s="36"/>
      <c r="D906" s="127"/>
      <c r="E906" s="128"/>
      <c r="F906" s="43" t="str">
        <f>VLOOKUP(C906,'[2]Acha Air Sales Price List'!$B$1:$D$65536,3,FALSE)</f>
        <v>Exchange rate :</v>
      </c>
      <c r="G906" s="21">
        <f>ROUND(IF(ISBLANK(C906),0,VLOOKUP(C906,'[2]Acha Air Sales Price List'!$B$1:$X$65536,12,FALSE)*$L$15),2)</f>
        <v>0</v>
      </c>
      <c r="H906" s="22">
        <f t="shared" si="24"/>
        <v>0</v>
      </c>
      <c r="I906" s="14"/>
    </row>
    <row r="907" spans="1:9" ht="12.4" hidden="1" customHeight="1" x14ac:dyDescent="0.2">
      <c r="A907" s="13"/>
      <c r="B907" s="1"/>
      <c r="C907" s="36"/>
      <c r="D907" s="127"/>
      <c r="E907" s="128"/>
      <c r="F907" s="43" t="str">
        <f>VLOOKUP(C907,'[2]Acha Air Sales Price List'!$B$1:$D$65536,3,FALSE)</f>
        <v>Exchange rate :</v>
      </c>
      <c r="G907" s="21">
        <f>ROUND(IF(ISBLANK(C907),0,VLOOKUP(C907,'[2]Acha Air Sales Price List'!$B$1:$X$65536,12,FALSE)*$L$15),2)</f>
        <v>0</v>
      </c>
      <c r="H907" s="22">
        <f t="shared" si="24"/>
        <v>0</v>
      </c>
      <c r="I907" s="14"/>
    </row>
    <row r="908" spans="1:9" ht="12.4" hidden="1" customHeight="1" x14ac:dyDescent="0.2">
      <c r="A908" s="13"/>
      <c r="B908" s="1"/>
      <c r="C908" s="36"/>
      <c r="D908" s="127"/>
      <c r="E908" s="128"/>
      <c r="F908" s="43" t="str">
        <f>VLOOKUP(C908,'[2]Acha Air Sales Price List'!$B$1:$D$65536,3,FALSE)</f>
        <v>Exchange rate :</v>
      </c>
      <c r="G908" s="21">
        <f>ROUND(IF(ISBLANK(C908),0,VLOOKUP(C908,'[2]Acha Air Sales Price List'!$B$1:$X$65536,12,FALSE)*$L$15),2)</f>
        <v>0</v>
      </c>
      <c r="H908" s="22">
        <f t="shared" si="24"/>
        <v>0</v>
      </c>
      <c r="I908" s="14"/>
    </row>
    <row r="909" spans="1:9" ht="12.4" hidden="1" customHeight="1" x14ac:dyDescent="0.2">
      <c r="A909" s="13"/>
      <c r="B909" s="1"/>
      <c r="C909" s="36"/>
      <c r="D909" s="127"/>
      <c r="E909" s="128"/>
      <c r="F909" s="43" t="str">
        <f>VLOOKUP(C909,'[2]Acha Air Sales Price List'!$B$1:$D$65536,3,FALSE)</f>
        <v>Exchange rate :</v>
      </c>
      <c r="G909" s="21">
        <f>ROUND(IF(ISBLANK(C909),0,VLOOKUP(C909,'[2]Acha Air Sales Price List'!$B$1:$X$65536,12,FALSE)*$L$15),2)</f>
        <v>0</v>
      </c>
      <c r="H909" s="22">
        <f t="shared" si="24"/>
        <v>0</v>
      </c>
      <c r="I909" s="14"/>
    </row>
    <row r="910" spans="1:9" ht="12.4" hidden="1" customHeight="1" x14ac:dyDescent="0.2">
      <c r="A910" s="13"/>
      <c r="B910" s="1"/>
      <c r="C910" s="37"/>
      <c r="D910" s="127"/>
      <c r="E910" s="128"/>
      <c r="F910" s="43" t="str">
        <f>VLOOKUP(C910,'[2]Acha Air Sales Price List'!$B$1:$D$65536,3,FALSE)</f>
        <v>Exchange rate :</v>
      </c>
      <c r="G910" s="21">
        <f>ROUND(IF(ISBLANK(C910),0,VLOOKUP(C910,'[2]Acha Air Sales Price List'!$B$1:$X$65536,12,FALSE)*$L$15),2)</f>
        <v>0</v>
      </c>
      <c r="H910" s="22">
        <f t="shared" si="24"/>
        <v>0</v>
      </c>
      <c r="I910" s="14"/>
    </row>
    <row r="911" spans="1:9" ht="12" hidden="1" customHeight="1" x14ac:dyDescent="0.2">
      <c r="A911" s="13"/>
      <c r="B911" s="1"/>
      <c r="C911" s="36"/>
      <c r="D911" s="127"/>
      <c r="E911" s="128"/>
      <c r="F911" s="43" t="str">
        <f>VLOOKUP(C911,'[2]Acha Air Sales Price List'!$B$1:$D$65536,3,FALSE)</f>
        <v>Exchange rate :</v>
      </c>
      <c r="G911" s="21">
        <f>ROUND(IF(ISBLANK(C911),0,VLOOKUP(C911,'[2]Acha Air Sales Price List'!$B$1:$X$65536,12,FALSE)*$L$15),2)</f>
        <v>0</v>
      </c>
      <c r="H911" s="22">
        <f t="shared" si="24"/>
        <v>0</v>
      </c>
      <c r="I911" s="14"/>
    </row>
    <row r="912" spans="1:9" ht="12.4" hidden="1" customHeight="1" x14ac:dyDescent="0.2">
      <c r="A912" s="13"/>
      <c r="B912" s="1"/>
      <c r="C912" s="36"/>
      <c r="D912" s="127"/>
      <c r="E912" s="128"/>
      <c r="F912" s="43" t="str">
        <f>VLOOKUP(C912,'[2]Acha Air Sales Price List'!$B$1:$D$65536,3,FALSE)</f>
        <v>Exchange rate :</v>
      </c>
      <c r="G912" s="21">
        <f>ROUND(IF(ISBLANK(C912),0,VLOOKUP(C912,'[2]Acha Air Sales Price List'!$B$1:$X$65536,12,FALSE)*$L$15),2)</f>
        <v>0</v>
      </c>
      <c r="H912" s="22">
        <f t="shared" si="24"/>
        <v>0</v>
      </c>
      <c r="I912" s="14"/>
    </row>
    <row r="913" spans="1:9" ht="12.4" hidden="1" customHeight="1" x14ac:dyDescent="0.2">
      <c r="A913" s="13"/>
      <c r="B913" s="1"/>
      <c r="C913" s="36"/>
      <c r="D913" s="127"/>
      <c r="E913" s="128"/>
      <c r="F913" s="43" t="str">
        <f>VLOOKUP(C913,'[2]Acha Air Sales Price List'!$B$1:$D$65536,3,FALSE)</f>
        <v>Exchange rate :</v>
      </c>
      <c r="G913" s="21">
        <f>ROUND(IF(ISBLANK(C913),0,VLOOKUP(C913,'[2]Acha Air Sales Price List'!$B$1:$X$65536,12,FALSE)*$L$15),2)</f>
        <v>0</v>
      </c>
      <c r="H913" s="22">
        <f t="shared" si="24"/>
        <v>0</v>
      </c>
      <c r="I913" s="14"/>
    </row>
    <row r="914" spans="1:9" ht="12.4" hidden="1" customHeight="1" x14ac:dyDescent="0.2">
      <c r="A914" s="13"/>
      <c r="B914" s="1"/>
      <c r="C914" s="36"/>
      <c r="D914" s="127"/>
      <c r="E914" s="128"/>
      <c r="F914" s="43" t="str">
        <f>VLOOKUP(C914,'[2]Acha Air Sales Price List'!$B$1:$D$65536,3,FALSE)</f>
        <v>Exchange rate :</v>
      </c>
      <c r="G914" s="21">
        <f>ROUND(IF(ISBLANK(C914),0,VLOOKUP(C914,'[2]Acha Air Sales Price List'!$B$1:$X$65536,12,FALSE)*$L$15),2)</f>
        <v>0</v>
      </c>
      <c r="H914" s="22">
        <f t="shared" si="24"/>
        <v>0</v>
      </c>
      <c r="I914" s="14"/>
    </row>
    <row r="915" spans="1:9" ht="12.4" hidden="1" customHeight="1" x14ac:dyDescent="0.2">
      <c r="A915" s="13"/>
      <c r="B915" s="1"/>
      <c r="C915" s="36"/>
      <c r="D915" s="127"/>
      <c r="E915" s="128"/>
      <c r="F915" s="43" t="str">
        <f>VLOOKUP(C915,'[2]Acha Air Sales Price List'!$B$1:$D$65536,3,FALSE)</f>
        <v>Exchange rate :</v>
      </c>
      <c r="G915" s="21">
        <f>ROUND(IF(ISBLANK(C915),0,VLOOKUP(C915,'[2]Acha Air Sales Price List'!$B$1:$X$65536,12,FALSE)*$L$15),2)</f>
        <v>0</v>
      </c>
      <c r="H915" s="22">
        <f t="shared" si="24"/>
        <v>0</v>
      </c>
      <c r="I915" s="14"/>
    </row>
    <row r="916" spans="1:9" ht="12.4" hidden="1" customHeight="1" x14ac:dyDescent="0.2">
      <c r="A916" s="13"/>
      <c r="B916" s="1"/>
      <c r="C916" s="36"/>
      <c r="D916" s="127"/>
      <c r="E916" s="128"/>
      <c r="F916" s="43" t="str">
        <f>VLOOKUP(C916,'[2]Acha Air Sales Price List'!$B$1:$D$65536,3,FALSE)</f>
        <v>Exchange rate :</v>
      </c>
      <c r="G916" s="21">
        <f>ROUND(IF(ISBLANK(C916),0,VLOOKUP(C916,'[2]Acha Air Sales Price List'!$B$1:$X$65536,12,FALSE)*$L$15),2)</f>
        <v>0</v>
      </c>
      <c r="H916" s="22">
        <f t="shared" si="24"/>
        <v>0</v>
      </c>
      <c r="I916" s="14"/>
    </row>
    <row r="917" spans="1:9" ht="12.4" hidden="1" customHeight="1" x14ac:dyDescent="0.2">
      <c r="A917" s="13"/>
      <c r="B917" s="1"/>
      <c r="C917" s="36"/>
      <c r="D917" s="127"/>
      <c r="E917" s="128"/>
      <c r="F917" s="43" t="str">
        <f>VLOOKUP(C917,'[2]Acha Air Sales Price List'!$B$1:$D$65536,3,FALSE)</f>
        <v>Exchange rate :</v>
      </c>
      <c r="G917" s="21">
        <f>ROUND(IF(ISBLANK(C917),0,VLOOKUP(C917,'[2]Acha Air Sales Price List'!$B$1:$X$65536,12,FALSE)*$L$15),2)</f>
        <v>0</v>
      </c>
      <c r="H917" s="22">
        <f t="shared" si="24"/>
        <v>0</v>
      </c>
      <c r="I917" s="14"/>
    </row>
    <row r="918" spans="1:9" ht="12.4" hidden="1" customHeight="1" x14ac:dyDescent="0.2">
      <c r="A918" s="13"/>
      <c r="B918" s="1"/>
      <c r="C918" s="36"/>
      <c r="D918" s="127"/>
      <c r="E918" s="128"/>
      <c r="F918" s="43" t="str">
        <f>VLOOKUP(C918,'[2]Acha Air Sales Price List'!$B$1:$D$65536,3,FALSE)</f>
        <v>Exchange rate :</v>
      </c>
      <c r="G918" s="21">
        <f>ROUND(IF(ISBLANK(C918),0,VLOOKUP(C918,'[2]Acha Air Sales Price List'!$B$1:$X$65536,12,FALSE)*$L$15),2)</f>
        <v>0</v>
      </c>
      <c r="H918" s="22">
        <f t="shared" si="24"/>
        <v>0</v>
      </c>
      <c r="I918" s="14"/>
    </row>
    <row r="919" spans="1:9" ht="12.4" hidden="1" customHeight="1" x14ac:dyDescent="0.2">
      <c r="A919" s="13"/>
      <c r="B919" s="1"/>
      <c r="C919" s="36"/>
      <c r="D919" s="127"/>
      <c r="E919" s="128"/>
      <c r="F919" s="43" t="str">
        <f>VLOOKUP(C919,'[2]Acha Air Sales Price List'!$B$1:$D$65536,3,FALSE)</f>
        <v>Exchange rate :</v>
      </c>
      <c r="G919" s="21">
        <f>ROUND(IF(ISBLANK(C919),0,VLOOKUP(C919,'[2]Acha Air Sales Price List'!$B$1:$X$65536,12,FALSE)*$L$15),2)</f>
        <v>0</v>
      </c>
      <c r="H919" s="22">
        <f t="shared" si="24"/>
        <v>0</v>
      </c>
      <c r="I919" s="14"/>
    </row>
    <row r="920" spans="1:9" ht="12.4" hidden="1" customHeight="1" x14ac:dyDescent="0.2">
      <c r="A920" s="13"/>
      <c r="B920" s="1"/>
      <c r="C920" s="36"/>
      <c r="D920" s="127"/>
      <c r="E920" s="128"/>
      <c r="F920" s="43" t="str">
        <f>VLOOKUP(C920,'[2]Acha Air Sales Price List'!$B$1:$D$65536,3,FALSE)</f>
        <v>Exchange rate :</v>
      </c>
      <c r="G920" s="21">
        <f>ROUND(IF(ISBLANK(C920),0,VLOOKUP(C920,'[2]Acha Air Sales Price List'!$B$1:$X$65536,12,FALSE)*$L$15),2)</f>
        <v>0</v>
      </c>
      <c r="H920" s="22">
        <f t="shared" si="24"/>
        <v>0</v>
      </c>
      <c r="I920" s="14"/>
    </row>
    <row r="921" spans="1:9" ht="12.4" hidden="1" customHeight="1" x14ac:dyDescent="0.2">
      <c r="A921" s="13"/>
      <c r="B921" s="1"/>
      <c r="C921" s="36"/>
      <c r="D921" s="127"/>
      <c r="E921" s="128"/>
      <c r="F921" s="43" t="str">
        <f>VLOOKUP(C921,'[2]Acha Air Sales Price List'!$B$1:$D$65536,3,FALSE)</f>
        <v>Exchange rate :</v>
      </c>
      <c r="G921" s="21">
        <f>ROUND(IF(ISBLANK(C921),0,VLOOKUP(C921,'[2]Acha Air Sales Price List'!$B$1:$X$65536,12,FALSE)*$L$15),2)</f>
        <v>0</v>
      </c>
      <c r="H921" s="22">
        <f t="shared" si="24"/>
        <v>0</v>
      </c>
      <c r="I921" s="14"/>
    </row>
    <row r="922" spans="1:9" ht="12.4" hidden="1" customHeight="1" x14ac:dyDescent="0.2">
      <c r="A922" s="13"/>
      <c r="B922" s="1"/>
      <c r="C922" s="36"/>
      <c r="D922" s="127"/>
      <c r="E922" s="128"/>
      <c r="F922" s="43" t="str">
        <f>VLOOKUP(C922,'[2]Acha Air Sales Price List'!$B$1:$D$65536,3,FALSE)</f>
        <v>Exchange rate :</v>
      </c>
      <c r="G922" s="21">
        <f>ROUND(IF(ISBLANK(C922),0,VLOOKUP(C922,'[2]Acha Air Sales Price List'!$B$1:$X$65536,12,FALSE)*$L$15),2)</f>
        <v>0</v>
      </c>
      <c r="H922" s="22">
        <f t="shared" si="24"/>
        <v>0</v>
      </c>
      <c r="I922" s="14"/>
    </row>
    <row r="923" spans="1:9" ht="12.4" hidden="1" customHeight="1" x14ac:dyDescent="0.2">
      <c r="A923" s="13"/>
      <c r="B923" s="1"/>
      <c r="C923" s="36"/>
      <c r="D923" s="127"/>
      <c r="E923" s="128"/>
      <c r="F923" s="43" t="str">
        <f>VLOOKUP(C923,'[2]Acha Air Sales Price List'!$B$1:$D$65536,3,FALSE)</f>
        <v>Exchange rate :</v>
      </c>
      <c r="G923" s="21">
        <f>ROUND(IF(ISBLANK(C923),0,VLOOKUP(C923,'[2]Acha Air Sales Price List'!$B$1:$X$65536,12,FALSE)*$L$15),2)</f>
        <v>0</v>
      </c>
      <c r="H923" s="22">
        <f t="shared" si="24"/>
        <v>0</v>
      </c>
      <c r="I923" s="14"/>
    </row>
    <row r="924" spans="1:9" ht="12.4" hidden="1" customHeight="1" x14ac:dyDescent="0.2">
      <c r="A924" s="13"/>
      <c r="B924" s="1"/>
      <c r="C924" s="36"/>
      <c r="D924" s="127"/>
      <c r="E924" s="128"/>
      <c r="F924" s="43" t="str">
        <f>VLOOKUP(C924,'[2]Acha Air Sales Price List'!$B$1:$D$65536,3,FALSE)</f>
        <v>Exchange rate :</v>
      </c>
      <c r="G924" s="21">
        <f>ROUND(IF(ISBLANK(C924),0,VLOOKUP(C924,'[2]Acha Air Sales Price List'!$B$1:$X$65536,12,FALSE)*$L$15),2)</f>
        <v>0</v>
      </c>
      <c r="H924" s="22">
        <f t="shared" si="24"/>
        <v>0</v>
      </c>
      <c r="I924" s="14"/>
    </row>
    <row r="925" spans="1:9" ht="12.4" hidden="1" customHeight="1" x14ac:dyDescent="0.2">
      <c r="A925" s="13"/>
      <c r="B925" s="1"/>
      <c r="C925" s="36"/>
      <c r="D925" s="127"/>
      <c r="E925" s="128"/>
      <c r="F925" s="43" t="str">
        <f>VLOOKUP(C925,'[2]Acha Air Sales Price List'!$B$1:$D$65536,3,FALSE)</f>
        <v>Exchange rate :</v>
      </c>
      <c r="G925" s="21">
        <f>ROUND(IF(ISBLANK(C925),0,VLOOKUP(C925,'[2]Acha Air Sales Price List'!$B$1:$X$65536,12,FALSE)*$L$15),2)</f>
        <v>0</v>
      </c>
      <c r="H925" s="22">
        <f t="shared" si="24"/>
        <v>0</v>
      </c>
      <c r="I925" s="14"/>
    </row>
    <row r="926" spans="1:9" ht="12.4" hidden="1" customHeight="1" x14ac:dyDescent="0.2">
      <c r="A926" s="13"/>
      <c r="B926" s="1"/>
      <c r="C926" s="36"/>
      <c r="D926" s="127"/>
      <c r="E926" s="128"/>
      <c r="F926" s="43" t="str">
        <f>VLOOKUP(C926,'[2]Acha Air Sales Price List'!$B$1:$D$65536,3,FALSE)</f>
        <v>Exchange rate :</v>
      </c>
      <c r="G926" s="21">
        <f>ROUND(IF(ISBLANK(C926),0,VLOOKUP(C926,'[2]Acha Air Sales Price List'!$B$1:$X$65536,12,FALSE)*$L$15),2)</f>
        <v>0</v>
      </c>
      <c r="H926" s="22">
        <f t="shared" si="24"/>
        <v>0</v>
      </c>
      <c r="I926" s="14"/>
    </row>
    <row r="927" spans="1:9" ht="12.4" hidden="1" customHeight="1" x14ac:dyDescent="0.2">
      <c r="A927" s="13"/>
      <c r="B927" s="1"/>
      <c r="C927" s="36"/>
      <c r="D927" s="127"/>
      <c r="E927" s="128"/>
      <c r="F927" s="43" t="str">
        <f>VLOOKUP(C927,'[2]Acha Air Sales Price List'!$B$1:$D$65536,3,FALSE)</f>
        <v>Exchange rate :</v>
      </c>
      <c r="G927" s="21">
        <f>ROUND(IF(ISBLANK(C927),0,VLOOKUP(C927,'[2]Acha Air Sales Price List'!$B$1:$X$65536,12,FALSE)*$L$15),2)</f>
        <v>0</v>
      </c>
      <c r="H927" s="22">
        <f t="shared" si="24"/>
        <v>0</v>
      </c>
      <c r="I927" s="14"/>
    </row>
    <row r="928" spans="1:9" ht="12.4" hidden="1" customHeight="1" x14ac:dyDescent="0.2">
      <c r="A928" s="13"/>
      <c r="B928" s="1"/>
      <c r="C928" s="36"/>
      <c r="D928" s="127"/>
      <c r="E928" s="128"/>
      <c r="F928" s="43" t="str">
        <f>VLOOKUP(C928,'[2]Acha Air Sales Price List'!$B$1:$D$65536,3,FALSE)</f>
        <v>Exchange rate :</v>
      </c>
      <c r="G928" s="21">
        <f>ROUND(IF(ISBLANK(C928),0,VLOOKUP(C928,'[2]Acha Air Sales Price List'!$B$1:$X$65536,12,FALSE)*$L$15),2)</f>
        <v>0</v>
      </c>
      <c r="H928" s="22">
        <f t="shared" si="24"/>
        <v>0</v>
      </c>
      <c r="I928" s="14"/>
    </row>
    <row r="929" spans="1:9" ht="12.4" hidden="1" customHeight="1" x14ac:dyDescent="0.2">
      <c r="A929" s="13"/>
      <c r="B929" s="1"/>
      <c r="C929" s="36"/>
      <c r="D929" s="127"/>
      <c r="E929" s="128"/>
      <c r="F929" s="43" t="str">
        <f>VLOOKUP(C929,'[2]Acha Air Sales Price List'!$B$1:$D$65536,3,FALSE)</f>
        <v>Exchange rate :</v>
      </c>
      <c r="G929" s="21">
        <f>ROUND(IF(ISBLANK(C929),0,VLOOKUP(C929,'[2]Acha Air Sales Price List'!$B$1:$X$65536,12,FALSE)*$L$15),2)</f>
        <v>0</v>
      </c>
      <c r="H929" s="22">
        <f t="shared" si="24"/>
        <v>0</v>
      </c>
      <c r="I929" s="14"/>
    </row>
    <row r="930" spans="1:9" ht="12.4" hidden="1" customHeight="1" x14ac:dyDescent="0.2">
      <c r="A930" s="13"/>
      <c r="B930" s="1"/>
      <c r="C930" s="36"/>
      <c r="D930" s="127"/>
      <c r="E930" s="128"/>
      <c r="F930" s="43" t="str">
        <f>VLOOKUP(C930,'[2]Acha Air Sales Price List'!$B$1:$D$65536,3,FALSE)</f>
        <v>Exchange rate :</v>
      </c>
      <c r="G930" s="21">
        <f>ROUND(IF(ISBLANK(C930),0,VLOOKUP(C930,'[2]Acha Air Sales Price List'!$B$1:$X$65536,12,FALSE)*$L$15),2)</f>
        <v>0</v>
      </c>
      <c r="H930" s="22">
        <f t="shared" si="24"/>
        <v>0</v>
      </c>
      <c r="I930" s="14"/>
    </row>
    <row r="931" spans="1:9" ht="12.4" hidden="1" customHeight="1" x14ac:dyDescent="0.2">
      <c r="A931" s="13"/>
      <c r="B931" s="1"/>
      <c r="C931" s="36"/>
      <c r="D931" s="127"/>
      <c r="E931" s="128"/>
      <c r="F931" s="43" t="str">
        <f>VLOOKUP(C931,'[2]Acha Air Sales Price List'!$B$1:$D$65536,3,FALSE)</f>
        <v>Exchange rate :</v>
      </c>
      <c r="G931" s="21">
        <f>ROUND(IF(ISBLANK(C931),0,VLOOKUP(C931,'[2]Acha Air Sales Price List'!$B$1:$X$65536,12,FALSE)*$L$15),2)</f>
        <v>0</v>
      </c>
      <c r="H931" s="22">
        <f t="shared" si="24"/>
        <v>0</v>
      </c>
      <c r="I931" s="14"/>
    </row>
    <row r="932" spans="1:9" ht="12.4" hidden="1" customHeight="1" x14ac:dyDescent="0.2">
      <c r="A932" s="13"/>
      <c r="B932" s="1"/>
      <c r="C932" s="36"/>
      <c r="D932" s="127"/>
      <c r="E932" s="128"/>
      <c r="F932" s="43" t="str">
        <f>VLOOKUP(C932,'[2]Acha Air Sales Price List'!$B$1:$D$65536,3,FALSE)</f>
        <v>Exchange rate :</v>
      </c>
      <c r="G932" s="21">
        <f>ROUND(IF(ISBLANK(C932),0,VLOOKUP(C932,'[2]Acha Air Sales Price List'!$B$1:$X$65536,12,FALSE)*$L$15),2)</f>
        <v>0</v>
      </c>
      <c r="H932" s="22">
        <f t="shared" si="24"/>
        <v>0</v>
      </c>
      <c r="I932" s="14"/>
    </row>
    <row r="933" spans="1:9" ht="12.4" hidden="1" customHeight="1" x14ac:dyDescent="0.2">
      <c r="A933" s="13"/>
      <c r="B933" s="1"/>
      <c r="C933" s="36"/>
      <c r="D933" s="127"/>
      <c r="E933" s="128"/>
      <c r="F933" s="43" t="str">
        <f>VLOOKUP(C933,'[2]Acha Air Sales Price List'!$B$1:$D$65536,3,FALSE)</f>
        <v>Exchange rate :</v>
      </c>
      <c r="G933" s="21">
        <f>ROUND(IF(ISBLANK(C933),0,VLOOKUP(C933,'[2]Acha Air Sales Price List'!$B$1:$X$65536,12,FALSE)*$L$15),2)</f>
        <v>0</v>
      </c>
      <c r="H933" s="22">
        <f t="shared" si="24"/>
        <v>0</v>
      </c>
      <c r="I933" s="14"/>
    </row>
    <row r="934" spans="1:9" ht="12.4" hidden="1" customHeight="1" x14ac:dyDescent="0.2">
      <c r="A934" s="13"/>
      <c r="B934" s="1"/>
      <c r="C934" s="36"/>
      <c r="D934" s="127"/>
      <c r="E934" s="128"/>
      <c r="F934" s="43" t="str">
        <f>VLOOKUP(C934,'[2]Acha Air Sales Price List'!$B$1:$D$65536,3,FALSE)</f>
        <v>Exchange rate :</v>
      </c>
      <c r="G934" s="21">
        <f>ROUND(IF(ISBLANK(C934),0,VLOOKUP(C934,'[2]Acha Air Sales Price List'!$B$1:$X$65536,12,FALSE)*$L$15),2)</f>
        <v>0</v>
      </c>
      <c r="H934" s="22">
        <f t="shared" si="24"/>
        <v>0</v>
      </c>
      <c r="I934" s="14"/>
    </row>
    <row r="935" spans="1:9" ht="12.4" hidden="1" customHeight="1" x14ac:dyDescent="0.2">
      <c r="A935" s="13"/>
      <c r="B935" s="1"/>
      <c r="C935" s="36"/>
      <c r="D935" s="127"/>
      <c r="E935" s="128"/>
      <c r="F935" s="43" t="str">
        <f>VLOOKUP(C935,'[2]Acha Air Sales Price List'!$B$1:$D$65536,3,FALSE)</f>
        <v>Exchange rate :</v>
      </c>
      <c r="G935" s="21">
        <f>ROUND(IF(ISBLANK(C935),0,VLOOKUP(C935,'[2]Acha Air Sales Price List'!$B$1:$X$65536,12,FALSE)*$L$15),2)</f>
        <v>0</v>
      </c>
      <c r="H935" s="22">
        <f t="shared" si="24"/>
        <v>0</v>
      </c>
      <c r="I935" s="14"/>
    </row>
    <row r="936" spans="1:9" ht="12.4" hidden="1" customHeight="1" x14ac:dyDescent="0.2">
      <c r="A936" s="13"/>
      <c r="B936" s="1"/>
      <c r="C936" s="36"/>
      <c r="D936" s="127"/>
      <c r="E936" s="128"/>
      <c r="F936" s="43" t="str">
        <f>VLOOKUP(C936,'[2]Acha Air Sales Price List'!$B$1:$D$65536,3,FALSE)</f>
        <v>Exchange rate :</v>
      </c>
      <c r="G936" s="21">
        <f>ROUND(IF(ISBLANK(C936),0,VLOOKUP(C936,'[2]Acha Air Sales Price List'!$B$1:$X$65536,12,FALSE)*$L$15),2)</f>
        <v>0</v>
      </c>
      <c r="H936" s="22">
        <f t="shared" si="24"/>
        <v>0</v>
      </c>
      <c r="I936" s="14"/>
    </row>
    <row r="937" spans="1:9" ht="12.4" hidden="1" customHeight="1" x14ac:dyDescent="0.2">
      <c r="A937" s="13"/>
      <c r="B937" s="1"/>
      <c r="C937" s="36"/>
      <c r="D937" s="127"/>
      <c r="E937" s="128"/>
      <c r="F937" s="43" t="str">
        <f>VLOOKUP(C937,'[2]Acha Air Sales Price List'!$B$1:$D$65536,3,FALSE)</f>
        <v>Exchange rate :</v>
      </c>
      <c r="G937" s="21">
        <f>ROUND(IF(ISBLANK(C937),0,VLOOKUP(C937,'[2]Acha Air Sales Price List'!$B$1:$X$65536,12,FALSE)*$L$15),2)</f>
        <v>0</v>
      </c>
      <c r="H937" s="22">
        <f t="shared" si="24"/>
        <v>0</v>
      </c>
      <c r="I937" s="14"/>
    </row>
    <row r="938" spans="1:9" ht="12.4" hidden="1" customHeight="1" x14ac:dyDescent="0.2">
      <c r="A938" s="13"/>
      <c r="B938" s="1"/>
      <c r="C938" s="37"/>
      <c r="D938" s="127"/>
      <c r="E938" s="128"/>
      <c r="F938" s="43" t="str">
        <f>VLOOKUP(C938,'[2]Acha Air Sales Price List'!$B$1:$D$65536,3,FALSE)</f>
        <v>Exchange rate :</v>
      </c>
      <c r="G938" s="21">
        <f>ROUND(IF(ISBLANK(C938),0,VLOOKUP(C938,'[2]Acha Air Sales Price List'!$B$1:$X$65536,12,FALSE)*$L$15),2)</f>
        <v>0</v>
      </c>
      <c r="H938" s="22">
        <f>ROUND(IF(ISNUMBER(B938), G938*B938, 0),5)</f>
        <v>0</v>
      </c>
      <c r="I938" s="14"/>
    </row>
    <row r="939" spans="1:9" ht="12" hidden="1" customHeight="1" x14ac:dyDescent="0.2">
      <c r="A939" s="13"/>
      <c r="B939" s="1"/>
      <c r="C939" s="36"/>
      <c r="D939" s="127"/>
      <c r="E939" s="128"/>
      <c r="F939" s="43" t="str">
        <f>VLOOKUP(C939,'[2]Acha Air Sales Price List'!$B$1:$D$65536,3,FALSE)</f>
        <v>Exchange rate :</v>
      </c>
      <c r="G939" s="21">
        <f>ROUND(IF(ISBLANK(C939),0,VLOOKUP(C939,'[2]Acha Air Sales Price List'!$B$1:$X$65536,12,FALSE)*$L$15),2)</f>
        <v>0</v>
      </c>
      <c r="H939" s="22">
        <f t="shared" ref="H939:H1002" si="25">ROUND(IF(ISNUMBER(B939), G939*B939, 0),5)</f>
        <v>0</v>
      </c>
      <c r="I939" s="14"/>
    </row>
    <row r="940" spans="1:9" ht="12.4" hidden="1" customHeight="1" x14ac:dyDescent="0.2">
      <c r="A940" s="13"/>
      <c r="B940" s="1"/>
      <c r="C940" s="36"/>
      <c r="D940" s="127"/>
      <c r="E940" s="128"/>
      <c r="F940" s="43" t="str">
        <f>VLOOKUP(C940,'[2]Acha Air Sales Price List'!$B$1:$D$65536,3,FALSE)</f>
        <v>Exchange rate :</v>
      </c>
      <c r="G940" s="21">
        <f>ROUND(IF(ISBLANK(C940),0,VLOOKUP(C940,'[2]Acha Air Sales Price List'!$B$1:$X$65536,12,FALSE)*$L$15),2)</f>
        <v>0</v>
      </c>
      <c r="H940" s="22">
        <f t="shared" si="25"/>
        <v>0</v>
      </c>
      <c r="I940" s="14"/>
    </row>
    <row r="941" spans="1:9" ht="12.4" hidden="1" customHeight="1" x14ac:dyDescent="0.2">
      <c r="A941" s="13"/>
      <c r="B941" s="1"/>
      <c r="C941" s="36"/>
      <c r="D941" s="127"/>
      <c r="E941" s="128"/>
      <c r="F941" s="43" t="str">
        <f>VLOOKUP(C941,'[2]Acha Air Sales Price List'!$B$1:$D$65536,3,FALSE)</f>
        <v>Exchange rate :</v>
      </c>
      <c r="G941" s="21">
        <f>ROUND(IF(ISBLANK(C941),0,VLOOKUP(C941,'[2]Acha Air Sales Price List'!$B$1:$X$65536,12,FALSE)*$L$15),2)</f>
        <v>0</v>
      </c>
      <c r="H941" s="22">
        <f t="shared" si="25"/>
        <v>0</v>
      </c>
      <c r="I941" s="14"/>
    </row>
    <row r="942" spans="1:9" ht="12.4" hidden="1" customHeight="1" x14ac:dyDescent="0.2">
      <c r="A942" s="13"/>
      <c r="B942" s="1"/>
      <c r="C942" s="36"/>
      <c r="D942" s="127"/>
      <c r="E942" s="128"/>
      <c r="F942" s="43" t="str">
        <f>VLOOKUP(C942,'[2]Acha Air Sales Price List'!$B$1:$D$65536,3,FALSE)</f>
        <v>Exchange rate :</v>
      </c>
      <c r="G942" s="21">
        <f>ROUND(IF(ISBLANK(C942),0,VLOOKUP(C942,'[2]Acha Air Sales Price List'!$B$1:$X$65536,12,FALSE)*$L$15),2)</f>
        <v>0</v>
      </c>
      <c r="H942" s="22">
        <f t="shared" si="25"/>
        <v>0</v>
      </c>
      <c r="I942" s="14"/>
    </row>
    <row r="943" spans="1:9" ht="12.4" hidden="1" customHeight="1" x14ac:dyDescent="0.2">
      <c r="A943" s="13"/>
      <c r="B943" s="1"/>
      <c r="C943" s="36"/>
      <c r="D943" s="127"/>
      <c r="E943" s="128"/>
      <c r="F943" s="43" t="str">
        <f>VLOOKUP(C943,'[2]Acha Air Sales Price List'!$B$1:$D$65536,3,FALSE)</f>
        <v>Exchange rate :</v>
      </c>
      <c r="G943" s="21">
        <f>ROUND(IF(ISBLANK(C943),0,VLOOKUP(C943,'[2]Acha Air Sales Price List'!$B$1:$X$65536,12,FALSE)*$L$15),2)</f>
        <v>0</v>
      </c>
      <c r="H943" s="22">
        <f t="shared" si="25"/>
        <v>0</v>
      </c>
      <c r="I943" s="14"/>
    </row>
    <row r="944" spans="1:9" ht="12.4" hidden="1" customHeight="1" x14ac:dyDescent="0.2">
      <c r="A944" s="13"/>
      <c r="B944" s="1"/>
      <c r="C944" s="36"/>
      <c r="D944" s="127"/>
      <c r="E944" s="128"/>
      <c r="F944" s="43" t="str">
        <f>VLOOKUP(C944,'[2]Acha Air Sales Price List'!$B$1:$D$65536,3,FALSE)</f>
        <v>Exchange rate :</v>
      </c>
      <c r="G944" s="21">
        <f>ROUND(IF(ISBLANK(C944),0,VLOOKUP(C944,'[2]Acha Air Sales Price List'!$B$1:$X$65536,12,FALSE)*$L$15),2)</f>
        <v>0</v>
      </c>
      <c r="H944" s="22">
        <f t="shared" si="25"/>
        <v>0</v>
      </c>
      <c r="I944" s="14"/>
    </row>
    <row r="945" spans="1:9" ht="12.4" hidden="1" customHeight="1" x14ac:dyDescent="0.2">
      <c r="A945" s="13"/>
      <c r="B945" s="1"/>
      <c r="C945" s="36"/>
      <c r="D945" s="127"/>
      <c r="E945" s="128"/>
      <c r="F945" s="43" t="str">
        <f>VLOOKUP(C945,'[2]Acha Air Sales Price List'!$B$1:$D$65536,3,FALSE)</f>
        <v>Exchange rate :</v>
      </c>
      <c r="G945" s="21">
        <f>ROUND(IF(ISBLANK(C945),0,VLOOKUP(C945,'[2]Acha Air Sales Price List'!$B$1:$X$65536,12,FALSE)*$L$15),2)</f>
        <v>0</v>
      </c>
      <c r="H945" s="22">
        <f t="shared" si="25"/>
        <v>0</v>
      </c>
      <c r="I945" s="14"/>
    </row>
    <row r="946" spans="1:9" ht="12.4" hidden="1" customHeight="1" x14ac:dyDescent="0.2">
      <c r="A946" s="13"/>
      <c r="B946" s="1"/>
      <c r="C946" s="36"/>
      <c r="D946" s="127"/>
      <c r="E946" s="128"/>
      <c r="F946" s="43" t="str">
        <f>VLOOKUP(C946,'[2]Acha Air Sales Price List'!$B$1:$D$65536,3,FALSE)</f>
        <v>Exchange rate :</v>
      </c>
      <c r="G946" s="21">
        <f>ROUND(IF(ISBLANK(C946),0,VLOOKUP(C946,'[2]Acha Air Sales Price List'!$B$1:$X$65536,12,FALSE)*$L$15),2)</f>
        <v>0</v>
      </c>
      <c r="H946" s="22">
        <f t="shared" si="25"/>
        <v>0</v>
      </c>
      <c r="I946" s="14"/>
    </row>
    <row r="947" spans="1:9" ht="12.4" hidden="1" customHeight="1" x14ac:dyDescent="0.2">
      <c r="A947" s="13"/>
      <c r="B947" s="1"/>
      <c r="C947" s="36"/>
      <c r="D947" s="127"/>
      <c r="E947" s="128"/>
      <c r="F947" s="43" t="str">
        <f>VLOOKUP(C947,'[2]Acha Air Sales Price List'!$B$1:$D$65536,3,FALSE)</f>
        <v>Exchange rate :</v>
      </c>
      <c r="G947" s="21">
        <f>ROUND(IF(ISBLANK(C947),0,VLOOKUP(C947,'[2]Acha Air Sales Price List'!$B$1:$X$65536,12,FALSE)*$L$15),2)</f>
        <v>0</v>
      </c>
      <c r="H947" s="22">
        <f t="shared" si="25"/>
        <v>0</v>
      </c>
      <c r="I947" s="14"/>
    </row>
    <row r="948" spans="1:9" ht="12.4" hidden="1" customHeight="1" x14ac:dyDescent="0.2">
      <c r="A948" s="13"/>
      <c r="B948" s="1"/>
      <c r="C948" s="36"/>
      <c r="D948" s="127"/>
      <c r="E948" s="128"/>
      <c r="F948" s="43" t="str">
        <f>VLOOKUP(C948,'[2]Acha Air Sales Price List'!$B$1:$D$65536,3,FALSE)</f>
        <v>Exchange rate :</v>
      </c>
      <c r="G948" s="21">
        <f>ROUND(IF(ISBLANK(C948),0,VLOOKUP(C948,'[2]Acha Air Sales Price List'!$B$1:$X$65536,12,FALSE)*$L$15),2)</f>
        <v>0</v>
      </c>
      <c r="H948" s="22">
        <f t="shared" si="25"/>
        <v>0</v>
      </c>
      <c r="I948" s="14"/>
    </row>
    <row r="949" spans="1:9" ht="12.4" hidden="1" customHeight="1" x14ac:dyDescent="0.2">
      <c r="A949" s="13"/>
      <c r="B949" s="1"/>
      <c r="C949" s="36"/>
      <c r="D949" s="127"/>
      <c r="E949" s="128"/>
      <c r="F949" s="43" t="str">
        <f>VLOOKUP(C949,'[2]Acha Air Sales Price List'!$B$1:$D$65536,3,FALSE)</f>
        <v>Exchange rate :</v>
      </c>
      <c r="G949" s="21">
        <f>ROUND(IF(ISBLANK(C949),0,VLOOKUP(C949,'[2]Acha Air Sales Price List'!$B$1:$X$65536,12,FALSE)*$L$15),2)</f>
        <v>0</v>
      </c>
      <c r="H949" s="22">
        <f t="shared" si="25"/>
        <v>0</v>
      </c>
      <c r="I949" s="14"/>
    </row>
    <row r="950" spans="1:9" ht="12.4" hidden="1" customHeight="1" x14ac:dyDescent="0.2">
      <c r="A950" s="13"/>
      <c r="B950" s="1"/>
      <c r="C950" s="36"/>
      <c r="D950" s="127"/>
      <c r="E950" s="128"/>
      <c r="F950" s="43" t="str">
        <f>VLOOKUP(C950,'[2]Acha Air Sales Price List'!$B$1:$D$65536,3,FALSE)</f>
        <v>Exchange rate :</v>
      </c>
      <c r="G950" s="21">
        <f>ROUND(IF(ISBLANK(C950),0,VLOOKUP(C950,'[2]Acha Air Sales Price List'!$B$1:$X$65536,12,FALSE)*$L$15),2)</f>
        <v>0</v>
      </c>
      <c r="H950" s="22">
        <f t="shared" si="25"/>
        <v>0</v>
      </c>
      <c r="I950" s="14"/>
    </row>
    <row r="951" spans="1:9" ht="12.4" hidden="1" customHeight="1" x14ac:dyDescent="0.2">
      <c r="A951" s="13"/>
      <c r="B951" s="1"/>
      <c r="C951" s="36"/>
      <c r="D951" s="127"/>
      <c r="E951" s="128"/>
      <c r="F951" s="43" t="str">
        <f>VLOOKUP(C951,'[2]Acha Air Sales Price List'!$B$1:$D$65536,3,FALSE)</f>
        <v>Exchange rate :</v>
      </c>
      <c r="G951" s="21">
        <f>ROUND(IF(ISBLANK(C951),0,VLOOKUP(C951,'[2]Acha Air Sales Price List'!$B$1:$X$65536,12,FALSE)*$L$15),2)</f>
        <v>0</v>
      </c>
      <c r="H951" s="22">
        <f t="shared" si="25"/>
        <v>0</v>
      </c>
      <c r="I951" s="14"/>
    </row>
    <row r="952" spans="1:9" ht="12" hidden="1" customHeight="1" x14ac:dyDescent="0.2">
      <c r="A952" s="13"/>
      <c r="B952" s="1"/>
      <c r="C952" s="36"/>
      <c r="D952" s="127"/>
      <c r="E952" s="128"/>
      <c r="F952" s="43" t="str">
        <f>VLOOKUP(C952,'[2]Acha Air Sales Price List'!$B$1:$D$65536,3,FALSE)</f>
        <v>Exchange rate :</v>
      </c>
      <c r="G952" s="21">
        <f>ROUND(IF(ISBLANK(C952),0,VLOOKUP(C952,'[2]Acha Air Sales Price List'!$B$1:$X$65536,12,FALSE)*$L$15),2)</f>
        <v>0</v>
      </c>
      <c r="H952" s="22">
        <f t="shared" si="25"/>
        <v>0</v>
      </c>
      <c r="I952" s="14"/>
    </row>
    <row r="953" spans="1:9" ht="12.4" hidden="1" customHeight="1" x14ac:dyDescent="0.2">
      <c r="A953" s="13"/>
      <c r="B953" s="1"/>
      <c r="C953" s="36"/>
      <c r="D953" s="127"/>
      <c r="E953" s="128"/>
      <c r="F953" s="43" t="str">
        <f>VLOOKUP(C953,'[2]Acha Air Sales Price List'!$B$1:$D$65536,3,FALSE)</f>
        <v>Exchange rate :</v>
      </c>
      <c r="G953" s="21">
        <f>ROUND(IF(ISBLANK(C953),0,VLOOKUP(C953,'[2]Acha Air Sales Price List'!$B$1:$X$65536,12,FALSE)*$L$15),2)</f>
        <v>0</v>
      </c>
      <c r="H953" s="22">
        <f t="shared" si="25"/>
        <v>0</v>
      </c>
      <c r="I953" s="14"/>
    </row>
    <row r="954" spans="1:9" ht="12.4" hidden="1" customHeight="1" x14ac:dyDescent="0.2">
      <c r="A954" s="13"/>
      <c r="B954" s="1"/>
      <c r="C954" s="36"/>
      <c r="D954" s="127"/>
      <c r="E954" s="128"/>
      <c r="F954" s="43" t="str">
        <f>VLOOKUP(C954,'[2]Acha Air Sales Price List'!$B$1:$D$65536,3,FALSE)</f>
        <v>Exchange rate :</v>
      </c>
      <c r="G954" s="21">
        <f>ROUND(IF(ISBLANK(C954),0,VLOOKUP(C954,'[2]Acha Air Sales Price List'!$B$1:$X$65536,12,FALSE)*$L$15),2)</f>
        <v>0</v>
      </c>
      <c r="H954" s="22">
        <f t="shared" si="25"/>
        <v>0</v>
      </c>
      <c r="I954" s="14"/>
    </row>
    <row r="955" spans="1:9" ht="12.4" hidden="1" customHeight="1" x14ac:dyDescent="0.2">
      <c r="A955" s="13"/>
      <c r="B955" s="1"/>
      <c r="C955" s="36"/>
      <c r="D955" s="127"/>
      <c r="E955" s="128"/>
      <c r="F955" s="43" t="str">
        <f>VLOOKUP(C955,'[2]Acha Air Sales Price List'!$B$1:$D$65536,3,FALSE)</f>
        <v>Exchange rate :</v>
      </c>
      <c r="G955" s="21">
        <f>ROUND(IF(ISBLANK(C955),0,VLOOKUP(C955,'[2]Acha Air Sales Price List'!$B$1:$X$65536,12,FALSE)*$L$15),2)</f>
        <v>0</v>
      </c>
      <c r="H955" s="22">
        <f t="shared" si="25"/>
        <v>0</v>
      </c>
      <c r="I955" s="14"/>
    </row>
    <row r="956" spans="1:9" ht="12.4" hidden="1" customHeight="1" x14ac:dyDescent="0.2">
      <c r="A956" s="13"/>
      <c r="B956" s="1"/>
      <c r="C956" s="36"/>
      <c r="D956" s="127"/>
      <c r="E956" s="128"/>
      <c r="F956" s="43" t="str">
        <f>VLOOKUP(C956,'[2]Acha Air Sales Price List'!$B$1:$D$65536,3,FALSE)</f>
        <v>Exchange rate :</v>
      </c>
      <c r="G956" s="21">
        <f>ROUND(IF(ISBLANK(C956),0,VLOOKUP(C956,'[2]Acha Air Sales Price List'!$B$1:$X$65536,12,FALSE)*$L$15),2)</f>
        <v>0</v>
      </c>
      <c r="H956" s="22">
        <f t="shared" si="25"/>
        <v>0</v>
      </c>
      <c r="I956" s="14"/>
    </row>
    <row r="957" spans="1:9" ht="12.4" hidden="1" customHeight="1" x14ac:dyDescent="0.2">
      <c r="A957" s="13"/>
      <c r="B957" s="1"/>
      <c r="C957" s="36"/>
      <c r="D957" s="127"/>
      <c r="E957" s="128"/>
      <c r="F957" s="43" t="str">
        <f>VLOOKUP(C957,'[2]Acha Air Sales Price List'!$B$1:$D$65536,3,FALSE)</f>
        <v>Exchange rate :</v>
      </c>
      <c r="G957" s="21">
        <f>ROUND(IF(ISBLANK(C957),0,VLOOKUP(C957,'[2]Acha Air Sales Price List'!$B$1:$X$65536,12,FALSE)*$L$15),2)</f>
        <v>0</v>
      </c>
      <c r="H957" s="22">
        <f t="shared" si="25"/>
        <v>0</v>
      </c>
      <c r="I957" s="14"/>
    </row>
    <row r="958" spans="1:9" ht="12.4" hidden="1" customHeight="1" x14ac:dyDescent="0.2">
      <c r="A958" s="13"/>
      <c r="B958" s="1"/>
      <c r="C958" s="36"/>
      <c r="D958" s="127"/>
      <c r="E958" s="128"/>
      <c r="F958" s="43" t="str">
        <f>VLOOKUP(C958,'[2]Acha Air Sales Price List'!$B$1:$D$65536,3,FALSE)</f>
        <v>Exchange rate :</v>
      </c>
      <c r="G958" s="21">
        <f>ROUND(IF(ISBLANK(C958),0,VLOOKUP(C958,'[2]Acha Air Sales Price List'!$B$1:$X$65536,12,FALSE)*$L$15),2)</f>
        <v>0</v>
      </c>
      <c r="H958" s="22">
        <f t="shared" si="25"/>
        <v>0</v>
      </c>
      <c r="I958" s="14"/>
    </row>
    <row r="959" spans="1:9" ht="12.4" hidden="1" customHeight="1" x14ac:dyDescent="0.2">
      <c r="A959" s="13"/>
      <c r="B959" s="1"/>
      <c r="C959" s="36"/>
      <c r="D959" s="127"/>
      <c r="E959" s="128"/>
      <c r="F959" s="43" t="str">
        <f>VLOOKUP(C959,'[2]Acha Air Sales Price List'!$B$1:$D$65536,3,FALSE)</f>
        <v>Exchange rate :</v>
      </c>
      <c r="G959" s="21">
        <f>ROUND(IF(ISBLANK(C959),0,VLOOKUP(C959,'[2]Acha Air Sales Price List'!$B$1:$X$65536,12,FALSE)*$L$15),2)</f>
        <v>0</v>
      </c>
      <c r="H959" s="22">
        <f t="shared" si="25"/>
        <v>0</v>
      </c>
      <c r="I959" s="14"/>
    </row>
    <row r="960" spans="1:9" ht="12.4" hidden="1" customHeight="1" x14ac:dyDescent="0.2">
      <c r="A960" s="13"/>
      <c r="B960" s="1"/>
      <c r="C960" s="36"/>
      <c r="D960" s="127"/>
      <c r="E960" s="128"/>
      <c r="F960" s="43" t="str">
        <f>VLOOKUP(C960,'[2]Acha Air Sales Price List'!$B$1:$D$65536,3,FALSE)</f>
        <v>Exchange rate :</v>
      </c>
      <c r="G960" s="21">
        <f>ROUND(IF(ISBLANK(C960),0,VLOOKUP(C960,'[2]Acha Air Sales Price List'!$B$1:$X$65536,12,FALSE)*$L$15),2)</f>
        <v>0</v>
      </c>
      <c r="H960" s="22">
        <f t="shared" si="25"/>
        <v>0</v>
      </c>
      <c r="I960" s="14"/>
    </row>
    <row r="961" spans="1:9" ht="12.4" hidden="1" customHeight="1" x14ac:dyDescent="0.2">
      <c r="A961" s="13"/>
      <c r="B961" s="1"/>
      <c r="C961" s="36"/>
      <c r="D961" s="127"/>
      <c r="E961" s="128"/>
      <c r="F961" s="43" t="str">
        <f>VLOOKUP(C961,'[2]Acha Air Sales Price List'!$B$1:$D$65536,3,FALSE)</f>
        <v>Exchange rate :</v>
      </c>
      <c r="G961" s="21">
        <f>ROUND(IF(ISBLANK(C961),0,VLOOKUP(C961,'[2]Acha Air Sales Price List'!$B$1:$X$65536,12,FALSE)*$L$15),2)</f>
        <v>0</v>
      </c>
      <c r="H961" s="22">
        <f t="shared" si="25"/>
        <v>0</v>
      </c>
      <c r="I961" s="14"/>
    </row>
    <row r="962" spans="1:9" ht="12.4" hidden="1" customHeight="1" x14ac:dyDescent="0.2">
      <c r="A962" s="13"/>
      <c r="B962" s="1"/>
      <c r="C962" s="36"/>
      <c r="D962" s="127"/>
      <c r="E962" s="128"/>
      <c r="F962" s="43" t="str">
        <f>VLOOKUP(C962,'[2]Acha Air Sales Price List'!$B$1:$D$65536,3,FALSE)</f>
        <v>Exchange rate :</v>
      </c>
      <c r="G962" s="21">
        <f>ROUND(IF(ISBLANK(C962),0,VLOOKUP(C962,'[2]Acha Air Sales Price List'!$B$1:$X$65536,12,FALSE)*$L$15),2)</f>
        <v>0</v>
      </c>
      <c r="H962" s="22">
        <f t="shared" si="25"/>
        <v>0</v>
      </c>
      <c r="I962" s="14"/>
    </row>
    <row r="963" spans="1:9" ht="12.4" hidden="1" customHeight="1" x14ac:dyDescent="0.2">
      <c r="A963" s="13"/>
      <c r="B963" s="1"/>
      <c r="C963" s="36"/>
      <c r="D963" s="127"/>
      <c r="E963" s="128"/>
      <c r="F963" s="43" t="str">
        <f>VLOOKUP(C963,'[2]Acha Air Sales Price List'!$B$1:$D$65536,3,FALSE)</f>
        <v>Exchange rate :</v>
      </c>
      <c r="G963" s="21">
        <f>ROUND(IF(ISBLANK(C963),0,VLOOKUP(C963,'[2]Acha Air Sales Price List'!$B$1:$X$65536,12,FALSE)*$L$15),2)</f>
        <v>0</v>
      </c>
      <c r="H963" s="22">
        <f t="shared" si="25"/>
        <v>0</v>
      </c>
      <c r="I963" s="14"/>
    </row>
    <row r="964" spans="1:9" ht="12.4" hidden="1" customHeight="1" x14ac:dyDescent="0.2">
      <c r="A964" s="13"/>
      <c r="B964" s="1"/>
      <c r="C964" s="36"/>
      <c r="D964" s="127"/>
      <c r="E964" s="128"/>
      <c r="F964" s="43" t="str">
        <f>VLOOKUP(C964,'[2]Acha Air Sales Price List'!$B$1:$D$65536,3,FALSE)</f>
        <v>Exchange rate :</v>
      </c>
      <c r="G964" s="21">
        <f>ROUND(IF(ISBLANK(C964),0,VLOOKUP(C964,'[2]Acha Air Sales Price List'!$B$1:$X$65536,12,FALSE)*$L$15),2)</f>
        <v>0</v>
      </c>
      <c r="H964" s="22">
        <f t="shared" si="25"/>
        <v>0</v>
      </c>
      <c r="I964" s="14"/>
    </row>
    <row r="965" spans="1:9" ht="12.4" hidden="1" customHeight="1" x14ac:dyDescent="0.2">
      <c r="A965" s="13"/>
      <c r="B965" s="1"/>
      <c r="C965" s="36"/>
      <c r="D965" s="127"/>
      <c r="E965" s="128"/>
      <c r="F965" s="43" t="str">
        <f>VLOOKUP(C965,'[2]Acha Air Sales Price List'!$B$1:$D$65536,3,FALSE)</f>
        <v>Exchange rate :</v>
      </c>
      <c r="G965" s="21">
        <f>ROUND(IF(ISBLANK(C965),0,VLOOKUP(C965,'[2]Acha Air Sales Price List'!$B$1:$X$65536,12,FALSE)*$L$15),2)</f>
        <v>0</v>
      </c>
      <c r="H965" s="22">
        <f t="shared" si="25"/>
        <v>0</v>
      </c>
      <c r="I965" s="14"/>
    </row>
    <row r="966" spans="1:9" ht="12.4" hidden="1" customHeight="1" x14ac:dyDescent="0.2">
      <c r="A966" s="13"/>
      <c r="B966" s="1"/>
      <c r="C966" s="36"/>
      <c r="D966" s="127"/>
      <c r="E966" s="128"/>
      <c r="F966" s="43" t="str">
        <f>VLOOKUP(C966,'[2]Acha Air Sales Price List'!$B$1:$D$65536,3,FALSE)</f>
        <v>Exchange rate :</v>
      </c>
      <c r="G966" s="21">
        <f>ROUND(IF(ISBLANK(C966),0,VLOOKUP(C966,'[2]Acha Air Sales Price List'!$B$1:$X$65536,12,FALSE)*$L$15),2)</f>
        <v>0</v>
      </c>
      <c r="H966" s="22">
        <f t="shared" si="25"/>
        <v>0</v>
      </c>
      <c r="I966" s="14"/>
    </row>
    <row r="967" spans="1:9" ht="12.4" hidden="1" customHeight="1" x14ac:dyDescent="0.2">
      <c r="A967" s="13"/>
      <c r="B967" s="1"/>
      <c r="C967" s="36"/>
      <c r="D967" s="127"/>
      <c r="E967" s="128"/>
      <c r="F967" s="43" t="str">
        <f>VLOOKUP(C967,'[2]Acha Air Sales Price List'!$B$1:$D$65536,3,FALSE)</f>
        <v>Exchange rate :</v>
      </c>
      <c r="G967" s="21">
        <f>ROUND(IF(ISBLANK(C967),0,VLOOKUP(C967,'[2]Acha Air Sales Price List'!$B$1:$X$65536,12,FALSE)*$L$15),2)</f>
        <v>0</v>
      </c>
      <c r="H967" s="22">
        <f t="shared" si="25"/>
        <v>0</v>
      </c>
      <c r="I967" s="14"/>
    </row>
    <row r="968" spans="1:9" ht="12.4" hidden="1" customHeight="1" x14ac:dyDescent="0.2">
      <c r="A968" s="13"/>
      <c r="B968" s="1"/>
      <c r="C968" s="36"/>
      <c r="D968" s="127"/>
      <c r="E968" s="128"/>
      <c r="F968" s="43" t="str">
        <f>VLOOKUP(C968,'[2]Acha Air Sales Price List'!$B$1:$D$65536,3,FALSE)</f>
        <v>Exchange rate :</v>
      </c>
      <c r="G968" s="21">
        <f>ROUND(IF(ISBLANK(C968),0,VLOOKUP(C968,'[2]Acha Air Sales Price List'!$B$1:$X$65536,12,FALSE)*$L$15),2)</f>
        <v>0</v>
      </c>
      <c r="H968" s="22">
        <f t="shared" si="25"/>
        <v>0</v>
      </c>
      <c r="I968" s="14"/>
    </row>
    <row r="969" spans="1:9" ht="12.4" hidden="1" customHeight="1" x14ac:dyDescent="0.2">
      <c r="A969" s="13"/>
      <c r="B969" s="1"/>
      <c r="C969" s="36"/>
      <c r="D969" s="127"/>
      <c r="E969" s="128"/>
      <c r="F969" s="43" t="str">
        <f>VLOOKUP(C969,'[2]Acha Air Sales Price List'!$B$1:$D$65536,3,FALSE)</f>
        <v>Exchange rate :</v>
      </c>
      <c r="G969" s="21">
        <f>ROUND(IF(ISBLANK(C969),0,VLOOKUP(C969,'[2]Acha Air Sales Price List'!$B$1:$X$65536,12,FALSE)*$L$15),2)</f>
        <v>0</v>
      </c>
      <c r="H969" s="22">
        <f t="shared" si="25"/>
        <v>0</v>
      </c>
      <c r="I969" s="14"/>
    </row>
    <row r="970" spans="1:9" ht="12.4" hidden="1" customHeight="1" x14ac:dyDescent="0.2">
      <c r="A970" s="13"/>
      <c r="B970" s="1"/>
      <c r="C970" s="36"/>
      <c r="D970" s="127"/>
      <c r="E970" s="128"/>
      <c r="F970" s="43" t="str">
        <f>VLOOKUP(C970,'[2]Acha Air Sales Price List'!$B$1:$D$65536,3,FALSE)</f>
        <v>Exchange rate :</v>
      </c>
      <c r="G970" s="21">
        <f>ROUND(IF(ISBLANK(C970),0,VLOOKUP(C970,'[2]Acha Air Sales Price List'!$B$1:$X$65536,12,FALSE)*$L$15),2)</f>
        <v>0</v>
      </c>
      <c r="H970" s="22">
        <f t="shared" si="25"/>
        <v>0</v>
      </c>
      <c r="I970" s="14"/>
    </row>
    <row r="971" spans="1:9" ht="12.4" hidden="1" customHeight="1" x14ac:dyDescent="0.2">
      <c r="A971" s="13"/>
      <c r="B971" s="1"/>
      <c r="C971" s="36"/>
      <c r="D971" s="127"/>
      <c r="E971" s="128"/>
      <c r="F971" s="43" t="str">
        <f>VLOOKUP(C971,'[2]Acha Air Sales Price List'!$B$1:$D$65536,3,FALSE)</f>
        <v>Exchange rate :</v>
      </c>
      <c r="G971" s="21">
        <f>ROUND(IF(ISBLANK(C971),0,VLOOKUP(C971,'[2]Acha Air Sales Price List'!$B$1:$X$65536,12,FALSE)*$L$15),2)</f>
        <v>0</v>
      </c>
      <c r="H971" s="22">
        <f t="shared" si="25"/>
        <v>0</v>
      </c>
      <c r="I971" s="14"/>
    </row>
    <row r="972" spans="1:9" ht="12.4" hidden="1" customHeight="1" x14ac:dyDescent="0.2">
      <c r="A972" s="13"/>
      <c r="B972" s="1"/>
      <c r="C972" s="36"/>
      <c r="D972" s="127"/>
      <c r="E972" s="128"/>
      <c r="F972" s="43" t="str">
        <f>VLOOKUP(C972,'[2]Acha Air Sales Price List'!$B$1:$D$65536,3,FALSE)</f>
        <v>Exchange rate :</v>
      </c>
      <c r="G972" s="21">
        <f>ROUND(IF(ISBLANK(C972),0,VLOOKUP(C972,'[2]Acha Air Sales Price List'!$B$1:$X$65536,12,FALSE)*$L$15),2)</f>
        <v>0</v>
      </c>
      <c r="H972" s="22">
        <f t="shared" si="25"/>
        <v>0</v>
      </c>
      <c r="I972" s="14"/>
    </row>
    <row r="973" spans="1:9" ht="12.4" hidden="1" customHeight="1" x14ac:dyDescent="0.2">
      <c r="A973" s="13"/>
      <c r="B973" s="1"/>
      <c r="C973" s="36"/>
      <c r="D973" s="127"/>
      <c r="E973" s="128"/>
      <c r="F973" s="43" t="str">
        <f>VLOOKUP(C973,'[2]Acha Air Sales Price List'!$B$1:$D$65536,3,FALSE)</f>
        <v>Exchange rate :</v>
      </c>
      <c r="G973" s="21">
        <f>ROUND(IF(ISBLANK(C973),0,VLOOKUP(C973,'[2]Acha Air Sales Price List'!$B$1:$X$65536,12,FALSE)*$L$15),2)</f>
        <v>0</v>
      </c>
      <c r="H973" s="22">
        <f t="shared" si="25"/>
        <v>0</v>
      </c>
      <c r="I973" s="14"/>
    </row>
    <row r="974" spans="1:9" ht="12.4" hidden="1" customHeight="1" x14ac:dyDescent="0.2">
      <c r="A974" s="13"/>
      <c r="B974" s="1"/>
      <c r="C974" s="36"/>
      <c r="D974" s="127"/>
      <c r="E974" s="128"/>
      <c r="F974" s="43" t="str">
        <f>VLOOKUP(C974,'[2]Acha Air Sales Price List'!$B$1:$D$65536,3,FALSE)</f>
        <v>Exchange rate :</v>
      </c>
      <c r="G974" s="21">
        <f>ROUND(IF(ISBLANK(C974),0,VLOOKUP(C974,'[2]Acha Air Sales Price List'!$B$1:$X$65536,12,FALSE)*$L$15),2)</f>
        <v>0</v>
      </c>
      <c r="H974" s="22">
        <f t="shared" si="25"/>
        <v>0</v>
      </c>
      <c r="I974" s="14"/>
    </row>
    <row r="975" spans="1:9" ht="12.4" hidden="1" customHeight="1" x14ac:dyDescent="0.2">
      <c r="A975" s="13"/>
      <c r="B975" s="1"/>
      <c r="C975" s="37"/>
      <c r="D975" s="127"/>
      <c r="E975" s="128"/>
      <c r="F975" s="43" t="str">
        <f>VLOOKUP(C975,'[2]Acha Air Sales Price List'!$B$1:$D$65536,3,FALSE)</f>
        <v>Exchange rate :</v>
      </c>
      <c r="G975" s="21">
        <f>ROUND(IF(ISBLANK(C975),0,VLOOKUP(C975,'[2]Acha Air Sales Price List'!$B$1:$X$65536,12,FALSE)*$L$15),2)</f>
        <v>0</v>
      </c>
      <c r="H975" s="22">
        <f t="shared" si="25"/>
        <v>0</v>
      </c>
      <c r="I975" s="14"/>
    </row>
    <row r="976" spans="1:9" ht="12" hidden="1" customHeight="1" x14ac:dyDescent="0.2">
      <c r="A976" s="13"/>
      <c r="B976" s="1"/>
      <c r="C976" s="36"/>
      <c r="D976" s="127"/>
      <c r="E976" s="128"/>
      <c r="F976" s="43" t="str">
        <f>VLOOKUP(C976,'[2]Acha Air Sales Price List'!$B$1:$D$65536,3,FALSE)</f>
        <v>Exchange rate :</v>
      </c>
      <c r="G976" s="21">
        <f>ROUND(IF(ISBLANK(C976),0,VLOOKUP(C976,'[2]Acha Air Sales Price List'!$B$1:$X$65536,12,FALSE)*$L$15),2)</f>
        <v>0</v>
      </c>
      <c r="H976" s="22">
        <f t="shared" si="25"/>
        <v>0</v>
      </c>
      <c r="I976" s="14"/>
    </row>
    <row r="977" spans="1:9" ht="12.4" hidden="1" customHeight="1" x14ac:dyDescent="0.2">
      <c r="A977" s="13"/>
      <c r="B977" s="1"/>
      <c r="C977" s="36"/>
      <c r="D977" s="127"/>
      <c r="E977" s="128"/>
      <c r="F977" s="43" t="str">
        <f>VLOOKUP(C977,'[2]Acha Air Sales Price List'!$B$1:$D$65536,3,FALSE)</f>
        <v>Exchange rate :</v>
      </c>
      <c r="G977" s="21">
        <f>ROUND(IF(ISBLANK(C977),0,VLOOKUP(C977,'[2]Acha Air Sales Price List'!$B$1:$X$65536,12,FALSE)*$L$15),2)</f>
        <v>0</v>
      </c>
      <c r="H977" s="22">
        <f t="shared" si="25"/>
        <v>0</v>
      </c>
      <c r="I977" s="14"/>
    </row>
    <row r="978" spans="1:9" ht="12.4" hidden="1" customHeight="1" x14ac:dyDescent="0.2">
      <c r="A978" s="13"/>
      <c r="B978" s="1"/>
      <c r="C978" s="36"/>
      <c r="D978" s="127"/>
      <c r="E978" s="128"/>
      <c r="F978" s="43" t="str">
        <f>VLOOKUP(C978,'[2]Acha Air Sales Price List'!$B$1:$D$65536,3,FALSE)</f>
        <v>Exchange rate :</v>
      </c>
      <c r="G978" s="21">
        <f>ROUND(IF(ISBLANK(C978),0,VLOOKUP(C978,'[2]Acha Air Sales Price List'!$B$1:$X$65536,12,FALSE)*$L$15),2)</f>
        <v>0</v>
      </c>
      <c r="H978" s="22">
        <f t="shared" si="25"/>
        <v>0</v>
      </c>
      <c r="I978" s="14"/>
    </row>
    <row r="979" spans="1:9" ht="12.4" hidden="1" customHeight="1" x14ac:dyDescent="0.2">
      <c r="A979" s="13"/>
      <c r="B979" s="1"/>
      <c r="C979" s="36"/>
      <c r="D979" s="127"/>
      <c r="E979" s="128"/>
      <c r="F979" s="43" t="str">
        <f>VLOOKUP(C979,'[2]Acha Air Sales Price List'!$B$1:$D$65536,3,FALSE)</f>
        <v>Exchange rate :</v>
      </c>
      <c r="G979" s="21">
        <f>ROUND(IF(ISBLANK(C979),0,VLOOKUP(C979,'[2]Acha Air Sales Price List'!$B$1:$X$65536,12,FALSE)*$L$15),2)</f>
        <v>0</v>
      </c>
      <c r="H979" s="22">
        <f t="shared" si="25"/>
        <v>0</v>
      </c>
      <c r="I979" s="14"/>
    </row>
    <row r="980" spans="1:9" ht="12.4" hidden="1" customHeight="1" x14ac:dyDescent="0.2">
      <c r="A980" s="13"/>
      <c r="B980" s="1"/>
      <c r="C980" s="36"/>
      <c r="D980" s="127"/>
      <c r="E980" s="128"/>
      <c r="F980" s="43" t="str">
        <f>VLOOKUP(C980,'[2]Acha Air Sales Price List'!$B$1:$D$65536,3,FALSE)</f>
        <v>Exchange rate :</v>
      </c>
      <c r="G980" s="21">
        <f>ROUND(IF(ISBLANK(C980),0,VLOOKUP(C980,'[2]Acha Air Sales Price List'!$B$1:$X$65536,12,FALSE)*$L$15),2)</f>
        <v>0</v>
      </c>
      <c r="H980" s="22">
        <f t="shared" si="25"/>
        <v>0</v>
      </c>
      <c r="I980" s="14"/>
    </row>
    <row r="981" spans="1:9" ht="12.4" hidden="1" customHeight="1" x14ac:dyDescent="0.2">
      <c r="A981" s="13"/>
      <c r="B981" s="1"/>
      <c r="C981" s="36"/>
      <c r="D981" s="127"/>
      <c r="E981" s="128"/>
      <c r="F981" s="43" t="str">
        <f>VLOOKUP(C981,'[2]Acha Air Sales Price List'!$B$1:$D$65536,3,FALSE)</f>
        <v>Exchange rate :</v>
      </c>
      <c r="G981" s="21">
        <f>ROUND(IF(ISBLANK(C981),0,VLOOKUP(C981,'[2]Acha Air Sales Price List'!$B$1:$X$65536,12,FALSE)*$L$15),2)</f>
        <v>0</v>
      </c>
      <c r="H981" s="22">
        <f t="shared" si="25"/>
        <v>0</v>
      </c>
      <c r="I981" s="14"/>
    </row>
    <row r="982" spans="1:9" ht="12.4" hidden="1" customHeight="1" x14ac:dyDescent="0.2">
      <c r="A982" s="13"/>
      <c r="B982" s="1"/>
      <c r="C982" s="36"/>
      <c r="D982" s="127"/>
      <c r="E982" s="128"/>
      <c r="F982" s="43" t="str">
        <f>VLOOKUP(C982,'[2]Acha Air Sales Price List'!$B$1:$D$65536,3,FALSE)</f>
        <v>Exchange rate :</v>
      </c>
      <c r="G982" s="21">
        <f>ROUND(IF(ISBLANK(C982),0,VLOOKUP(C982,'[2]Acha Air Sales Price List'!$B$1:$X$65536,12,FALSE)*$L$15),2)</f>
        <v>0</v>
      </c>
      <c r="H982" s="22">
        <f t="shared" si="25"/>
        <v>0</v>
      </c>
      <c r="I982" s="14"/>
    </row>
    <row r="983" spans="1:9" ht="12.4" hidden="1" customHeight="1" x14ac:dyDescent="0.2">
      <c r="A983" s="13"/>
      <c r="B983" s="1"/>
      <c r="C983" s="36"/>
      <c r="D983" s="127"/>
      <c r="E983" s="128"/>
      <c r="F983" s="43" t="str">
        <f>VLOOKUP(C983,'[2]Acha Air Sales Price List'!$B$1:$D$65536,3,FALSE)</f>
        <v>Exchange rate :</v>
      </c>
      <c r="G983" s="21">
        <f>ROUND(IF(ISBLANK(C983),0,VLOOKUP(C983,'[2]Acha Air Sales Price List'!$B$1:$X$65536,12,FALSE)*$L$15),2)</f>
        <v>0</v>
      </c>
      <c r="H983" s="22">
        <f t="shared" si="25"/>
        <v>0</v>
      </c>
      <c r="I983" s="14"/>
    </row>
    <row r="984" spans="1:9" ht="12.4" hidden="1" customHeight="1" x14ac:dyDescent="0.2">
      <c r="A984" s="13"/>
      <c r="B984" s="1"/>
      <c r="C984" s="36"/>
      <c r="D984" s="127"/>
      <c r="E984" s="128"/>
      <c r="F984" s="43" t="str">
        <f>VLOOKUP(C984,'[2]Acha Air Sales Price List'!$B$1:$D$65536,3,FALSE)</f>
        <v>Exchange rate :</v>
      </c>
      <c r="G984" s="21">
        <f>ROUND(IF(ISBLANK(C984),0,VLOOKUP(C984,'[2]Acha Air Sales Price List'!$B$1:$X$65536,12,FALSE)*$L$15),2)</f>
        <v>0</v>
      </c>
      <c r="H984" s="22">
        <f t="shared" si="25"/>
        <v>0</v>
      </c>
      <c r="I984" s="14"/>
    </row>
    <row r="985" spans="1:9" ht="12.4" hidden="1" customHeight="1" x14ac:dyDescent="0.2">
      <c r="A985" s="13"/>
      <c r="B985" s="1"/>
      <c r="C985" s="36"/>
      <c r="D985" s="127"/>
      <c r="E985" s="128"/>
      <c r="F985" s="43" t="str">
        <f>VLOOKUP(C985,'[2]Acha Air Sales Price List'!$B$1:$D$65536,3,FALSE)</f>
        <v>Exchange rate :</v>
      </c>
      <c r="G985" s="21">
        <f>ROUND(IF(ISBLANK(C985),0,VLOOKUP(C985,'[2]Acha Air Sales Price List'!$B$1:$X$65536,12,FALSE)*$L$15),2)</f>
        <v>0</v>
      </c>
      <c r="H985" s="22">
        <f t="shared" si="25"/>
        <v>0</v>
      </c>
      <c r="I985" s="14"/>
    </row>
    <row r="986" spans="1:9" ht="12.4" hidden="1" customHeight="1" x14ac:dyDescent="0.2">
      <c r="A986" s="13"/>
      <c r="B986" s="1"/>
      <c r="C986" s="36"/>
      <c r="D986" s="127"/>
      <c r="E986" s="128"/>
      <c r="F986" s="43" t="str">
        <f>VLOOKUP(C986,'[2]Acha Air Sales Price List'!$B$1:$D$65536,3,FALSE)</f>
        <v>Exchange rate :</v>
      </c>
      <c r="G986" s="21">
        <f>ROUND(IF(ISBLANK(C986),0,VLOOKUP(C986,'[2]Acha Air Sales Price List'!$B$1:$X$65536,12,FALSE)*$L$15),2)</f>
        <v>0</v>
      </c>
      <c r="H986" s="22">
        <f t="shared" si="25"/>
        <v>0</v>
      </c>
      <c r="I986" s="14"/>
    </row>
    <row r="987" spans="1:9" ht="12.4" hidden="1" customHeight="1" x14ac:dyDescent="0.2">
      <c r="A987" s="13"/>
      <c r="B987" s="1"/>
      <c r="C987" s="36"/>
      <c r="D987" s="127"/>
      <c r="E987" s="128"/>
      <c r="F987" s="43" t="str">
        <f>VLOOKUP(C987,'[2]Acha Air Sales Price List'!$B$1:$D$65536,3,FALSE)</f>
        <v>Exchange rate :</v>
      </c>
      <c r="G987" s="21">
        <f>ROUND(IF(ISBLANK(C987),0,VLOOKUP(C987,'[2]Acha Air Sales Price List'!$B$1:$X$65536,12,FALSE)*$L$15),2)</f>
        <v>0</v>
      </c>
      <c r="H987" s="22">
        <f t="shared" si="25"/>
        <v>0</v>
      </c>
      <c r="I987" s="14"/>
    </row>
    <row r="988" spans="1:9" ht="12.4" hidden="1" customHeight="1" x14ac:dyDescent="0.2">
      <c r="A988" s="13"/>
      <c r="B988" s="1"/>
      <c r="C988" s="36"/>
      <c r="D988" s="127"/>
      <c r="E988" s="128"/>
      <c r="F988" s="43" t="str">
        <f>VLOOKUP(C988,'[2]Acha Air Sales Price List'!$B$1:$D$65536,3,FALSE)</f>
        <v>Exchange rate :</v>
      </c>
      <c r="G988" s="21">
        <f>ROUND(IF(ISBLANK(C988),0,VLOOKUP(C988,'[2]Acha Air Sales Price List'!$B$1:$X$65536,12,FALSE)*$L$15),2)</f>
        <v>0</v>
      </c>
      <c r="H988" s="22">
        <f t="shared" si="25"/>
        <v>0</v>
      </c>
      <c r="I988" s="14"/>
    </row>
    <row r="989" spans="1:9" ht="12.4" hidden="1" customHeight="1" x14ac:dyDescent="0.2">
      <c r="A989" s="13"/>
      <c r="B989" s="1"/>
      <c r="C989" s="36"/>
      <c r="D989" s="127"/>
      <c r="E989" s="128"/>
      <c r="F989" s="43" t="str">
        <f>VLOOKUP(C989,'[2]Acha Air Sales Price List'!$B$1:$D$65536,3,FALSE)</f>
        <v>Exchange rate :</v>
      </c>
      <c r="G989" s="21">
        <f>ROUND(IF(ISBLANK(C989),0,VLOOKUP(C989,'[2]Acha Air Sales Price List'!$B$1:$X$65536,12,FALSE)*$L$15),2)</f>
        <v>0</v>
      </c>
      <c r="H989" s="22">
        <f t="shared" si="25"/>
        <v>0</v>
      </c>
      <c r="I989" s="14"/>
    </row>
    <row r="990" spans="1:9" ht="12.4" hidden="1" customHeight="1" x14ac:dyDescent="0.2">
      <c r="A990" s="13"/>
      <c r="B990" s="1"/>
      <c r="C990" s="36"/>
      <c r="D990" s="127"/>
      <c r="E990" s="128"/>
      <c r="F990" s="43" t="str">
        <f>VLOOKUP(C990,'[2]Acha Air Sales Price List'!$B$1:$D$65536,3,FALSE)</f>
        <v>Exchange rate :</v>
      </c>
      <c r="G990" s="21">
        <f>ROUND(IF(ISBLANK(C990),0,VLOOKUP(C990,'[2]Acha Air Sales Price List'!$B$1:$X$65536,12,FALSE)*$L$15),2)</f>
        <v>0</v>
      </c>
      <c r="H990" s="22">
        <f t="shared" si="25"/>
        <v>0</v>
      </c>
      <c r="I990" s="14"/>
    </row>
    <row r="991" spans="1:9" ht="12.4" hidden="1" customHeight="1" x14ac:dyDescent="0.2">
      <c r="A991" s="13"/>
      <c r="B991" s="1"/>
      <c r="C991" s="36"/>
      <c r="D991" s="127"/>
      <c r="E991" s="128"/>
      <c r="F991" s="43" t="str">
        <f>VLOOKUP(C991,'[2]Acha Air Sales Price List'!$B$1:$D$65536,3,FALSE)</f>
        <v>Exchange rate :</v>
      </c>
      <c r="G991" s="21">
        <f>ROUND(IF(ISBLANK(C991),0,VLOOKUP(C991,'[2]Acha Air Sales Price List'!$B$1:$X$65536,12,FALSE)*$L$15),2)</f>
        <v>0</v>
      </c>
      <c r="H991" s="22">
        <f t="shared" si="25"/>
        <v>0</v>
      </c>
      <c r="I991" s="14"/>
    </row>
    <row r="992" spans="1:9" ht="12.4" hidden="1" customHeight="1" x14ac:dyDescent="0.2">
      <c r="A992" s="13"/>
      <c r="B992" s="1"/>
      <c r="C992" s="36"/>
      <c r="D992" s="127"/>
      <c r="E992" s="128"/>
      <c r="F992" s="43" t="str">
        <f>VLOOKUP(C992,'[2]Acha Air Sales Price List'!$B$1:$D$65536,3,FALSE)</f>
        <v>Exchange rate :</v>
      </c>
      <c r="G992" s="21">
        <f>ROUND(IF(ISBLANK(C992),0,VLOOKUP(C992,'[2]Acha Air Sales Price List'!$B$1:$X$65536,12,FALSE)*$L$15),2)</f>
        <v>0</v>
      </c>
      <c r="H992" s="22">
        <f t="shared" si="25"/>
        <v>0</v>
      </c>
      <c r="I992" s="14"/>
    </row>
    <row r="993" spans="1:11" ht="12.4" hidden="1" customHeight="1" x14ac:dyDescent="0.2">
      <c r="A993" s="13"/>
      <c r="B993" s="1"/>
      <c r="C993" s="36"/>
      <c r="D993" s="127"/>
      <c r="E993" s="128"/>
      <c r="F993" s="43" t="str">
        <f>VLOOKUP(C993,'[2]Acha Air Sales Price List'!$B$1:$D$65536,3,FALSE)</f>
        <v>Exchange rate :</v>
      </c>
      <c r="G993" s="21">
        <f>ROUND(IF(ISBLANK(C993),0,VLOOKUP(C993,'[2]Acha Air Sales Price List'!$B$1:$X$65536,12,FALSE)*$L$15),2)</f>
        <v>0</v>
      </c>
      <c r="H993" s="22">
        <f t="shared" si="25"/>
        <v>0</v>
      </c>
      <c r="I993" s="14"/>
    </row>
    <row r="994" spans="1:11" ht="12.4" hidden="1" customHeight="1" x14ac:dyDescent="0.2">
      <c r="A994" s="13"/>
      <c r="B994" s="1"/>
      <c r="C994" s="36"/>
      <c r="D994" s="127"/>
      <c r="E994" s="128"/>
      <c r="F994" s="43" t="str">
        <f>VLOOKUP(C994,'[2]Acha Air Sales Price List'!$B$1:$D$65536,3,FALSE)</f>
        <v>Exchange rate :</v>
      </c>
      <c r="G994" s="21">
        <f>ROUND(IF(ISBLANK(C994),0,VLOOKUP(C994,'[2]Acha Air Sales Price List'!$B$1:$X$65536,12,FALSE)*$L$15),2)</f>
        <v>0</v>
      </c>
      <c r="H994" s="22">
        <f t="shared" si="25"/>
        <v>0</v>
      </c>
      <c r="I994" s="14"/>
    </row>
    <row r="995" spans="1:11" ht="12.4" hidden="1" customHeight="1" x14ac:dyDescent="0.2">
      <c r="A995" s="13"/>
      <c r="B995" s="1"/>
      <c r="C995" s="36"/>
      <c r="D995" s="127"/>
      <c r="E995" s="128"/>
      <c r="F995" s="43" t="str">
        <f>VLOOKUP(C995,'[2]Acha Air Sales Price List'!$B$1:$D$65536,3,FALSE)</f>
        <v>Exchange rate :</v>
      </c>
      <c r="G995" s="21">
        <f>ROUND(IF(ISBLANK(C995),0,VLOOKUP(C995,'[2]Acha Air Sales Price List'!$B$1:$X$65536,12,FALSE)*$L$15),2)</f>
        <v>0</v>
      </c>
      <c r="H995" s="22">
        <f t="shared" si="25"/>
        <v>0</v>
      </c>
      <c r="I995" s="14"/>
    </row>
    <row r="996" spans="1:11" ht="12.4" hidden="1" customHeight="1" x14ac:dyDescent="0.2">
      <c r="A996" s="13"/>
      <c r="B996" s="1"/>
      <c r="C996" s="36"/>
      <c r="D996" s="127"/>
      <c r="E996" s="128"/>
      <c r="F996" s="43" t="str">
        <f>VLOOKUP(C996,'[2]Acha Air Sales Price List'!$B$1:$D$65536,3,FALSE)</f>
        <v>Exchange rate :</v>
      </c>
      <c r="G996" s="21">
        <f>ROUND(IF(ISBLANK(C996),0,VLOOKUP(C996,'[2]Acha Air Sales Price List'!$B$1:$X$65536,12,FALSE)*$L$15),2)</f>
        <v>0</v>
      </c>
      <c r="H996" s="22">
        <f t="shared" si="25"/>
        <v>0</v>
      </c>
      <c r="I996" s="14"/>
    </row>
    <row r="997" spans="1:11" ht="12.4" hidden="1" customHeight="1" x14ac:dyDescent="0.2">
      <c r="A997" s="13"/>
      <c r="B997" s="1"/>
      <c r="C997" s="36"/>
      <c r="D997" s="127"/>
      <c r="E997" s="128"/>
      <c r="F997" s="43" t="str">
        <f>VLOOKUP(C997,'[2]Acha Air Sales Price List'!$B$1:$D$65536,3,FALSE)</f>
        <v>Exchange rate :</v>
      </c>
      <c r="G997" s="21">
        <f>ROUND(IF(ISBLANK(C997),0,VLOOKUP(C997,'[2]Acha Air Sales Price List'!$B$1:$X$65536,12,FALSE)*$L$15),2)</f>
        <v>0</v>
      </c>
      <c r="H997" s="22">
        <f t="shared" si="25"/>
        <v>0</v>
      </c>
      <c r="I997" s="14"/>
    </row>
    <row r="998" spans="1:11" ht="12.4" hidden="1" customHeight="1" x14ac:dyDescent="0.2">
      <c r="A998" s="13"/>
      <c r="B998" s="1"/>
      <c r="C998" s="36"/>
      <c r="D998" s="127"/>
      <c r="E998" s="128"/>
      <c r="F998" s="43" t="str">
        <f>VLOOKUP(C998,'[2]Acha Air Sales Price List'!$B$1:$D$65536,3,FALSE)</f>
        <v>Exchange rate :</v>
      </c>
      <c r="G998" s="21">
        <f>ROUND(IF(ISBLANK(C998),0,VLOOKUP(C998,'[2]Acha Air Sales Price List'!$B$1:$X$65536,12,FALSE)*$L$15),2)</f>
        <v>0</v>
      </c>
      <c r="H998" s="22">
        <f t="shared" si="25"/>
        <v>0</v>
      </c>
      <c r="I998" s="14"/>
    </row>
    <row r="999" spans="1:11" ht="12.4" hidden="1" customHeight="1" x14ac:dyDescent="0.2">
      <c r="A999" s="13"/>
      <c r="B999" s="1"/>
      <c r="C999" s="36"/>
      <c r="D999" s="127"/>
      <c r="E999" s="128"/>
      <c r="F999" s="43" t="str">
        <f>VLOOKUP(C999,'[2]Acha Air Sales Price List'!$B$1:$D$65536,3,FALSE)</f>
        <v>Exchange rate :</v>
      </c>
      <c r="G999" s="21">
        <f>ROUND(IF(ISBLANK(C999),0,VLOOKUP(C999,'[2]Acha Air Sales Price List'!$B$1:$X$65536,12,FALSE)*$L$15),2)</f>
        <v>0</v>
      </c>
      <c r="H999" s="22">
        <f t="shared" si="25"/>
        <v>0</v>
      </c>
      <c r="I999" s="14"/>
    </row>
    <row r="1000" spans="1:11" ht="12.4" hidden="1" customHeight="1" x14ac:dyDescent="0.2">
      <c r="A1000" s="13"/>
      <c r="B1000" s="1"/>
      <c r="C1000" s="36"/>
      <c r="D1000" s="127"/>
      <c r="E1000" s="128"/>
      <c r="F1000" s="43" t="str">
        <f>VLOOKUP(C1000,'[2]Acha Air Sales Price List'!$B$1:$D$65536,3,FALSE)</f>
        <v>Exchange rate :</v>
      </c>
      <c r="G1000" s="21">
        <f>ROUND(IF(ISBLANK(C1000),0,VLOOKUP(C1000,'[2]Acha Air Sales Price List'!$B$1:$X$65536,12,FALSE)*$L$15),2)</f>
        <v>0</v>
      </c>
      <c r="H1000" s="22">
        <f t="shared" si="25"/>
        <v>0</v>
      </c>
      <c r="I1000" s="14"/>
    </row>
    <row r="1001" spans="1:11" ht="12.4" hidden="1" customHeight="1" x14ac:dyDescent="0.2">
      <c r="A1001" s="13"/>
      <c r="B1001" s="1"/>
      <c r="C1001" s="36"/>
      <c r="D1001" s="127"/>
      <c r="E1001" s="128"/>
      <c r="F1001" s="43" t="str">
        <f>VLOOKUP(C1001,'[2]Acha Air Sales Price List'!$B$1:$D$65536,3,FALSE)</f>
        <v>Exchange rate :</v>
      </c>
      <c r="G1001" s="21">
        <f>ROUND(IF(ISBLANK(C1001),0,VLOOKUP(C1001,'[2]Acha Air Sales Price List'!$B$1:$X$65536,12,FALSE)*$L$15),2)</f>
        <v>0</v>
      </c>
      <c r="H1001" s="22">
        <f t="shared" si="25"/>
        <v>0</v>
      </c>
      <c r="I1001" s="14"/>
    </row>
    <row r="1002" spans="1:11" ht="12.4" hidden="1" customHeight="1" x14ac:dyDescent="0.2">
      <c r="A1002" s="13"/>
      <c r="B1002" s="1"/>
      <c r="C1002" s="102"/>
      <c r="D1002" s="127"/>
      <c r="E1002" s="128"/>
      <c r="F1002" s="43"/>
      <c r="G1002" s="21">
        <f>ROUND(IF(ISBLANK(C1002),0,VLOOKUP(C1002,'[2]Acha Air Sales Price List'!$B$1:$X$65536,12,FALSE)*$L$15),2)</f>
        <v>0</v>
      </c>
      <c r="H1002" s="22">
        <f t="shared" si="25"/>
        <v>0</v>
      </c>
      <c r="I1002" s="14"/>
    </row>
    <row r="1003" spans="1:11" ht="12.4" hidden="1" customHeight="1" x14ac:dyDescent="0.2">
      <c r="A1003" s="13"/>
      <c r="B1003" s="1"/>
      <c r="C1003" s="37"/>
      <c r="D1003" s="155"/>
      <c r="E1003" s="156"/>
      <c r="F1003" s="43" t="s">
        <v>23</v>
      </c>
      <c r="G1003" s="21"/>
      <c r="H1003" s="22">
        <f>G1003</f>
        <v>0</v>
      </c>
      <c r="I1003" s="14"/>
    </row>
    <row r="1004" spans="1:11" ht="12.4" customHeight="1" thickBot="1" x14ac:dyDescent="0.25">
      <c r="A1004" s="13"/>
      <c r="B1004" s="23"/>
      <c r="C1004" s="24"/>
      <c r="D1004" s="136"/>
      <c r="E1004" s="137"/>
      <c r="F1004" s="44"/>
      <c r="G1004" s="25">
        <f>ROUND(IF(ISBLANK(C1004),0,VLOOKUP(C1004,'[2]Acha Air Sales Price List'!$B$1:$X$65536,12,FALSE)*$W$15),2)</f>
        <v>0</v>
      </c>
      <c r="H1004" s="26">
        <f>ROUND(IF(ISNUMBER(B1004), G1004*B1004, 0),5)</f>
        <v>0</v>
      </c>
      <c r="I1004" s="14"/>
    </row>
    <row r="1005" spans="1:11" ht="10.5" customHeight="1" thickBot="1" x14ac:dyDescent="0.25">
      <c r="A1005" s="13"/>
      <c r="B1005" s="2"/>
      <c r="C1005" s="2"/>
      <c r="D1005" s="2"/>
      <c r="E1005" s="2"/>
      <c r="F1005" s="2"/>
      <c r="G1005" s="31"/>
      <c r="H1005" s="32"/>
      <c r="I1005" s="14"/>
      <c r="K1005" s="45"/>
    </row>
    <row r="1006" spans="1:11" ht="16.5" thickBot="1" x14ac:dyDescent="0.3">
      <c r="A1006" s="13"/>
      <c r="B1006" s="30"/>
      <c r="C1006" s="3"/>
      <c r="D1006" s="3"/>
      <c r="E1006" s="3"/>
      <c r="F1006" s="3"/>
      <c r="G1006" s="122" t="s">
        <v>18</v>
      </c>
      <c r="H1006" s="34">
        <f>SUM(H21:H1004)</f>
        <v>58915.840000000011</v>
      </c>
      <c r="I1006" s="14"/>
    </row>
    <row r="1007" spans="1:11" ht="16.5" thickBot="1" x14ac:dyDescent="0.3">
      <c r="A1007" s="13"/>
      <c r="B1007" s="30" t="s">
        <v>17</v>
      </c>
      <c r="C1007" s="3"/>
      <c r="D1007" s="3"/>
      <c r="E1007" s="3"/>
      <c r="F1007" s="3"/>
      <c r="G1007" s="122" t="s">
        <v>91</v>
      </c>
      <c r="H1007" s="34">
        <f>H1006*-20%</f>
        <v>-11783.168000000003</v>
      </c>
      <c r="I1007" s="14"/>
    </row>
    <row r="1008" spans="1:11" ht="16.5" thickBot="1" x14ac:dyDescent="0.3">
      <c r="A1008" s="13"/>
      <c r="B1008" s="30"/>
      <c r="C1008" s="3"/>
      <c r="D1008" s="3"/>
      <c r="E1008" s="3"/>
      <c r="F1008" s="3"/>
      <c r="G1008" s="123" t="s">
        <v>92</v>
      </c>
      <c r="H1008" s="121">
        <f>SUM(H1006:H1007)</f>
        <v>47132.672000000006</v>
      </c>
      <c r="I1008" s="14"/>
    </row>
    <row r="1009" spans="1:9" ht="16.5" hidden="1" thickBot="1" x14ac:dyDescent="0.3">
      <c r="A1009" s="13"/>
      <c r="B1009" s="30"/>
      <c r="C1009" s="3"/>
      <c r="D1009" s="3"/>
      <c r="E1009" s="3"/>
      <c r="F1009" s="3"/>
      <c r="G1009" s="33" t="s">
        <v>93</v>
      </c>
      <c r="H1009" s="120">
        <f>H1008/35.29</f>
        <v>1335.5815245111933</v>
      </c>
      <c r="I1009" s="14"/>
    </row>
    <row r="1010" spans="1:9" ht="10.5" customHeight="1" x14ac:dyDescent="0.2">
      <c r="A1010" s="18"/>
      <c r="B1010" s="19"/>
      <c r="C1010" s="19"/>
      <c r="D1010" s="19"/>
      <c r="E1010" s="19"/>
      <c r="F1010" s="19"/>
      <c r="G1010" s="19"/>
      <c r="H1010" s="19"/>
      <c r="I1010" s="20"/>
    </row>
    <row r="1014" spans="1:9" x14ac:dyDescent="0.2">
      <c r="H1014" s="45"/>
    </row>
  </sheetData>
  <mergeCells count="999">
    <mergeCell ref="D1001:E1001"/>
    <mergeCell ref="D995:E995"/>
    <mergeCell ref="D996:E996"/>
    <mergeCell ref="D997:E997"/>
    <mergeCell ref="D998:E998"/>
    <mergeCell ref="D999:E999"/>
    <mergeCell ref="D985:E985"/>
    <mergeCell ref="D986:E986"/>
    <mergeCell ref="D987:E987"/>
    <mergeCell ref="D988:E988"/>
    <mergeCell ref="D989:E989"/>
    <mergeCell ref="D990:E990"/>
    <mergeCell ref="D1000:E1000"/>
    <mergeCell ref="D991:E991"/>
    <mergeCell ref="D992:E992"/>
    <mergeCell ref="D993:E993"/>
    <mergeCell ref="D994:E994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984:E984"/>
    <mergeCell ref="D97:E97"/>
    <mergeCell ref="D98:E98"/>
    <mergeCell ref="D952:E952"/>
    <mergeCell ref="D953:E953"/>
    <mergeCell ref="D954:E954"/>
    <mergeCell ref="D517:E517"/>
    <mergeCell ref="D518:E518"/>
    <mergeCell ref="D519:E519"/>
    <mergeCell ref="D520:E520"/>
    <mergeCell ref="D521:E521"/>
    <mergeCell ref="D500:E500"/>
    <mergeCell ref="D501:E501"/>
    <mergeCell ref="D502:E502"/>
    <mergeCell ref="D503:E503"/>
    <mergeCell ref="D504:E504"/>
    <mergeCell ref="D515:E515"/>
    <mergeCell ref="D516:E516"/>
    <mergeCell ref="D505:E505"/>
    <mergeCell ref="D506:E506"/>
    <mergeCell ref="D507:E507"/>
    <mergeCell ref="D508:E508"/>
    <mergeCell ref="D509:E509"/>
    <mergeCell ref="D510:E510"/>
    <mergeCell ref="D490:E490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33:E33"/>
    <mergeCell ref="D34:E34"/>
    <mergeCell ref="D35:E35"/>
    <mergeCell ref="D36:E36"/>
    <mergeCell ref="D37:E37"/>
    <mergeCell ref="D511:E511"/>
    <mergeCell ref="D512:E512"/>
    <mergeCell ref="D513:E513"/>
    <mergeCell ref="D514:E514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499:E499"/>
    <mergeCell ref="D491:E491"/>
    <mergeCell ref="D492:E492"/>
    <mergeCell ref="D493:E493"/>
    <mergeCell ref="D494:E494"/>
    <mergeCell ref="D495:E495"/>
    <mergeCell ref="D496:E496"/>
    <mergeCell ref="D497:E497"/>
    <mergeCell ref="D498:E498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489:E489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80:E480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71:E471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31:E31"/>
    <mergeCell ref="D32:E32"/>
    <mergeCell ref="D99:E99"/>
    <mergeCell ref="D100:E100"/>
    <mergeCell ref="D101:E101"/>
    <mergeCell ref="D102:E102"/>
    <mergeCell ref="D38:E38"/>
    <mergeCell ref="D39:E39"/>
    <mergeCell ref="D40:E40"/>
    <mergeCell ref="D41:E41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730:E730"/>
    <mergeCell ref="D731:E731"/>
    <mergeCell ref="D732:E732"/>
    <mergeCell ref="D733:E733"/>
    <mergeCell ref="D734:E734"/>
    <mergeCell ref="D735:E735"/>
    <mergeCell ref="D736:E736"/>
    <mergeCell ref="D737:E737"/>
    <mergeCell ref="D738:E738"/>
    <mergeCell ref="D721:E721"/>
    <mergeCell ref="D722:E722"/>
    <mergeCell ref="D723:E723"/>
    <mergeCell ref="D724:E724"/>
    <mergeCell ref="D725:E725"/>
    <mergeCell ref="D726:E726"/>
    <mergeCell ref="D727:E727"/>
    <mergeCell ref="D728:E728"/>
    <mergeCell ref="D729:E729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03:E703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22:E622"/>
    <mergeCell ref="D623:E623"/>
    <mergeCell ref="D624:E624"/>
    <mergeCell ref="D625:E625"/>
    <mergeCell ref="D626:E626"/>
    <mergeCell ref="D627:E627"/>
    <mergeCell ref="D628:E628"/>
    <mergeCell ref="D629:E629"/>
    <mergeCell ref="D630:E630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586:E586"/>
    <mergeCell ref="D587:E587"/>
    <mergeCell ref="D588:E588"/>
    <mergeCell ref="D589:E589"/>
    <mergeCell ref="D590:E590"/>
    <mergeCell ref="D591:E591"/>
    <mergeCell ref="D592:E592"/>
    <mergeCell ref="D593:E593"/>
    <mergeCell ref="D594:E594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68:E568"/>
    <mergeCell ref="D569:E569"/>
    <mergeCell ref="D570:E570"/>
    <mergeCell ref="D571:E571"/>
    <mergeCell ref="D572:E572"/>
    <mergeCell ref="D573:E573"/>
    <mergeCell ref="D574:E574"/>
    <mergeCell ref="D575:E575"/>
    <mergeCell ref="D576:E576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951:E951"/>
    <mergeCell ref="D1002:E1002"/>
    <mergeCell ref="D1003:E1003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975:E975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50:E950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32:E932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23:E923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905:E905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78:E878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860:E860"/>
    <mergeCell ref="D1004:E1004"/>
    <mergeCell ref="B8:D8"/>
    <mergeCell ref="B9:D9"/>
    <mergeCell ref="B10:D10"/>
    <mergeCell ref="B11:D11"/>
    <mergeCell ref="B12:D12"/>
    <mergeCell ref="B14:D14"/>
    <mergeCell ref="B15:D15"/>
    <mergeCell ref="D783:E783"/>
    <mergeCell ref="D784:E784"/>
    <mergeCell ref="D20:E20"/>
    <mergeCell ref="D778:E778"/>
    <mergeCell ref="D844:E844"/>
    <mergeCell ref="D845:E845"/>
    <mergeCell ref="D846:E846"/>
    <mergeCell ref="D847:E847"/>
    <mergeCell ref="D791:E791"/>
    <mergeCell ref="D843:E843"/>
    <mergeCell ref="D787:E787"/>
    <mergeCell ref="D788:E788"/>
    <mergeCell ref="D848:E848"/>
    <mergeCell ref="D849:E849"/>
    <mergeCell ref="D850:E850"/>
    <mergeCell ref="D851:E851"/>
    <mergeCell ref="D781:E781"/>
    <mergeCell ref="D782:E782"/>
    <mergeCell ref="D785:E785"/>
    <mergeCell ref="D786:E786"/>
    <mergeCell ref="G9:G10"/>
    <mergeCell ref="G11:G12"/>
    <mergeCell ref="G14:G15"/>
    <mergeCell ref="H9:H10"/>
    <mergeCell ref="H11:H12"/>
    <mergeCell ref="H14:H15"/>
    <mergeCell ref="D522:E522"/>
    <mergeCell ref="D523:E523"/>
    <mergeCell ref="D524:E524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535:E535"/>
    <mergeCell ref="D21:E21"/>
    <mergeCell ref="D739:E739"/>
    <mergeCell ref="D766:E766"/>
    <mergeCell ref="D767:E767"/>
    <mergeCell ref="D768:E768"/>
    <mergeCell ref="D769:E769"/>
    <mergeCell ref="D740:E740"/>
    <mergeCell ref="D741:E741"/>
    <mergeCell ref="D742:E742"/>
    <mergeCell ref="D743:E743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549:E549"/>
    <mergeCell ref="D753:E753"/>
    <mergeCell ref="D754:E754"/>
    <mergeCell ref="D761:E761"/>
    <mergeCell ref="D762:E762"/>
    <mergeCell ref="D763:E763"/>
    <mergeCell ref="D764:E764"/>
    <mergeCell ref="D744:E744"/>
    <mergeCell ref="D745:E745"/>
    <mergeCell ref="D746:E746"/>
    <mergeCell ref="D747:E747"/>
    <mergeCell ref="D748:E748"/>
    <mergeCell ref="D760:E760"/>
    <mergeCell ref="D749:E749"/>
    <mergeCell ref="D750:E750"/>
    <mergeCell ref="D751:E751"/>
    <mergeCell ref="D752:E752"/>
    <mergeCell ref="D792:E792"/>
    <mergeCell ref="D793:E793"/>
    <mergeCell ref="D794:E794"/>
    <mergeCell ref="D795:E795"/>
    <mergeCell ref="D796:E796"/>
    <mergeCell ref="D797:E797"/>
    <mergeCell ref="D765:E765"/>
    <mergeCell ref="D755:E755"/>
    <mergeCell ref="D756:E756"/>
    <mergeCell ref="D757:E757"/>
    <mergeCell ref="D758:E758"/>
    <mergeCell ref="D759:E759"/>
    <mergeCell ref="D770:E770"/>
    <mergeCell ref="D771:E771"/>
    <mergeCell ref="D772:E772"/>
    <mergeCell ref="D773:E773"/>
    <mergeCell ref="D774:E774"/>
    <mergeCell ref="D777:E777"/>
    <mergeCell ref="D775:E775"/>
    <mergeCell ref="D776:E776"/>
    <mergeCell ref="D789:E789"/>
    <mergeCell ref="D790:E790"/>
    <mergeCell ref="D779:E779"/>
    <mergeCell ref="D780:E780"/>
    <mergeCell ref="D804:E804"/>
    <mergeCell ref="D805:E805"/>
    <mergeCell ref="D806:E806"/>
    <mergeCell ref="D807:E807"/>
    <mergeCell ref="D808:E808"/>
    <mergeCell ref="D809:E809"/>
    <mergeCell ref="D798:E798"/>
    <mergeCell ref="D799:E799"/>
    <mergeCell ref="D800:E800"/>
    <mergeCell ref="D801:E801"/>
    <mergeCell ref="D802:E802"/>
    <mergeCell ref="D803:E803"/>
    <mergeCell ref="D818:E818"/>
    <mergeCell ref="D819:E819"/>
    <mergeCell ref="D820:E820"/>
    <mergeCell ref="D821:E821"/>
    <mergeCell ref="D810:E810"/>
    <mergeCell ref="D811:E811"/>
    <mergeCell ref="D812:E812"/>
    <mergeCell ref="D813:E813"/>
    <mergeCell ref="D814:E814"/>
    <mergeCell ref="D815:E815"/>
    <mergeCell ref="B13:D13"/>
    <mergeCell ref="D840:E840"/>
    <mergeCell ref="D841:E841"/>
    <mergeCell ref="D842:E842"/>
    <mergeCell ref="D834:E834"/>
    <mergeCell ref="D835:E835"/>
    <mergeCell ref="D836:E836"/>
    <mergeCell ref="D837:E837"/>
    <mergeCell ref="D838:E838"/>
    <mergeCell ref="D839:E839"/>
    <mergeCell ref="D828:E828"/>
    <mergeCell ref="D829:E829"/>
    <mergeCell ref="D830:E830"/>
    <mergeCell ref="D831:E831"/>
    <mergeCell ref="D832:E832"/>
    <mergeCell ref="D833:E833"/>
    <mergeCell ref="D822:E822"/>
    <mergeCell ref="D823:E823"/>
    <mergeCell ref="D824:E824"/>
    <mergeCell ref="D825:E825"/>
    <mergeCell ref="D826:E826"/>
    <mergeCell ref="D827:E827"/>
    <mergeCell ref="D816:E816"/>
    <mergeCell ref="D817:E817"/>
  </mergeCells>
  <phoneticPr fontId="0" type="noConversion"/>
  <conditionalFormatting sqref="B21:B1004">
    <cfRule type="cellIs" dxfId="18" priority="10" stopIfTrue="1" operator="equal">
      <formula>"ALERT"</formula>
    </cfRule>
  </conditionalFormatting>
  <conditionalFormatting sqref="F9:F15">
    <cfRule type="cellIs" dxfId="17" priority="6" stopIfTrue="1" operator="equal">
      <formula>0</formula>
    </cfRule>
  </conditionalFormatting>
  <conditionalFormatting sqref="F10:F15">
    <cfRule type="containsBlanks" dxfId="16" priority="7" stopIfTrue="1">
      <formula>LEN(TRIM(F10))=0</formula>
    </cfRule>
  </conditionalFormatting>
  <conditionalFormatting sqref="F21:F1001">
    <cfRule type="containsText" dxfId="15" priority="1" stopIfTrue="1" operator="containsText" text="Exchange rate :">
      <formula>NOT(ISERROR(SEARCH("Exchange rate :",F21)))</formula>
    </cfRule>
  </conditionalFormatting>
  <conditionalFormatting sqref="F21:H1004 H1006:H1009">
    <cfRule type="containsErrors" dxfId="14" priority="3" stopIfTrue="1">
      <formula>ISERROR(F21)</formula>
    </cfRule>
    <cfRule type="cellIs" dxfId="13" priority="4" stopIfTrue="1" operator="equal">
      <formula>"NA"</formula>
    </cfRule>
    <cfRule type="cellIs" dxfId="12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4C0B9-F813-4CC0-995D-4BB0FAB2D1C2}">
  <sheetPr>
    <tabColor rgb="FFFFFF00"/>
  </sheetPr>
  <dimension ref="A1:W1014"/>
  <sheetViews>
    <sheetView topLeftCell="A48" zoomScaleNormal="100" workbookViewId="0">
      <selection activeCell="E1014" sqref="E1014"/>
    </sheetView>
  </sheetViews>
  <sheetFormatPr defaultRowHeight="12.75" x14ac:dyDescent="0.2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18" customHeight="1" x14ac:dyDescent="0.2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2.75" customHeight="1" x14ac:dyDescent="0.2">
      <c r="A2" s="13"/>
      <c r="B2" s="15" t="s">
        <v>42</v>
      </c>
      <c r="C2" s="4"/>
      <c r="D2" s="4"/>
      <c r="E2" s="4"/>
      <c r="F2" s="4"/>
      <c r="G2" s="7"/>
      <c r="H2" s="7"/>
      <c r="I2" s="14"/>
      <c r="W2" s="46">
        <v>32</v>
      </c>
    </row>
    <row r="3" spans="1:23" ht="12.75" customHeight="1" thickBot="1" x14ac:dyDescent="0.25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41</v>
      </c>
    </row>
    <row r="4" spans="1:23" ht="12.75" customHeight="1" x14ac:dyDescent="0.2">
      <c r="A4" s="13"/>
      <c r="B4" s="15" t="s">
        <v>46</v>
      </c>
      <c r="C4" s="7"/>
      <c r="D4" s="7"/>
      <c r="E4" s="7"/>
      <c r="F4" s="3"/>
      <c r="G4" s="111" t="s">
        <v>5</v>
      </c>
      <c r="H4" s="112" t="s">
        <v>6</v>
      </c>
      <c r="I4" s="14"/>
    </row>
    <row r="5" spans="1:23" ht="15.75" thickBot="1" x14ac:dyDescent="0.25">
      <c r="A5" s="13"/>
      <c r="B5" s="15" t="s">
        <v>47</v>
      </c>
      <c r="C5" s="7"/>
      <c r="D5" s="7"/>
      <c r="E5" s="7"/>
      <c r="F5" s="3"/>
      <c r="G5" s="42">
        <v>45154</v>
      </c>
      <c r="H5" s="41">
        <v>51050</v>
      </c>
      <c r="I5" s="14"/>
    </row>
    <row r="6" spans="1:23" ht="12" customHeight="1" x14ac:dyDescent="0.2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13.5" thickBot="1" x14ac:dyDescent="0.25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 x14ac:dyDescent="0.25">
      <c r="A8" s="13"/>
      <c r="B8" s="138" t="s">
        <v>3</v>
      </c>
      <c r="C8" s="139"/>
      <c r="D8" s="140"/>
      <c r="E8" s="4"/>
      <c r="F8" s="110" t="s">
        <v>12</v>
      </c>
      <c r="G8" s="27"/>
      <c r="H8" s="27"/>
      <c r="I8" s="14"/>
      <c r="K8" s="108"/>
    </row>
    <row r="9" spans="1:23" x14ac:dyDescent="0.2">
      <c r="A9" s="13"/>
      <c r="B9" s="141" t="s">
        <v>82</v>
      </c>
      <c r="C9" s="142"/>
      <c r="D9" s="143"/>
      <c r="E9" s="9"/>
      <c r="F9" s="39" t="s">
        <v>82</v>
      </c>
      <c r="G9" s="129" t="s">
        <v>14</v>
      </c>
      <c r="H9" s="131"/>
      <c r="I9" s="14"/>
    </row>
    <row r="10" spans="1:23" x14ac:dyDescent="0.2">
      <c r="A10" s="13"/>
      <c r="B10" s="144" t="s">
        <v>83</v>
      </c>
      <c r="C10" s="145"/>
      <c r="D10" s="146"/>
      <c r="E10" s="10"/>
      <c r="F10" s="39" t="s">
        <v>83</v>
      </c>
      <c r="G10" s="129"/>
      <c r="H10" s="132"/>
      <c r="I10" s="14"/>
    </row>
    <row r="11" spans="1:23" x14ac:dyDescent="0.2">
      <c r="A11" s="13"/>
      <c r="B11" s="147" t="s">
        <v>84</v>
      </c>
      <c r="C11" s="145"/>
      <c r="D11" s="146"/>
      <c r="E11" s="10"/>
      <c r="F11" s="39" t="s">
        <v>84</v>
      </c>
      <c r="G11" s="129" t="s">
        <v>15</v>
      </c>
      <c r="H11" s="133" t="s">
        <v>22</v>
      </c>
      <c r="I11" s="14"/>
    </row>
    <row r="12" spans="1:23" x14ac:dyDescent="0.2">
      <c r="A12" s="13"/>
      <c r="B12" s="147" t="s">
        <v>85</v>
      </c>
      <c r="C12" s="145"/>
      <c r="D12" s="146"/>
      <c r="E12" s="10"/>
      <c r="F12" s="39" t="s">
        <v>85</v>
      </c>
      <c r="G12" s="129"/>
      <c r="H12" s="134"/>
      <c r="I12" s="14"/>
    </row>
    <row r="13" spans="1:23" x14ac:dyDescent="0.2">
      <c r="A13" s="13"/>
      <c r="B13" s="124" t="s">
        <v>86</v>
      </c>
      <c r="C13" s="125"/>
      <c r="D13" s="126"/>
      <c r="E13" s="10"/>
      <c r="F13" s="39" t="s">
        <v>86</v>
      </c>
      <c r="G13" s="118"/>
      <c r="H13" s="119"/>
      <c r="I13" s="14"/>
    </row>
    <row r="14" spans="1:23" x14ac:dyDescent="0.2">
      <c r="A14" s="13"/>
      <c r="B14" s="144" t="s">
        <v>87</v>
      </c>
      <c r="C14" s="148"/>
      <c r="D14" s="149"/>
      <c r="E14" s="11"/>
      <c r="F14" s="39" t="s">
        <v>87</v>
      </c>
      <c r="G14" s="130" t="s">
        <v>16</v>
      </c>
      <c r="H14" s="133" t="s">
        <v>48</v>
      </c>
      <c r="I14" s="14"/>
      <c r="L14" s="28" t="s">
        <v>20</v>
      </c>
    </row>
    <row r="15" spans="1:23" ht="13.5" thickBot="1" x14ac:dyDescent="0.25">
      <c r="A15" s="13"/>
      <c r="B15" s="150" t="s">
        <v>88</v>
      </c>
      <c r="C15" s="151"/>
      <c r="D15" s="152"/>
      <c r="E15" s="11"/>
      <c r="F15" s="40" t="s">
        <v>88</v>
      </c>
      <c r="G15" s="130"/>
      <c r="H15" s="135"/>
      <c r="I15" s="14"/>
      <c r="L15" s="109">
        <v>35.29</v>
      </c>
    </row>
    <row r="16" spans="1:23" ht="5.25" customHeight="1" x14ac:dyDescent="0.2">
      <c r="A16" s="13"/>
      <c r="B16" s="11"/>
      <c r="C16" s="11"/>
      <c r="D16" s="11"/>
      <c r="E16" s="11"/>
      <c r="F16" s="11"/>
      <c r="G16" s="28"/>
      <c r="H16" s="29"/>
      <c r="I16" s="14"/>
    </row>
    <row r="17" spans="1:9" x14ac:dyDescent="0.2">
      <c r="A17" s="13"/>
      <c r="B17" s="11"/>
      <c r="C17" s="11"/>
      <c r="D17" s="11"/>
      <c r="E17" s="11"/>
      <c r="F17" s="11"/>
      <c r="G17" s="28" t="s">
        <v>19</v>
      </c>
      <c r="H17" s="35" t="s">
        <v>21</v>
      </c>
      <c r="I17" s="14"/>
    </row>
    <row r="18" spans="1:9" hidden="1" x14ac:dyDescent="0.2">
      <c r="A18" s="13"/>
      <c r="B18" s="11"/>
      <c r="C18" s="11"/>
      <c r="D18" s="11"/>
      <c r="E18" s="11"/>
      <c r="F18" s="11"/>
      <c r="I18" s="14"/>
    </row>
    <row r="19" spans="1:9" ht="5.25" customHeight="1" thickBot="1" x14ac:dyDescent="0.25">
      <c r="A19" s="13"/>
      <c r="B19" s="12"/>
      <c r="C19" s="12"/>
      <c r="D19" s="12"/>
      <c r="E19" s="12"/>
      <c r="F19" s="3"/>
      <c r="G19" s="12"/>
      <c r="H19" s="12"/>
      <c r="I19" s="14"/>
    </row>
    <row r="20" spans="1:9" ht="17.25" customHeight="1" thickBot="1" x14ac:dyDescent="0.25">
      <c r="A20" s="13"/>
      <c r="B20" s="113" t="s">
        <v>11</v>
      </c>
      <c r="C20" s="114" t="s">
        <v>7</v>
      </c>
      <c r="D20" s="153" t="s">
        <v>13</v>
      </c>
      <c r="E20" s="154"/>
      <c r="F20" s="115" t="s">
        <v>0</v>
      </c>
      <c r="G20" s="116" t="s">
        <v>9</v>
      </c>
      <c r="H20" s="117" t="s">
        <v>10</v>
      </c>
      <c r="I20" s="14"/>
    </row>
    <row r="21" spans="1:9" ht="36" x14ac:dyDescent="0.2">
      <c r="A21" s="13"/>
      <c r="B21" s="1">
        <v>100</v>
      </c>
      <c r="C21" s="38" t="s">
        <v>49</v>
      </c>
      <c r="D21" s="127" t="s">
        <v>50</v>
      </c>
      <c r="E21" s="128"/>
      <c r="F21" s="43" t="s">
        <v>97</v>
      </c>
      <c r="G21" s="21">
        <v>19.059999999999999</v>
      </c>
      <c r="H21" s="22">
        <v>1906</v>
      </c>
      <c r="I21" s="14"/>
    </row>
    <row r="22" spans="1:9" ht="36" x14ac:dyDescent="0.2">
      <c r="A22" s="13"/>
      <c r="B22" s="1">
        <v>100</v>
      </c>
      <c r="C22" s="38" t="s">
        <v>49</v>
      </c>
      <c r="D22" s="127" t="s">
        <v>51</v>
      </c>
      <c r="E22" s="128"/>
      <c r="F22" s="43" t="s">
        <v>97</v>
      </c>
      <c r="G22" s="21">
        <v>19.059999999999999</v>
      </c>
      <c r="H22" s="22">
        <v>1906</v>
      </c>
      <c r="I22" s="14"/>
    </row>
    <row r="23" spans="1:9" ht="36" x14ac:dyDescent="0.2">
      <c r="A23" s="13"/>
      <c r="B23" s="1">
        <v>100</v>
      </c>
      <c r="C23" s="38" t="s">
        <v>49</v>
      </c>
      <c r="D23" s="127" t="s">
        <v>52</v>
      </c>
      <c r="E23" s="128"/>
      <c r="F23" s="43" t="s">
        <v>97</v>
      </c>
      <c r="G23" s="21">
        <v>19.059999999999999</v>
      </c>
      <c r="H23" s="22">
        <v>1906</v>
      </c>
      <c r="I23" s="14"/>
    </row>
    <row r="24" spans="1:9" ht="36" x14ac:dyDescent="0.2">
      <c r="A24" s="13"/>
      <c r="B24" s="1">
        <v>100</v>
      </c>
      <c r="C24" s="38" t="s">
        <v>49</v>
      </c>
      <c r="D24" s="127" t="s">
        <v>53</v>
      </c>
      <c r="E24" s="128"/>
      <c r="F24" s="43" t="s">
        <v>97</v>
      </c>
      <c r="G24" s="21">
        <v>19.059999999999999</v>
      </c>
      <c r="H24" s="22">
        <v>1906</v>
      </c>
      <c r="I24" s="14"/>
    </row>
    <row r="25" spans="1:9" ht="36" x14ac:dyDescent="0.2">
      <c r="A25" s="13"/>
      <c r="B25" s="1">
        <v>100</v>
      </c>
      <c r="C25" s="36" t="s">
        <v>54</v>
      </c>
      <c r="D25" s="127">
        <v>10</v>
      </c>
      <c r="E25" s="128"/>
      <c r="F25" s="43" t="s">
        <v>98</v>
      </c>
      <c r="G25" s="21">
        <v>17.29</v>
      </c>
      <c r="H25" s="22">
        <v>1729</v>
      </c>
      <c r="I25" s="14"/>
    </row>
    <row r="26" spans="1:9" ht="36" x14ac:dyDescent="0.2">
      <c r="A26" s="13"/>
      <c r="B26" s="1">
        <v>100</v>
      </c>
      <c r="C26" s="36" t="s">
        <v>54</v>
      </c>
      <c r="D26" s="127">
        <v>8</v>
      </c>
      <c r="E26" s="128"/>
      <c r="F26" s="43" t="s">
        <v>98</v>
      </c>
      <c r="G26" s="21">
        <v>17.29</v>
      </c>
      <c r="H26" s="22">
        <v>1729</v>
      </c>
      <c r="I26" s="14"/>
    </row>
    <row r="27" spans="1:9" ht="36" x14ac:dyDescent="0.2">
      <c r="A27" s="13"/>
      <c r="B27" s="1">
        <v>50</v>
      </c>
      <c r="C27" s="36" t="s">
        <v>55</v>
      </c>
      <c r="D27" s="127">
        <v>14</v>
      </c>
      <c r="E27" s="128"/>
      <c r="F27" s="43" t="s">
        <v>99</v>
      </c>
      <c r="G27" s="21">
        <v>70.84</v>
      </c>
      <c r="H27" s="22">
        <v>3542</v>
      </c>
      <c r="I27" s="14"/>
    </row>
    <row r="28" spans="1:9" ht="24" x14ac:dyDescent="0.2">
      <c r="A28" s="13"/>
      <c r="B28" s="157">
        <v>20</v>
      </c>
      <c r="C28" s="158" t="s">
        <v>56</v>
      </c>
      <c r="D28" s="159" t="s">
        <v>58</v>
      </c>
      <c r="E28" s="160"/>
      <c r="F28" s="161" t="s">
        <v>100</v>
      </c>
      <c r="G28" s="162">
        <v>52.58</v>
      </c>
      <c r="H28" s="163">
        <v>1051.5999999999999</v>
      </c>
      <c r="I28" s="14"/>
    </row>
    <row r="29" spans="1:9" ht="24" x14ac:dyDescent="0.2">
      <c r="A29" s="13"/>
      <c r="B29" s="157">
        <v>10</v>
      </c>
      <c r="C29" s="158" t="s">
        <v>56</v>
      </c>
      <c r="D29" s="159" t="s">
        <v>58</v>
      </c>
      <c r="E29" s="160"/>
      <c r="F29" s="161" t="s">
        <v>100</v>
      </c>
      <c r="G29" s="162">
        <v>52.58</v>
      </c>
      <c r="H29" s="163">
        <v>525.79999999999995</v>
      </c>
      <c r="I29" s="14"/>
    </row>
    <row r="30" spans="1:9" ht="36" x14ac:dyDescent="0.2">
      <c r="A30" s="13"/>
      <c r="B30" s="157">
        <v>20</v>
      </c>
      <c r="C30" s="158" t="s">
        <v>96</v>
      </c>
      <c r="D30" s="159">
        <v>14</v>
      </c>
      <c r="E30" s="160"/>
      <c r="F30" s="161" t="s">
        <v>101</v>
      </c>
      <c r="G30" s="162">
        <v>69.400000000000006</v>
      </c>
      <c r="H30" s="163">
        <v>1388</v>
      </c>
      <c r="I30" s="14"/>
    </row>
    <row r="31" spans="1:9" ht="48" x14ac:dyDescent="0.2">
      <c r="A31" s="13"/>
      <c r="B31" s="1">
        <v>50</v>
      </c>
      <c r="C31" s="36" t="s">
        <v>57</v>
      </c>
      <c r="D31" s="127">
        <v>14</v>
      </c>
      <c r="E31" s="128"/>
      <c r="F31" s="43" t="s">
        <v>102</v>
      </c>
      <c r="G31" s="21">
        <v>42.23</v>
      </c>
      <c r="H31" s="22">
        <v>2111.5</v>
      </c>
      <c r="I31" s="14"/>
    </row>
    <row r="32" spans="1:9" ht="36" x14ac:dyDescent="0.2">
      <c r="A32" s="13"/>
      <c r="B32" s="1">
        <v>50</v>
      </c>
      <c r="C32" s="36" t="s">
        <v>89</v>
      </c>
      <c r="D32" s="127" t="s">
        <v>59</v>
      </c>
      <c r="E32" s="128"/>
      <c r="F32" s="43" t="s">
        <v>103</v>
      </c>
      <c r="G32" s="21">
        <v>71.87</v>
      </c>
      <c r="H32" s="22">
        <v>3593.5</v>
      </c>
      <c r="I32" s="14"/>
    </row>
    <row r="33" spans="1:9" ht="24" x14ac:dyDescent="0.2">
      <c r="A33" s="13"/>
      <c r="B33" s="1">
        <v>100</v>
      </c>
      <c r="C33" s="37" t="s">
        <v>60</v>
      </c>
      <c r="D33" s="127" t="s">
        <v>61</v>
      </c>
      <c r="E33" s="128"/>
      <c r="F33" s="43" t="s">
        <v>104</v>
      </c>
      <c r="G33" s="21">
        <v>20.82</v>
      </c>
      <c r="H33" s="22">
        <v>2082</v>
      </c>
      <c r="I33" s="14"/>
    </row>
    <row r="34" spans="1:9" ht="24" x14ac:dyDescent="0.2">
      <c r="A34" s="13"/>
      <c r="B34" s="1">
        <v>100</v>
      </c>
      <c r="C34" s="37" t="s">
        <v>60</v>
      </c>
      <c r="D34" s="127" t="s">
        <v>62</v>
      </c>
      <c r="E34" s="128"/>
      <c r="F34" s="43" t="s">
        <v>104</v>
      </c>
      <c r="G34" s="21">
        <v>20.82</v>
      </c>
      <c r="H34" s="22">
        <v>2082</v>
      </c>
      <c r="I34" s="14"/>
    </row>
    <row r="35" spans="1:9" ht="24" x14ac:dyDescent="0.2">
      <c r="A35" s="13"/>
      <c r="B35" s="1">
        <v>100</v>
      </c>
      <c r="C35" s="37" t="s">
        <v>60</v>
      </c>
      <c r="D35" s="127" t="s">
        <v>63</v>
      </c>
      <c r="E35" s="128"/>
      <c r="F35" s="43" t="s">
        <v>104</v>
      </c>
      <c r="G35" s="21">
        <v>20.82</v>
      </c>
      <c r="H35" s="22">
        <v>2082</v>
      </c>
      <c r="I35" s="14"/>
    </row>
    <row r="36" spans="1:9" ht="24" x14ac:dyDescent="0.2">
      <c r="A36" s="13"/>
      <c r="B36" s="1">
        <v>50</v>
      </c>
      <c r="C36" s="37" t="s">
        <v>60</v>
      </c>
      <c r="D36" s="127" t="s">
        <v>52</v>
      </c>
      <c r="E36" s="128"/>
      <c r="F36" s="43" t="s">
        <v>104</v>
      </c>
      <c r="G36" s="21">
        <v>20.82</v>
      </c>
      <c r="H36" s="22">
        <v>1041</v>
      </c>
      <c r="I36" s="14"/>
    </row>
    <row r="37" spans="1:9" ht="24" x14ac:dyDescent="0.2">
      <c r="A37" s="13"/>
      <c r="B37" s="1">
        <v>50</v>
      </c>
      <c r="C37" s="37" t="s">
        <v>60</v>
      </c>
      <c r="D37" s="127" t="s">
        <v>50</v>
      </c>
      <c r="E37" s="128"/>
      <c r="F37" s="43" t="s">
        <v>104</v>
      </c>
      <c r="G37" s="21">
        <v>20.82</v>
      </c>
      <c r="H37" s="22">
        <v>1041</v>
      </c>
      <c r="I37" s="14"/>
    </row>
    <row r="38" spans="1:9" ht="24" x14ac:dyDescent="0.2">
      <c r="A38" s="13"/>
      <c r="B38" s="1">
        <v>50</v>
      </c>
      <c r="C38" s="37" t="s">
        <v>60</v>
      </c>
      <c r="D38" s="127" t="s">
        <v>51</v>
      </c>
      <c r="E38" s="128"/>
      <c r="F38" s="43" t="s">
        <v>104</v>
      </c>
      <c r="G38" s="21">
        <v>20.82</v>
      </c>
      <c r="H38" s="22">
        <v>1041</v>
      </c>
      <c r="I38" s="14"/>
    </row>
    <row r="39" spans="1:9" ht="24" x14ac:dyDescent="0.2">
      <c r="A39" s="13"/>
      <c r="B39" s="1">
        <v>50</v>
      </c>
      <c r="C39" s="36" t="s">
        <v>64</v>
      </c>
      <c r="D39" s="127">
        <v>12</v>
      </c>
      <c r="E39" s="128"/>
      <c r="F39" s="43" t="s">
        <v>105</v>
      </c>
      <c r="G39" s="21">
        <v>8.4700000000000006</v>
      </c>
      <c r="H39" s="22">
        <v>423.5</v>
      </c>
      <c r="I39" s="14"/>
    </row>
    <row r="40" spans="1:9" ht="24" x14ac:dyDescent="0.2">
      <c r="A40" s="13"/>
      <c r="B40" s="1">
        <v>50</v>
      </c>
      <c r="C40" s="36" t="s">
        <v>64</v>
      </c>
      <c r="D40" s="127">
        <v>10</v>
      </c>
      <c r="E40" s="128"/>
      <c r="F40" s="43" t="s">
        <v>105</v>
      </c>
      <c r="G40" s="21">
        <v>8.4700000000000006</v>
      </c>
      <c r="H40" s="22">
        <v>423.5</v>
      </c>
      <c r="I40" s="14"/>
    </row>
    <row r="41" spans="1:9" ht="36" x14ac:dyDescent="0.2">
      <c r="A41" s="13"/>
      <c r="B41" s="1">
        <v>50</v>
      </c>
      <c r="C41" s="36" t="s">
        <v>65</v>
      </c>
      <c r="D41" s="127">
        <v>14</v>
      </c>
      <c r="E41" s="128"/>
      <c r="F41" s="43" t="s">
        <v>106</v>
      </c>
      <c r="G41" s="21">
        <v>56.26</v>
      </c>
      <c r="H41" s="22">
        <v>2813</v>
      </c>
      <c r="I41" s="14"/>
    </row>
    <row r="42" spans="1:9" ht="36" x14ac:dyDescent="0.2">
      <c r="A42" s="13"/>
      <c r="B42" s="1">
        <v>2</v>
      </c>
      <c r="C42" s="36" t="s">
        <v>66</v>
      </c>
      <c r="D42" s="127" t="s">
        <v>68</v>
      </c>
      <c r="E42" s="128"/>
      <c r="F42" s="43" t="s">
        <v>107</v>
      </c>
      <c r="G42" s="21">
        <v>2325.61</v>
      </c>
      <c r="H42" s="22">
        <v>4651.22</v>
      </c>
      <c r="I42" s="14"/>
    </row>
    <row r="43" spans="1:9" ht="36" x14ac:dyDescent="0.2">
      <c r="A43" s="13"/>
      <c r="B43" s="1">
        <v>2</v>
      </c>
      <c r="C43" s="36" t="s">
        <v>67</v>
      </c>
      <c r="D43" s="127" t="s">
        <v>69</v>
      </c>
      <c r="E43" s="128"/>
      <c r="F43" s="43" t="s">
        <v>108</v>
      </c>
      <c r="G43" s="21">
        <v>2325.61</v>
      </c>
      <c r="H43" s="22">
        <v>4651.22</v>
      </c>
      <c r="I43" s="14"/>
    </row>
    <row r="44" spans="1:9" ht="24" x14ac:dyDescent="0.2">
      <c r="A44" s="13"/>
      <c r="B44" s="1">
        <v>10</v>
      </c>
      <c r="C44" s="36" t="s">
        <v>70</v>
      </c>
      <c r="D44" s="127">
        <v>8</v>
      </c>
      <c r="E44" s="128"/>
      <c r="F44" s="43" t="s">
        <v>109</v>
      </c>
      <c r="G44" s="21">
        <v>59.64</v>
      </c>
      <c r="H44" s="22">
        <v>596.4</v>
      </c>
      <c r="I44" s="14"/>
    </row>
    <row r="45" spans="1:9" ht="24" x14ac:dyDescent="0.2">
      <c r="A45" s="13"/>
      <c r="B45" s="1">
        <v>10</v>
      </c>
      <c r="C45" s="36" t="s">
        <v>70</v>
      </c>
      <c r="D45" s="127">
        <v>10</v>
      </c>
      <c r="E45" s="128"/>
      <c r="F45" s="43" t="s">
        <v>109</v>
      </c>
      <c r="G45" s="21">
        <v>59.64</v>
      </c>
      <c r="H45" s="22">
        <v>596.4</v>
      </c>
      <c r="I45" s="14"/>
    </row>
    <row r="46" spans="1:9" ht="24" x14ac:dyDescent="0.2">
      <c r="A46" s="13"/>
      <c r="B46" s="1">
        <v>10</v>
      </c>
      <c r="C46" s="36" t="s">
        <v>71</v>
      </c>
      <c r="D46" s="127" t="s">
        <v>72</v>
      </c>
      <c r="E46" s="128"/>
      <c r="F46" s="43" t="s">
        <v>110</v>
      </c>
      <c r="G46" s="21">
        <v>73.760000000000005</v>
      </c>
      <c r="H46" s="22">
        <v>737.6</v>
      </c>
      <c r="I46" s="14"/>
    </row>
    <row r="47" spans="1:9" ht="24" x14ac:dyDescent="0.2">
      <c r="A47" s="13"/>
      <c r="B47" s="1">
        <v>10</v>
      </c>
      <c r="C47" s="36" t="s">
        <v>71</v>
      </c>
      <c r="D47" s="127" t="s">
        <v>51</v>
      </c>
      <c r="E47" s="128"/>
      <c r="F47" s="43" t="s">
        <v>110</v>
      </c>
      <c r="G47" s="21">
        <v>73.760000000000005</v>
      </c>
      <c r="H47" s="22">
        <v>737.6</v>
      </c>
      <c r="I47" s="14"/>
    </row>
    <row r="48" spans="1:9" ht="36" x14ac:dyDescent="0.2">
      <c r="A48" s="13"/>
      <c r="B48" s="1">
        <v>10</v>
      </c>
      <c r="C48" s="36" t="s">
        <v>73</v>
      </c>
      <c r="D48" s="127" t="s">
        <v>74</v>
      </c>
      <c r="E48" s="128"/>
      <c r="F48" s="43" t="s">
        <v>111</v>
      </c>
      <c r="G48" s="21">
        <v>84.34</v>
      </c>
      <c r="H48" s="22">
        <v>843.4</v>
      </c>
      <c r="I48" s="14"/>
    </row>
    <row r="49" spans="1:9" ht="36" x14ac:dyDescent="0.2">
      <c r="A49" s="13"/>
      <c r="B49" s="1">
        <v>10</v>
      </c>
      <c r="C49" s="36" t="s">
        <v>73</v>
      </c>
      <c r="D49" s="127" t="s">
        <v>75</v>
      </c>
      <c r="E49" s="128"/>
      <c r="F49" s="43" t="s">
        <v>111</v>
      </c>
      <c r="G49" s="21">
        <v>84.34</v>
      </c>
      <c r="H49" s="22">
        <v>843.4</v>
      </c>
      <c r="I49" s="14"/>
    </row>
    <row r="50" spans="1:9" ht="36" x14ac:dyDescent="0.2">
      <c r="A50" s="13"/>
      <c r="B50" s="1">
        <v>10</v>
      </c>
      <c r="C50" s="36" t="s">
        <v>73</v>
      </c>
      <c r="D50" s="127" t="s">
        <v>76</v>
      </c>
      <c r="E50" s="128"/>
      <c r="F50" s="43" t="s">
        <v>111</v>
      </c>
      <c r="G50" s="21">
        <v>84.34</v>
      </c>
      <c r="H50" s="22">
        <v>843.4</v>
      </c>
      <c r="I50" s="14"/>
    </row>
    <row r="51" spans="1:9" ht="36" x14ac:dyDescent="0.2">
      <c r="A51" s="13"/>
      <c r="B51" s="157">
        <v>10</v>
      </c>
      <c r="C51" s="158" t="s">
        <v>73</v>
      </c>
      <c r="D51" s="159" t="s">
        <v>94</v>
      </c>
      <c r="E51" s="160"/>
      <c r="F51" s="161" t="s">
        <v>111</v>
      </c>
      <c r="G51" s="162">
        <v>84.34</v>
      </c>
      <c r="H51" s="163">
        <v>843.4</v>
      </c>
      <c r="I51" s="14"/>
    </row>
    <row r="52" spans="1:9" ht="36" x14ac:dyDescent="0.2">
      <c r="A52" s="13"/>
      <c r="B52" s="157">
        <v>10</v>
      </c>
      <c r="C52" s="158" t="s">
        <v>73</v>
      </c>
      <c r="D52" s="159" t="s">
        <v>95</v>
      </c>
      <c r="E52" s="160"/>
      <c r="F52" s="161" t="s">
        <v>111</v>
      </c>
      <c r="G52" s="162">
        <v>84.34</v>
      </c>
      <c r="H52" s="163">
        <v>843.4</v>
      </c>
      <c r="I52" s="14"/>
    </row>
    <row r="53" spans="1:9" ht="72" x14ac:dyDescent="0.2">
      <c r="A53" s="13"/>
      <c r="B53" s="1">
        <v>50</v>
      </c>
      <c r="C53" s="36" t="s">
        <v>77</v>
      </c>
      <c r="D53" s="127" t="s">
        <v>78</v>
      </c>
      <c r="E53" s="128"/>
      <c r="F53" s="43" t="s">
        <v>112</v>
      </c>
      <c r="G53" s="21">
        <v>52.58</v>
      </c>
      <c r="H53" s="22">
        <v>2629</v>
      </c>
      <c r="I53" s="14"/>
    </row>
    <row r="54" spans="1:9" ht="24" x14ac:dyDescent="0.2">
      <c r="A54" s="13"/>
      <c r="B54" s="1">
        <v>50</v>
      </c>
      <c r="C54" s="36" t="s">
        <v>79</v>
      </c>
      <c r="D54" s="127">
        <v>8</v>
      </c>
      <c r="E54" s="128"/>
      <c r="F54" s="43" t="s">
        <v>113</v>
      </c>
      <c r="G54" s="21">
        <v>8.4700000000000006</v>
      </c>
      <c r="H54" s="22">
        <v>423.5</v>
      </c>
      <c r="I54" s="14"/>
    </row>
    <row r="55" spans="1:9" ht="24" x14ac:dyDescent="0.2">
      <c r="A55" s="13"/>
      <c r="B55" s="1">
        <v>50</v>
      </c>
      <c r="C55" s="36" t="s">
        <v>79</v>
      </c>
      <c r="D55" s="127">
        <v>10</v>
      </c>
      <c r="E55" s="128"/>
      <c r="F55" s="43" t="s">
        <v>113</v>
      </c>
      <c r="G55" s="21">
        <v>8.4700000000000006</v>
      </c>
      <c r="H55" s="22">
        <v>423.5</v>
      </c>
      <c r="I55" s="14"/>
    </row>
    <row r="56" spans="1:9" ht="24" x14ac:dyDescent="0.2">
      <c r="A56" s="13"/>
      <c r="B56" s="1">
        <v>50</v>
      </c>
      <c r="C56" s="36" t="s">
        <v>80</v>
      </c>
      <c r="D56" s="127" t="s">
        <v>81</v>
      </c>
      <c r="E56" s="128"/>
      <c r="F56" s="43" t="s">
        <v>114</v>
      </c>
      <c r="G56" s="21">
        <v>20.82</v>
      </c>
      <c r="H56" s="22">
        <v>1041</v>
      </c>
      <c r="I56" s="14"/>
    </row>
    <row r="57" spans="1:9" ht="24" x14ac:dyDescent="0.2">
      <c r="A57" s="13"/>
      <c r="B57" s="1">
        <v>50</v>
      </c>
      <c r="C57" s="36" t="s">
        <v>80</v>
      </c>
      <c r="D57" s="127" t="s">
        <v>51</v>
      </c>
      <c r="E57" s="128"/>
      <c r="F57" s="43" t="s">
        <v>114</v>
      </c>
      <c r="G57" s="21">
        <v>20.82</v>
      </c>
      <c r="H57" s="22">
        <v>1041</v>
      </c>
      <c r="I57" s="14"/>
    </row>
    <row r="58" spans="1:9" ht="24" x14ac:dyDescent="0.2">
      <c r="A58" s="13"/>
      <c r="B58" s="1">
        <v>100</v>
      </c>
      <c r="C58" s="36" t="s">
        <v>90</v>
      </c>
      <c r="D58" s="127" t="s">
        <v>78</v>
      </c>
      <c r="E58" s="128"/>
      <c r="F58" s="43" t="s">
        <v>115</v>
      </c>
      <c r="G58" s="21">
        <v>8.4700000000000006</v>
      </c>
      <c r="H58" s="22">
        <v>847</v>
      </c>
      <c r="I58" s="14"/>
    </row>
    <row r="59" spans="1:9" ht="12.4" hidden="1" customHeight="1" x14ac:dyDescent="0.2">
      <c r="A59" s="13"/>
      <c r="B59" s="1"/>
      <c r="C59" s="36"/>
      <c r="D59" s="127"/>
      <c r="E59" s="128"/>
      <c r="F59" s="43" t="s">
        <v>116</v>
      </c>
      <c r="G59" s="21">
        <v>0</v>
      </c>
      <c r="H59" s="22">
        <v>0</v>
      </c>
      <c r="I59" s="14"/>
    </row>
    <row r="60" spans="1:9" ht="12.4" hidden="1" customHeight="1" x14ac:dyDescent="0.2">
      <c r="A60" s="13"/>
      <c r="B60" s="1"/>
      <c r="C60" s="36"/>
      <c r="D60" s="127"/>
      <c r="E60" s="128"/>
      <c r="F60" s="43" t="s">
        <v>116</v>
      </c>
      <c r="G60" s="21">
        <v>0</v>
      </c>
      <c r="H60" s="22">
        <v>0</v>
      </c>
      <c r="I60" s="14"/>
    </row>
    <row r="61" spans="1:9" ht="12.4" hidden="1" customHeight="1" x14ac:dyDescent="0.2">
      <c r="A61" s="13"/>
      <c r="B61" s="1"/>
      <c r="C61" s="37"/>
      <c r="D61" s="127"/>
      <c r="E61" s="128"/>
      <c r="F61" s="43" t="s">
        <v>116</v>
      </c>
      <c r="G61" s="21">
        <v>0</v>
      </c>
      <c r="H61" s="22">
        <v>0</v>
      </c>
      <c r="I61" s="14"/>
    </row>
    <row r="62" spans="1:9" ht="12" hidden="1" customHeight="1" x14ac:dyDescent="0.2">
      <c r="A62" s="13"/>
      <c r="B62" s="1"/>
      <c r="C62" s="36"/>
      <c r="D62" s="127"/>
      <c r="E62" s="128"/>
      <c r="F62" s="43" t="s">
        <v>116</v>
      </c>
      <c r="G62" s="21">
        <v>0</v>
      </c>
      <c r="H62" s="22">
        <v>0</v>
      </c>
      <c r="I62" s="14"/>
    </row>
    <row r="63" spans="1:9" ht="12.4" hidden="1" customHeight="1" x14ac:dyDescent="0.2">
      <c r="A63" s="13"/>
      <c r="B63" s="1"/>
      <c r="C63" s="36"/>
      <c r="D63" s="127"/>
      <c r="E63" s="128"/>
      <c r="F63" s="43" t="s">
        <v>116</v>
      </c>
      <c r="G63" s="21">
        <v>0</v>
      </c>
      <c r="H63" s="22">
        <v>0</v>
      </c>
      <c r="I63" s="14"/>
    </row>
    <row r="64" spans="1:9" ht="12.4" hidden="1" customHeight="1" x14ac:dyDescent="0.2">
      <c r="A64" s="13"/>
      <c r="B64" s="1"/>
      <c r="C64" s="36"/>
      <c r="D64" s="127"/>
      <c r="E64" s="128"/>
      <c r="F64" s="43" t="s">
        <v>116</v>
      </c>
      <c r="G64" s="21">
        <v>0</v>
      </c>
      <c r="H64" s="22">
        <v>0</v>
      </c>
      <c r="I64" s="14"/>
    </row>
    <row r="65" spans="1:9" ht="12.4" hidden="1" customHeight="1" x14ac:dyDescent="0.2">
      <c r="A65" s="13"/>
      <c r="B65" s="1"/>
      <c r="C65" s="36"/>
      <c r="D65" s="127"/>
      <c r="E65" s="128"/>
      <c r="F65" s="43" t="s">
        <v>116</v>
      </c>
      <c r="G65" s="21">
        <v>0</v>
      </c>
      <c r="H65" s="22">
        <v>0</v>
      </c>
      <c r="I65" s="14"/>
    </row>
    <row r="66" spans="1:9" ht="12.4" hidden="1" customHeight="1" x14ac:dyDescent="0.2">
      <c r="A66" s="13"/>
      <c r="B66" s="1"/>
      <c r="C66" s="36"/>
      <c r="D66" s="127"/>
      <c r="E66" s="128"/>
      <c r="F66" s="43" t="s">
        <v>116</v>
      </c>
      <c r="G66" s="21">
        <v>0</v>
      </c>
      <c r="H66" s="22">
        <v>0</v>
      </c>
      <c r="I66" s="14"/>
    </row>
    <row r="67" spans="1:9" ht="12.4" hidden="1" customHeight="1" x14ac:dyDescent="0.2">
      <c r="A67" s="13"/>
      <c r="B67" s="1"/>
      <c r="C67" s="36"/>
      <c r="D67" s="127"/>
      <c r="E67" s="128"/>
      <c r="F67" s="43" t="s">
        <v>116</v>
      </c>
      <c r="G67" s="21">
        <v>0</v>
      </c>
      <c r="H67" s="22">
        <v>0</v>
      </c>
      <c r="I67" s="14"/>
    </row>
    <row r="68" spans="1:9" ht="12.4" hidden="1" customHeight="1" x14ac:dyDescent="0.2">
      <c r="A68" s="13"/>
      <c r="B68" s="1"/>
      <c r="C68" s="36"/>
      <c r="D68" s="127"/>
      <c r="E68" s="128"/>
      <c r="F68" s="43" t="s">
        <v>116</v>
      </c>
      <c r="G68" s="21">
        <v>0</v>
      </c>
      <c r="H68" s="22">
        <v>0</v>
      </c>
      <c r="I68" s="14"/>
    </row>
    <row r="69" spans="1:9" ht="12.4" hidden="1" customHeight="1" x14ac:dyDescent="0.2">
      <c r="A69" s="13"/>
      <c r="B69" s="1"/>
      <c r="C69" s="36"/>
      <c r="D69" s="127"/>
      <c r="E69" s="128"/>
      <c r="F69" s="43" t="s">
        <v>116</v>
      </c>
      <c r="G69" s="21">
        <v>0</v>
      </c>
      <c r="H69" s="22">
        <v>0</v>
      </c>
      <c r="I69" s="14"/>
    </row>
    <row r="70" spans="1:9" ht="12.4" hidden="1" customHeight="1" x14ac:dyDescent="0.2">
      <c r="A70" s="13"/>
      <c r="B70" s="1"/>
      <c r="C70" s="36"/>
      <c r="D70" s="127"/>
      <c r="E70" s="128"/>
      <c r="F70" s="43" t="s">
        <v>116</v>
      </c>
      <c r="G70" s="21">
        <v>0</v>
      </c>
      <c r="H70" s="22">
        <v>0</v>
      </c>
      <c r="I70" s="14"/>
    </row>
    <row r="71" spans="1:9" ht="12.4" hidden="1" customHeight="1" x14ac:dyDescent="0.2">
      <c r="A71" s="13"/>
      <c r="B71" s="1"/>
      <c r="C71" s="36"/>
      <c r="D71" s="127"/>
      <c r="E71" s="128"/>
      <c r="F71" s="43" t="s">
        <v>116</v>
      </c>
      <c r="G71" s="21">
        <v>0</v>
      </c>
      <c r="H71" s="22">
        <v>0</v>
      </c>
      <c r="I71" s="14"/>
    </row>
    <row r="72" spans="1:9" ht="12.4" hidden="1" customHeight="1" x14ac:dyDescent="0.2">
      <c r="A72" s="13"/>
      <c r="B72" s="1"/>
      <c r="C72" s="36"/>
      <c r="D72" s="127"/>
      <c r="E72" s="128"/>
      <c r="F72" s="43" t="s">
        <v>116</v>
      </c>
      <c r="G72" s="21">
        <v>0</v>
      </c>
      <c r="H72" s="22">
        <v>0</v>
      </c>
      <c r="I72" s="14"/>
    </row>
    <row r="73" spans="1:9" ht="12.4" hidden="1" customHeight="1" x14ac:dyDescent="0.2">
      <c r="A73" s="13"/>
      <c r="B73" s="1"/>
      <c r="C73" s="36"/>
      <c r="D73" s="127"/>
      <c r="E73" s="128"/>
      <c r="F73" s="43" t="s">
        <v>116</v>
      </c>
      <c r="G73" s="21">
        <v>0</v>
      </c>
      <c r="H73" s="22">
        <v>0</v>
      </c>
      <c r="I73" s="14"/>
    </row>
    <row r="74" spans="1:9" ht="12.4" hidden="1" customHeight="1" x14ac:dyDescent="0.2">
      <c r="A74" s="13"/>
      <c r="B74" s="1"/>
      <c r="C74" s="36"/>
      <c r="D74" s="127"/>
      <c r="E74" s="128"/>
      <c r="F74" s="43" t="s">
        <v>116</v>
      </c>
      <c r="G74" s="21">
        <v>0</v>
      </c>
      <c r="H74" s="22">
        <v>0</v>
      </c>
      <c r="I74" s="14"/>
    </row>
    <row r="75" spans="1:9" ht="12.4" hidden="1" customHeight="1" x14ac:dyDescent="0.2">
      <c r="A75" s="13"/>
      <c r="B75" s="1"/>
      <c r="C75" s="36"/>
      <c r="D75" s="127"/>
      <c r="E75" s="128"/>
      <c r="F75" s="43" t="s">
        <v>116</v>
      </c>
      <c r="G75" s="21">
        <v>0</v>
      </c>
      <c r="H75" s="22">
        <v>0</v>
      </c>
      <c r="I75" s="14"/>
    </row>
    <row r="76" spans="1:9" ht="12.4" hidden="1" customHeight="1" x14ac:dyDescent="0.2">
      <c r="A76" s="13"/>
      <c r="B76" s="1"/>
      <c r="C76" s="36"/>
      <c r="D76" s="127"/>
      <c r="E76" s="128"/>
      <c r="F76" s="43" t="s">
        <v>116</v>
      </c>
      <c r="G76" s="21">
        <v>0</v>
      </c>
      <c r="H76" s="22">
        <v>0</v>
      </c>
      <c r="I76" s="14"/>
    </row>
    <row r="77" spans="1:9" ht="12.4" hidden="1" customHeight="1" x14ac:dyDescent="0.2">
      <c r="A77" s="13"/>
      <c r="B77" s="1"/>
      <c r="C77" s="36"/>
      <c r="D77" s="127"/>
      <c r="E77" s="128"/>
      <c r="F77" s="43" t="s">
        <v>116</v>
      </c>
      <c r="G77" s="21">
        <v>0</v>
      </c>
      <c r="H77" s="22">
        <v>0</v>
      </c>
      <c r="I77" s="14"/>
    </row>
    <row r="78" spans="1:9" ht="12.4" hidden="1" customHeight="1" x14ac:dyDescent="0.2">
      <c r="A78" s="13"/>
      <c r="B78" s="1"/>
      <c r="C78" s="36"/>
      <c r="D78" s="127"/>
      <c r="E78" s="128"/>
      <c r="F78" s="43" t="s">
        <v>116</v>
      </c>
      <c r="G78" s="21">
        <v>0</v>
      </c>
      <c r="H78" s="22">
        <v>0</v>
      </c>
      <c r="I78" s="14"/>
    </row>
    <row r="79" spans="1:9" ht="12.4" hidden="1" customHeight="1" x14ac:dyDescent="0.2">
      <c r="A79" s="13"/>
      <c r="B79" s="1"/>
      <c r="C79" s="36"/>
      <c r="D79" s="127"/>
      <c r="E79" s="128"/>
      <c r="F79" s="43" t="s">
        <v>116</v>
      </c>
      <c r="G79" s="21">
        <v>0</v>
      </c>
      <c r="H79" s="22">
        <v>0</v>
      </c>
      <c r="I79" s="14"/>
    </row>
    <row r="80" spans="1:9" ht="12.4" hidden="1" customHeight="1" x14ac:dyDescent="0.2">
      <c r="A80" s="13"/>
      <c r="B80" s="1"/>
      <c r="C80" s="36"/>
      <c r="D80" s="127"/>
      <c r="E80" s="128"/>
      <c r="F80" s="43" t="s">
        <v>116</v>
      </c>
      <c r="G80" s="21">
        <v>0</v>
      </c>
      <c r="H80" s="22">
        <v>0</v>
      </c>
      <c r="I80" s="14"/>
    </row>
    <row r="81" spans="1:9" ht="12.4" hidden="1" customHeight="1" x14ac:dyDescent="0.2">
      <c r="A81" s="13"/>
      <c r="B81" s="1"/>
      <c r="C81" s="36"/>
      <c r="D81" s="127"/>
      <c r="E81" s="128"/>
      <c r="F81" s="43" t="s">
        <v>116</v>
      </c>
      <c r="G81" s="21">
        <v>0</v>
      </c>
      <c r="H81" s="22">
        <v>0</v>
      </c>
      <c r="I81" s="14"/>
    </row>
    <row r="82" spans="1:9" ht="12.4" hidden="1" customHeight="1" x14ac:dyDescent="0.2">
      <c r="A82" s="13"/>
      <c r="B82" s="1"/>
      <c r="C82" s="36"/>
      <c r="D82" s="127"/>
      <c r="E82" s="128"/>
      <c r="F82" s="43" t="s">
        <v>116</v>
      </c>
      <c r="G82" s="21">
        <v>0</v>
      </c>
      <c r="H82" s="22">
        <v>0</v>
      </c>
      <c r="I82" s="14"/>
    </row>
    <row r="83" spans="1:9" ht="12.4" hidden="1" customHeight="1" x14ac:dyDescent="0.2">
      <c r="A83" s="13"/>
      <c r="B83" s="1"/>
      <c r="C83" s="36"/>
      <c r="D83" s="127"/>
      <c r="E83" s="128"/>
      <c r="F83" s="43" t="s">
        <v>116</v>
      </c>
      <c r="G83" s="21">
        <v>0</v>
      </c>
      <c r="H83" s="22">
        <v>0</v>
      </c>
      <c r="I83" s="14"/>
    </row>
    <row r="84" spans="1:9" ht="12.4" hidden="1" customHeight="1" x14ac:dyDescent="0.2">
      <c r="A84" s="13"/>
      <c r="B84" s="1"/>
      <c r="C84" s="36"/>
      <c r="D84" s="127"/>
      <c r="E84" s="128"/>
      <c r="F84" s="43" t="s">
        <v>116</v>
      </c>
      <c r="G84" s="21">
        <v>0</v>
      </c>
      <c r="H84" s="22">
        <v>0</v>
      </c>
      <c r="I84" s="14"/>
    </row>
    <row r="85" spans="1:9" ht="12.4" hidden="1" customHeight="1" x14ac:dyDescent="0.2">
      <c r="A85" s="13"/>
      <c r="B85" s="1"/>
      <c r="C85" s="37"/>
      <c r="D85" s="127"/>
      <c r="E85" s="128"/>
      <c r="F85" s="43" t="s">
        <v>116</v>
      </c>
      <c r="G85" s="21">
        <v>0</v>
      </c>
      <c r="H85" s="22">
        <v>0</v>
      </c>
      <c r="I85" s="14"/>
    </row>
    <row r="86" spans="1:9" ht="12" hidden="1" customHeight="1" x14ac:dyDescent="0.2">
      <c r="A86" s="13"/>
      <c r="B86" s="1"/>
      <c r="C86" s="36"/>
      <c r="D86" s="127"/>
      <c r="E86" s="128"/>
      <c r="F86" s="43" t="s">
        <v>116</v>
      </c>
      <c r="G86" s="21">
        <v>0</v>
      </c>
      <c r="H86" s="22">
        <v>0</v>
      </c>
      <c r="I86" s="14"/>
    </row>
    <row r="87" spans="1:9" ht="12.4" hidden="1" customHeight="1" x14ac:dyDescent="0.2">
      <c r="A87" s="13"/>
      <c r="B87" s="1"/>
      <c r="C87" s="36"/>
      <c r="D87" s="127"/>
      <c r="E87" s="128"/>
      <c r="F87" s="43" t="s">
        <v>116</v>
      </c>
      <c r="G87" s="21">
        <v>0</v>
      </c>
      <c r="H87" s="22">
        <v>0</v>
      </c>
      <c r="I87" s="14"/>
    </row>
    <row r="88" spans="1:9" ht="12.4" hidden="1" customHeight="1" x14ac:dyDescent="0.2">
      <c r="A88" s="13"/>
      <c r="B88" s="1"/>
      <c r="C88" s="36"/>
      <c r="D88" s="127"/>
      <c r="E88" s="128"/>
      <c r="F88" s="43" t="s">
        <v>116</v>
      </c>
      <c r="G88" s="21">
        <v>0</v>
      </c>
      <c r="H88" s="22">
        <v>0</v>
      </c>
      <c r="I88" s="14"/>
    </row>
    <row r="89" spans="1:9" ht="12.4" hidden="1" customHeight="1" x14ac:dyDescent="0.2">
      <c r="A89" s="13"/>
      <c r="B89" s="1"/>
      <c r="C89" s="36"/>
      <c r="D89" s="127"/>
      <c r="E89" s="128"/>
      <c r="F89" s="43" t="s">
        <v>116</v>
      </c>
      <c r="G89" s="21">
        <v>0</v>
      </c>
      <c r="H89" s="22">
        <v>0</v>
      </c>
      <c r="I89" s="14"/>
    </row>
    <row r="90" spans="1:9" ht="12.4" hidden="1" customHeight="1" x14ac:dyDescent="0.2">
      <c r="A90" s="13"/>
      <c r="B90" s="1"/>
      <c r="C90" s="36"/>
      <c r="D90" s="127"/>
      <c r="E90" s="128"/>
      <c r="F90" s="43" t="s">
        <v>116</v>
      </c>
      <c r="G90" s="21">
        <v>0</v>
      </c>
      <c r="H90" s="22">
        <v>0</v>
      </c>
      <c r="I90" s="14"/>
    </row>
    <row r="91" spans="1:9" ht="12.4" hidden="1" customHeight="1" x14ac:dyDescent="0.2">
      <c r="A91" s="13"/>
      <c r="B91" s="1"/>
      <c r="C91" s="36"/>
      <c r="D91" s="127"/>
      <c r="E91" s="128"/>
      <c r="F91" s="43" t="s">
        <v>116</v>
      </c>
      <c r="G91" s="21">
        <v>0</v>
      </c>
      <c r="H91" s="22">
        <v>0</v>
      </c>
      <c r="I91" s="14"/>
    </row>
    <row r="92" spans="1:9" ht="12.4" hidden="1" customHeight="1" x14ac:dyDescent="0.2">
      <c r="A92" s="13"/>
      <c r="B92" s="1"/>
      <c r="C92" s="36"/>
      <c r="D92" s="127"/>
      <c r="E92" s="128"/>
      <c r="F92" s="43" t="s">
        <v>116</v>
      </c>
      <c r="G92" s="21">
        <v>0</v>
      </c>
      <c r="H92" s="22">
        <v>0</v>
      </c>
      <c r="I92" s="14"/>
    </row>
    <row r="93" spans="1:9" ht="12.4" hidden="1" customHeight="1" x14ac:dyDescent="0.2">
      <c r="A93" s="13"/>
      <c r="B93" s="1"/>
      <c r="C93" s="36"/>
      <c r="D93" s="127"/>
      <c r="E93" s="128"/>
      <c r="F93" s="43" t="s">
        <v>116</v>
      </c>
      <c r="G93" s="21">
        <v>0</v>
      </c>
      <c r="H93" s="22">
        <v>0</v>
      </c>
      <c r="I93" s="14"/>
    </row>
    <row r="94" spans="1:9" ht="12.4" hidden="1" customHeight="1" x14ac:dyDescent="0.2">
      <c r="A94" s="13"/>
      <c r="B94" s="1"/>
      <c r="C94" s="36"/>
      <c r="D94" s="127"/>
      <c r="E94" s="128"/>
      <c r="F94" s="43" t="s">
        <v>116</v>
      </c>
      <c r="G94" s="21">
        <v>0</v>
      </c>
      <c r="H94" s="22">
        <v>0</v>
      </c>
      <c r="I94" s="14"/>
    </row>
    <row r="95" spans="1:9" ht="12.4" hidden="1" customHeight="1" x14ac:dyDescent="0.2">
      <c r="A95" s="13"/>
      <c r="B95" s="1"/>
      <c r="C95" s="36"/>
      <c r="D95" s="127"/>
      <c r="E95" s="128"/>
      <c r="F95" s="43" t="s">
        <v>116</v>
      </c>
      <c r="G95" s="21">
        <v>0</v>
      </c>
      <c r="H95" s="22">
        <v>0</v>
      </c>
      <c r="I95" s="14"/>
    </row>
    <row r="96" spans="1:9" ht="12.4" hidden="1" customHeight="1" x14ac:dyDescent="0.2">
      <c r="A96" s="13"/>
      <c r="B96" s="1"/>
      <c r="C96" s="36"/>
      <c r="D96" s="127"/>
      <c r="E96" s="128"/>
      <c r="F96" s="43" t="s">
        <v>116</v>
      </c>
      <c r="G96" s="21">
        <v>0</v>
      </c>
      <c r="H96" s="22">
        <v>0</v>
      </c>
      <c r="I96" s="14"/>
    </row>
    <row r="97" spans="1:9" ht="12.4" hidden="1" customHeight="1" x14ac:dyDescent="0.2">
      <c r="A97" s="13"/>
      <c r="B97" s="1"/>
      <c r="C97" s="36"/>
      <c r="D97" s="127"/>
      <c r="E97" s="128"/>
      <c r="F97" s="43" t="s">
        <v>116</v>
      </c>
      <c r="G97" s="21">
        <v>0</v>
      </c>
      <c r="H97" s="22">
        <v>0</v>
      </c>
      <c r="I97" s="14"/>
    </row>
    <row r="98" spans="1:9" ht="12.4" hidden="1" customHeight="1" x14ac:dyDescent="0.2">
      <c r="A98" s="13"/>
      <c r="B98" s="1"/>
      <c r="C98" s="36"/>
      <c r="D98" s="127"/>
      <c r="E98" s="128"/>
      <c r="F98" s="43" t="s">
        <v>116</v>
      </c>
      <c r="G98" s="21">
        <v>0</v>
      </c>
      <c r="H98" s="22">
        <v>0</v>
      </c>
      <c r="I98" s="14"/>
    </row>
    <row r="99" spans="1:9" ht="12.4" hidden="1" customHeight="1" x14ac:dyDescent="0.2">
      <c r="A99" s="13"/>
      <c r="B99" s="1"/>
      <c r="C99" s="37"/>
      <c r="D99" s="127"/>
      <c r="E99" s="128"/>
      <c r="F99" s="43" t="s">
        <v>116</v>
      </c>
      <c r="G99" s="21">
        <v>0</v>
      </c>
      <c r="H99" s="22">
        <v>0</v>
      </c>
      <c r="I99" s="14"/>
    </row>
    <row r="100" spans="1:9" ht="12" hidden="1" customHeight="1" x14ac:dyDescent="0.2">
      <c r="A100" s="13"/>
      <c r="B100" s="1"/>
      <c r="C100" s="36"/>
      <c r="D100" s="127"/>
      <c r="E100" s="128"/>
      <c r="F100" s="43" t="s">
        <v>116</v>
      </c>
      <c r="G100" s="21">
        <v>0</v>
      </c>
      <c r="H100" s="22">
        <v>0</v>
      </c>
      <c r="I100" s="14"/>
    </row>
    <row r="101" spans="1:9" ht="12.4" hidden="1" customHeight="1" x14ac:dyDescent="0.2">
      <c r="A101" s="13"/>
      <c r="B101" s="1"/>
      <c r="C101" s="36"/>
      <c r="D101" s="127"/>
      <c r="E101" s="128"/>
      <c r="F101" s="43" t="s">
        <v>116</v>
      </c>
      <c r="G101" s="21">
        <v>0</v>
      </c>
      <c r="H101" s="22">
        <v>0</v>
      </c>
      <c r="I101" s="14"/>
    </row>
    <row r="102" spans="1:9" ht="12.4" hidden="1" customHeight="1" x14ac:dyDescent="0.2">
      <c r="A102" s="13"/>
      <c r="B102" s="1"/>
      <c r="C102" s="36"/>
      <c r="D102" s="127"/>
      <c r="E102" s="128"/>
      <c r="F102" s="43" t="s">
        <v>116</v>
      </c>
      <c r="G102" s="21">
        <v>0</v>
      </c>
      <c r="H102" s="22">
        <v>0</v>
      </c>
      <c r="I102" s="14"/>
    </row>
    <row r="103" spans="1:9" ht="12.4" hidden="1" customHeight="1" x14ac:dyDescent="0.2">
      <c r="A103" s="13"/>
      <c r="B103" s="1"/>
      <c r="C103" s="36"/>
      <c r="D103" s="127"/>
      <c r="E103" s="128"/>
      <c r="F103" s="43" t="s">
        <v>116</v>
      </c>
      <c r="G103" s="21">
        <v>0</v>
      </c>
      <c r="H103" s="22">
        <v>0</v>
      </c>
      <c r="I103" s="14"/>
    </row>
    <row r="104" spans="1:9" ht="12.4" hidden="1" customHeight="1" x14ac:dyDescent="0.2">
      <c r="A104" s="13"/>
      <c r="B104" s="1"/>
      <c r="C104" s="36"/>
      <c r="D104" s="127"/>
      <c r="E104" s="128"/>
      <c r="F104" s="43" t="s">
        <v>116</v>
      </c>
      <c r="G104" s="21">
        <v>0</v>
      </c>
      <c r="H104" s="22">
        <v>0</v>
      </c>
      <c r="I104" s="14"/>
    </row>
    <row r="105" spans="1:9" ht="12.4" hidden="1" customHeight="1" x14ac:dyDescent="0.2">
      <c r="A105" s="13"/>
      <c r="B105" s="1"/>
      <c r="C105" s="36"/>
      <c r="D105" s="127"/>
      <c r="E105" s="128"/>
      <c r="F105" s="43" t="s">
        <v>116</v>
      </c>
      <c r="G105" s="21">
        <v>0</v>
      </c>
      <c r="H105" s="22">
        <v>0</v>
      </c>
      <c r="I105" s="14"/>
    </row>
    <row r="106" spans="1:9" ht="12.4" hidden="1" customHeight="1" x14ac:dyDescent="0.2">
      <c r="A106" s="13"/>
      <c r="B106" s="1"/>
      <c r="C106" s="36"/>
      <c r="D106" s="127"/>
      <c r="E106" s="128"/>
      <c r="F106" s="43" t="s">
        <v>116</v>
      </c>
      <c r="G106" s="21">
        <v>0</v>
      </c>
      <c r="H106" s="22">
        <v>0</v>
      </c>
      <c r="I106" s="14"/>
    </row>
    <row r="107" spans="1:9" ht="12.4" hidden="1" customHeight="1" x14ac:dyDescent="0.2">
      <c r="A107" s="13"/>
      <c r="B107" s="1"/>
      <c r="C107" s="36"/>
      <c r="D107" s="127"/>
      <c r="E107" s="128"/>
      <c r="F107" s="43" t="s">
        <v>116</v>
      </c>
      <c r="G107" s="21">
        <v>0</v>
      </c>
      <c r="H107" s="22">
        <v>0</v>
      </c>
      <c r="I107" s="14"/>
    </row>
    <row r="108" spans="1:9" ht="12.4" hidden="1" customHeight="1" x14ac:dyDescent="0.2">
      <c r="A108" s="13"/>
      <c r="B108" s="1"/>
      <c r="C108" s="36"/>
      <c r="D108" s="127"/>
      <c r="E108" s="128"/>
      <c r="F108" s="43" t="s">
        <v>116</v>
      </c>
      <c r="G108" s="21">
        <v>0</v>
      </c>
      <c r="H108" s="22">
        <v>0</v>
      </c>
      <c r="I108" s="14"/>
    </row>
    <row r="109" spans="1:9" ht="12.4" hidden="1" customHeight="1" x14ac:dyDescent="0.2">
      <c r="A109" s="13"/>
      <c r="B109" s="1"/>
      <c r="C109" s="36"/>
      <c r="D109" s="127"/>
      <c r="E109" s="128"/>
      <c r="F109" s="43" t="s">
        <v>116</v>
      </c>
      <c r="G109" s="21">
        <v>0</v>
      </c>
      <c r="H109" s="22">
        <v>0</v>
      </c>
      <c r="I109" s="14"/>
    </row>
    <row r="110" spans="1:9" ht="12.4" hidden="1" customHeight="1" x14ac:dyDescent="0.2">
      <c r="A110" s="13"/>
      <c r="B110" s="1"/>
      <c r="C110" s="36"/>
      <c r="D110" s="127"/>
      <c r="E110" s="128"/>
      <c r="F110" s="43" t="s">
        <v>116</v>
      </c>
      <c r="G110" s="21">
        <v>0</v>
      </c>
      <c r="H110" s="22">
        <v>0</v>
      </c>
      <c r="I110" s="14"/>
    </row>
    <row r="111" spans="1:9" ht="12.4" hidden="1" customHeight="1" x14ac:dyDescent="0.2">
      <c r="A111" s="13"/>
      <c r="B111" s="1"/>
      <c r="C111" s="36"/>
      <c r="D111" s="127"/>
      <c r="E111" s="128"/>
      <c r="F111" s="43" t="s">
        <v>116</v>
      </c>
      <c r="G111" s="21">
        <v>0</v>
      </c>
      <c r="H111" s="22">
        <v>0</v>
      </c>
      <c r="I111" s="14"/>
    </row>
    <row r="112" spans="1:9" ht="12.4" hidden="1" customHeight="1" x14ac:dyDescent="0.2">
      <c r="A112" s="13"/>
      <c r="B112" s="1"/>
      <c r="C112" s="36"/>
      <c r="D112" s="127"/>
      <c r="E112" s="128"/>
      <c r="F112" s="43" t="s">
        <v>116</v>
      </c>
      <c r="G112" s="21">
        <v>0</v>
      </c>
      <c r="H112" s="22">
        <v>0</v>
      </c>
      <c r="I112" s="14"/>
    </row>
    <row r="113" spans="1:9" ht="12.4" hidden="1" customHeight="1" x14ac:dyDescent="0.2">
      <c r="A113" s="13"/>
      <c r="B113" s="1"/>
      <c r="C113" s="36"/>
      <c r="D113" s="127"/>
      <c r="E113" s="128"/>
      <c r="F113" s="43" t="s">
        <v>116</v>
      </c>
      <c r="G113" s="21">
        <v>0</v>
      </c>
      <c r="H113" s="22">
        <v>0</v>
      </c>
      <c r="I113" s="14"/>
    </row>
    <row r="114" spans="1:9" ht="12.4" hidden="1" customHeight="1" x14ac:dyDescent="0.2">
      <c r="A114" s="13"/>
      <c r="B114" s="1"/>
      <c r="C114" s="36"/>
      <c r="D114" s="127"/>
      <c r="E114" s="128"/>
      <c r="F114" s="43" t="s">
        <v>116</v>
      </c>
      <c r="G114" s="21">
        <v>0</v>
      </c>
      <c r="H114" s="22">
        <v>0</v>
      </c>
      <c r="I114" s="14"/>
    </row>
    <row r="115" spans="1:9" ht="12.4" hidden="1" customHeight="1" x14ac:dyDescent="0.2">
      <c r="A115" s="13"/>
      <c r="B115" s="1"/>
      <c r="C115" s="36"/>
      <c r="D115" s="127"/>
      <c r="E115" s="128"/>
      <c r="F115" s="43" t="s">
        <v>116</v>
      </c>
      <c r="G115" s="21">
        <v>0</v>
      </c>
      <c r="H115" s="22">
        <v>0</v>
      </c>
      <c r="I115" s="14"/>
    </row>
    <row r="116" spans="1:9" ht="12.4" hidden="1" customHeight="1" x14ac:dyDescent="0.2">
      <c r="A116" s="13"/>
      <c r="B116" s="1"/>
      <c r="C116" s="36"/>
      <c r="D116" s="127"/>
      <c r="E116" s="128"/>
      <c r="F116" s="43" t="s">
        <v>116</v>
      </c>
      <c r="G116" s="21">
        <v>0</v>
      </c>
      <c r="H116" s="22">
        <v>0</v>
      </c>
      <c r="I116" s="14"/>
    </row>
    <row r="117" spans="1:9" ht="12.4" hidden="1" customHeight="1" x14ac:dyDescent="0.2">
      <c r="A117" s="13"/>
      <c r="B117" s="1"/>
      <c r="C117" s="36"/>
      <c r="D117" s="127"/>
      <c r="E117" s="128"/>
      <c r="F117" s="43" t="s">
        <v>116</v>
      </c>
      <c r="G117" s="21">
        <v>0</v>
      </c>
      <c r="H117" s="22">
        <v>0</v>
      </c>
      <c r="I117" s="14"/>
    </row>
    <row r="118" spans="1:9" ht="12.4" hidden="1" customHeight="1" x14ac:dyDescent="0.2">
      <c r="A118" s="13"/>
      <c r="B118" s="1"/>
      <c r="C118" s="36"/>
      <c r="D118" s="127"/>
      <c r="E118" s="128"/>
      <c r="F118" s="43" t="s">
        <v>116</v>
      </c>
      <c r="G118" s="21">
        <v>0</v>
      </c>
      <c r="H118" s="22">
        <v>0</v>
      </c>
      <c r="I118" s="14"/>
    </row>
    <row r="119" spans="1:9" ht="12.4" hidden="1" customHeight="1" x14ac:dyDescent="0.2">
      <c r="A119" s="13"/>
      <c r="B119" s="1"/>
      <c r="C119" s="36"/>
      <c r="D119" s="127"/>
      <c r="E119" s="128"/>
      <c r="F119" s="43" t="s">
        <v>116</v>
      </c>
      <c r="G119" s="21">
        <v>0</v>
      </c>
      <c r="H119" s="22">
        <v>0</v>
      </c>
      <c r="I119" s="14"/>
    </row>
    <row r="120" spans="1:9" ht="12.4" hidden="1" customHeight="1" x14ac:dyDescent="0.2">
      <c r="A120" s="13"/>
      <c r="B120" s="1"/>
      <c r="C120" s="36"/>
      <c r="D120" s="127"/>
      <c r="E120" s="128"/>
      <c r="F120" s="43" t="s">
        <v>116</v>
      </c>
      <c r="G120" s="21">
        <v>0</v>
      </c>
      <c r="H120" s="22">
        <v>0</v>
      </c>
      <c r="I120" s="14"/>
    </row>
    <row r="121" spans="1:9" ht="12.4" hidden="1" customHeight="1" x14ac:dyDescent="0.2">
      <c r="A121" s="13"/>
      <c r="B121" s="1"/>
      <c r="C121" s="36"/>
      <c r="D121" s="127"/>
      <c r="E121" s="128"/>
      <c r="F121" s="43" t="s">
        <v>116</v>
      </c>
      <c r="G121" s="21">
        <v>0</v>
      </c>
      <c r="H121" s="22">
        <v>0</v>
      </c>
      <c r="I121" s="14"/>
    </row>
    <row r="122" spans="1:9" ht="12.4" hidden="1" customHeight="1" x14ac:dyDescent="0.2">
      <c r="A122" s="13"/>
      <c r="B122" s="1"/>
      <c r="C122" s="36"/>
      <c r="D122" s="127"/>
      <c r="E122" s="128"/>
      <c r="F122" s="43" t="s">
        <v>116</v>
      </c>
      <c r="G122" s="21">
        <v>0</v>
      </c>
      <c r="H122" s="22">
        <v>0</v>
      </c>
      <c r="I122" s="14"/>
    </row>
    <row r="123" spans="1:9" ht="12.4" hidden="1" customHeight="1" x14ac:dyDescent="0.2">
      <c r="A123" s="13"/>
      <c r="B123" s="1"/>
      <c r="C123" s="36"/>
      <c r="D123" s="127"/>
      <c r="E123" s="128"/>
      <c r="F123" s="43" t="s">
        <v>116</v>
      </c>
      <c r="G123" s="21">
        <v>0</v>
      </c>
      <c r="H123" s="22">
        <v>0</v>
      </c>
      <c r="I123" s="14"/>
    </row>
    <row r="124" spans="1:9" ht="12.4" hidden="1" customHeight="1" x14ac:dyDescent="0.2">
      <c r="A124" s="13"/>
      <c r="B124" s="1"/>
      <c r="C124" s="36"/>
      <c r="D124" s="127"/>
      <c r="E124" s="128"/>
      <c r="F124" s="43" t="s">
        <v>116</v>
      </c>
      <c r="G124" s="21">
        <v>0</v>
      </c>
      <c r="H124" s="22">
        <v>0</v>
      </c>
      <c r="I124" s="14"/>
    </row>
    <row r="125" spans="1:9" ht="12.4" hidden="1" customHeight="1" x14ac:dyDescent="0.2">
      <c r="A125" s="13"/>
      <c r="B125" s="1"/>
      <c r="C125" s="36"/>
      <c r="D125" s="127"/>
      <c r="E125" s="128"/>
      <c r="F125" s="43" t="s">
        <v>116</v>
      </c>
      <c r="G125" s="21">
        <v>0</v>
      </c>
      <c r="H125" s="22">
        <v>0</v>
      </c>
      <c r="I125" s="14"/>
    </row>
    <row r="126" spans="1:9" ht="12.4" hidden="1" customHeight="1" x14ac:dyDescent="0.2">
      <c r="A126" s="13"/>
      <c r="B126" s="1"/>
      <c r="C126" s="36"/>
      <c r="D126" s="127"/>
      <c r="E126" s="128"/>
      <c r="F126" s="43" t="s">
        <v>116</v>
      </c>
      <c r="G126" s="21">
        <v>0</v>
      </c>
      <c r="H126" s="22">
        <v>0</v>
      </c>
      <c r="I126" s="14"/>
    </row>
    <row r="127" spans="1:9" ht="12.4" hidden="1" customHeight="1" x14ac:dyDescent="0.2">
      <c r="A127" s="13"/>
      <c r="B127" s="1"/>
      <c r="C127" s="37"/>
      <c r="D127" s="127"/>
      <c r="E127" s="128"/>
      <c r="F127" s="43" t="s">
        <v>116</v>
      </c>
      <c r="G127" s="21">
        <v>0</v>
      </c>
      <c r="H127" s="22">
        <v>0</v>
      </c>
      <c r="I127" s="14"/>
    </row>
    <row r="128" spans="1:9" ht="12" hidden="1" customHeight="1" x14ac:dyDescent="0.2">
      <c r="A128" s="13"/>
      <c r="B128" s="1"/>
      <c r="C128" s="36"/>
      <c r="D128" s="127"/>
      <c r="E128" s="128"/>
      <c r="F128" s="43" t="s">
        <v>116</v>
      </c>
      <c r="G128" s="21">
        <v>0</v>
      </c>
      <c r="H128" s="22">
        <v>0</v>
      </c>
      <c r="I128" s="14"/>
    </row>
    <row r="129" spans="1:9" ht="12.4" hidden="1" customHeight="1" x14ac:dyDescent="0.2">
      <c r="A129" s="13"/>
      <c r="B129" s="1"/>
      <c r="C129" s="36"/>
      <c r="D129" s="127"/>
      <c r="E129" s="128"/>
      <c r="F129" s="43" t="s">
        <v>116</v>
      </c>
      <c r="G129" s="21">
        <v>0</v>
      </c>
      <c r="H129" s="22">
        <v>0</v>
      </c>
      <c r="I129" s="14"/>
    </row>
    <row r="130" spans="1:9" ht="12.4" hidden="1" customHeight="1" x14ac:dyDescent="0.2">
      <c r="A130" s="13"/>
      <c r="B130" s="1"/>
      <c r="C130" s="36"/>
      <c r="D130" s="127"/>
      <c r="E130" s="128"/>
      <c r="F130" s="43" t="s">
        <v>116</v>
      </c>
      <c r="G130" s="21">
        <v>0</v>
      </c>
      <c r="H130" s="22">
        <v>0</v>
      </c>
      <c r="I130" s="14"/>
    </row>
    <row r="131" spans="1:9" ht="12.4" hidden="1" customHeight="1" x14ac:dyDescent="0.2">
      <c r="A131" s="13"/>
      <c r="B131" s="1"/>
      <c r="C131" s="36"/>
      <c r="D131" s="127"/>
      <c r="E131" s="128"/>
      <c r="F131" s="43" t="s">
        <v>116</v>
      </c>
      <c r="G131" s="21">
        <v>0</v>
      </c>
      <c r="H131" s="22">
        <v>0</v>
      </c>
      <c r="I131" s="14"/>
    </row>
    <row r="132" spans="1:9" ht="12.4" hidden="1" customHeight="1" x14ac:dyDescent="0.2">
      <c r="A132" s="13"/>
      <c r="B132" s="1"/>
      <c r="C132" s="36"/>
      <c r="D132" s="127"/>
      <c r="E132" s="128"/>
      <c r="F132" s="43" t="s">
        <v>116</v>
      </c>
      <c r="G132" s="21">
        <v>0</v>
      </c>
      <c r="H132" s="22">
        <v>0</v>
      </c>
      <c r="I132" s="14"/>
    </row>
    <row r="133" spans="1:9" ht="12.4" hidden="1" customHeight="1" x14ac:dyDescent="0.2">
      <c r="A133" s="13"/>
      <c r="B133" s="1"/>
      <c r="C133" s="36"/>
      <c r="D133" s="127"/>
      <c r="E133" s="128"/>
      <c r="F133" s="43" t="s">
        <v>116</v>
      </c>
      <c r="G133" s="21">
        <v>0</v>
      </c>
      <c r="H133" s="22">
        <v>0</v>
      </c>
      <c r="I133" s="14"/>
    </row>
    <row r="134" spans="1:9" ht="12.4" hidden="1" customHeight="1" x14ac:dyDescent="0.2">
      <c r="A134" s="13"/>
      <c r="B134" s="1"/>
      <c r="C134" s="36"/>
      <c r="D134" s="127"/>
      <c r="E134" s="128"/>
      <c r="F134" s="43" t="s">
        <v>116</v>
      </c>
      <c r="G134" s="21">
        <v>0</v>
      </c>
      <c r="H134" s="22">
        <v>0</v>
      </c>
      <c r="I134" s="14"/>
    </row>
    <row r="135" spans="1:9" ht="12.4" hidden="1" customHeight="1" x14ac:dyDescent="0.2">
      <c r="A135" s="13"/>
      <c r="B135" s="1"/>
      <c r="C135" s="36"/>
      <c r="D135" s="127"/>
      <c r="E135" s="128"/>
      <c r="F135" s="43" t="s">
        <v>116</v>
      </c>
      <c r="G135" s="21">
        <v>0</v>
      </c>
      <c r="H135" s="22">
        <v>0</v>
      </c>
      <c r="I135" s="14"/>
    </row>
    <row r="136" spans="1:9" ht="12.4" hidden="1" customHeight="1" x14ac:dyDescent="0.2">
      <c r="A136" s="13"/>
      <c r="B136" s="1"/>
      <c r="C136" s="36"/>
      <c r="D136" s="127"/>
      <c r="E136" s="128"/>
      <c r="F136" s="43" t="s">
        <v>116</v>
      </c>
      <c r="G136" s="21">
        <v>0</v>
      </c>
      <c r="H136" s="22">
        <v>0</v>
      </c>
      <c r="I136" s="14"/>
    </row>
    <row r="137" spans="1:9" ht="12.4" hidden="1" customHeight="1" x14ac:dyDescent="0.2">
      <c r="A137" s="13"/>
      <c r="B137" s="1"/>
      <c r="C137" s="36"/>
      <c r="D137" s="127"/>
      <c r="E137" s="128"/>
      <c r="F137" s="43" t="s">
        <v>116</v>
      </c>
      <c r="G137" s="21">
        <v>0</v>
      </c>
      <c r="H137" s="22">
        <v>0</v>
      </c>
      <c r="I137" s="14"/>
    </row>
    <row r="138" spans="1:9" ht="12.4" hidden="1" customHeight="1" x14ac:dyDescent="0.2">
      <c r="A138" s="13"/>
      <c r="B138" s="1"/>
      <c r="C138" s="36"/>
      <c r="D138" s="127"/>
      <c r="E138" s="128"/>
      <c r="F138" s="43" t="s">
        <v>116</v>
      </c>
      <c r="G138" s="21">
        <v>0</v>
      </c>
      <c r="H138" s="22">
        <v>0</v>
      </c>
      <c r="I138" s="14"/>
    </row>
    <row r="139" spans="1:9" ht="12.4" hidden="1" customHeight="1" x14ac:dyDescent="0.2">
      <c r="A139" s="13"/>
      <c r="B139" s="1"/>
      <c r="C139" s="36"/>
      <c r="D139" s="127"/>
      <c r="E139" s="128"/>
      <c r="F139" s="43" t="s">
        <v>116</v>
      </c>
      <c r="G139" s="21">
        <v>0</v>
      </c>
      <c r="H139" s="22">
        <v>0</v>
      </c>
      <c r="I139" s="14"/>
    </row>
    <row r="140" spans="1:9" ht="12.4" hidden="1" customHeight="1" x14ac:dyDescent="0.2">
      <c r="A140" s="13"/>
      <c r="B140" s="1"/>
      <c r="C140" s="36"/>
      <c r="D140" s="127"/>
      <c r="E140" s="128"/>
      <c r="F140" s="43" t="s">
        <v>116</v>
      </c>
      <c r="G140" s="21">
        <v>0</v>
      </c>
      <c r="H140" s="22">
        <v>0</v>
      </c>
      <c r="I140" s="14"/>
    </row>
    <row r="141" spans="1:9" ht="12.4" hidden="1" customHeight="1" x14ac:dyDescent="0.2">
      <c r="A141" s="13"/>
      <c r="B141" s="1"/>
      <c r="C141" s="36"/>
      <c r="D141" s="127"/>
      <c r="E141" s="128"/>
      <c r="F141" s="43" t="s">
        <v>116</v>
      </c>
      <c r="G141" s="21">
        <v>0</v>
      </c>
      <c r="H141" s="22">
        <v>0</v>
      </c>
      <c r="I141" s="14"/>
    </row>
    <row r="142" spans="1:9" ht="12.4" hidden="1" customHeight="1" x14ac:dyDescent="0.2">
      <c r="A142" s="13"/>
      <c r="B142" s="1"/>
      <c r="C142" s="36"/>
      <c r="D142" s="127"/>
      <c r="E142" s="128"/>
      <c r="F142" s="43" t="s">
        <v>116</v>
      </c>
      <c r="G142" s="21">
        <v>0</v>
      </c>
      <c r="H142" s="22">
        <v>0</v>
      </c>
      <c r="I142" s="14"/>
    </row>
    <row r="143" spans="1:9" ht="12.4" hidden="1" customHeight="1" x14ac:dyDescent="0.2">
      <c r="A143" s="13"/>
      <c r="B143" s="1"/>
      <c r="C143" s="36"/>
      <c r="D143" s="127"/>
      <c r="E143" s="128"/>
      <c r="F143" s="43" t="s">
        <v>116</v>
      </c>
      <c r="G143" s="21">
        <v>0</v>
      </c>
      <c r="H143" s="22">
        <v>0</v>
      </c>
      <c r="I143" s="14"/>
    </row>
    <row r="144" spans="1:9" ht="12.4" hidden="1" customHeight="1" x14ac:dyDescent="0.2">
      <c r="A144" s="13"/>
      <c r="B144" s="1"/>
      <c r="C144" s="36"/>
      <c r="D144" s="127"/>
      <c r="E144" s="128"/>
      <c r="F144" s="43" t="s">
        <v>116</v>
      </c>
      <c r="G144" s="21">
        <v>0</v>
      </c>
      <c r="H144" s="22">
        <v>0</v>
      </c>
      <c r="I144" s="14"/>
    </row>
    <row r="145" spans="1:9" ht="12.4" hidden="1" customHeight="1" x14ac:dyDescent="0.2">
      <c r="A145" s="13"/>
      <c r="B145" s="1"/>
      <c r="C145" s="36"/>
      <c r="D145" s="127"/>
      <c r="E145" s="128"/>
      <c r="F145" s="43" t="s">
        <v>116</v>
      </c>
      <c r="G145" s="21">
        <v>0</v>
      </c>
      <c r="H145" s="22">
        <v>0</v>
      </c>
      <c r="I145" s="14"/>
    </row>
    <row r="146" spans="1:9" ht="12.4" hidden="1" customHeight="1" x14ac:dyDescent="0.2">
      <c r="A146" s="13"/>
      <c r="B146" s="1"/>
      <c r="C146" s="36"/>
      <c r="D146" s="127"/>
      <c r="E146" s="128"/>
      <c r="F146" s="43" t="s">
        <v>116</v>
      </c>
      <c r="G146" s="21">
        <v>0</v>
      </c>
      <c r="H146" s="22">
        <v>0</v>
      </c>
      <c r="I146" s="14"/>
    </row>
    <row r="147" spans="1:9" ht="12.4" hidden="1" customHeight="1" x14ac:dyDescent="0.2">
      <c r="A147" s="13"/>
      <c r="B147" s="1"/>
      <c r="C147" s="36"/>
      <c r="D147" s="127"/>
      <c r="E147" s="128"/>
      <c r="F147" s="43" t="s">
        <v>116</v>
      </c>
      <c r="G147" s="21">
        <v>0</v>
      </c>
      <c r="H147" s="22">
        <v>0</v>
      </c>
      <c r="I147" s="14"/>
    </row>
    <row r="148" spans="1:9" ht="12.4" hidden="1" customHeight="1" x14ac:dyDescent="0.2">
      <c r="A148" s="13"/>
      <c r="B148" s="1"/>
      <c r="C148" s="36"/>
      <c r="D148" s="127"/>
      <c r="E148" s="128"/>
      <c r="F148" s="43" t="s">
        <v>116</v>
      </c>
      <c r="G148" s="21">
        <v>0</v>
      </c>
      <c r="H148" s="22">
        <v>0</v>
      </c>
      <c r="I148" s="14"/>
    </row>
    <row r="149" spans="1:9" ht="12.4" hidden="1" customHeight="1" x14ac:dyDescent="0.2">
      <c r="A149" s="13"/>
      <c r="B149" s="1"/>
      <c r="C149" s="36"/>
      <c r="D149" s="127"/>
      <c r="E149" s="128"/>
      <c r="F149" s="43" t="s">
        <v>116</v>
      </c>
      <c r="G149" s="21">
        <v>0</v>
      </c>
      <c r="H149" s="22">
        <v>0</v>
      </c>
      <c r="I149" s="14"/>
    </row>
    <row r="150" spans="1:9" ht="12.4" hidden="1" customHeight="1" x14ac:dyDescent="0.2">
      <c r="A150" s="13"/>
      <c r="B150" s="1"/>
      <c r="C150" s="36"/>
      <c r="D150" s="127"/>
      <c r="E150" s="128"/>
      <c r="F150" s="43" t="s">
        <v>116</v>
      </c>
      <c r="G150" s="21">
        <v>0</v>
      </c>
      <c r="H150" s="22">
        <v>0</v>
      </c>
      <c r="I150" s="14"/>
    </row>
    <row r="151" spans="1:9" ht="12.4" hidden="1" customHeight="1" x14ac:dyDescent="0.2">
      <c r="A151" s="13"/>
      <c r="B151" s="1"/>
      <c r="C151" s="37"/>
      <c r="D151" s="127"/>
      <c r="E151" s="128"/>
      <c r="F151" s="43" t="s">
        <v>116</v>
      </c>
      <c r="G151" s="21">
        <v>0</v>
      </c>
      <c r="H151" s="22">
        <v>0</v>
      </c>
      <c r="I151" s="14"/>
    </row>
    <row r="152" spans="1:9" ht="12" hidden="1" customHeight="1" x14ac:dyDescent="0.2">
      <c r="A152" s="13"/>
      <c r="B152" s="1"/>
      <c r="C152" s="36"/>
      <c r="D152" s="127"/>
      <c r="E152" s="128"/>
      <c r="F152" s="43" t="s">
        <v>116</v>
      </c>
      <c r="G152" s="21">
        <v>0</v>
      </c>
      <c r="H152" s="22">
        <v>0</v>
      </c>
      <c r="I152" s="14"/>
    </row>
    <row r="153" spans="1:9" ht="12.4" hidden="1" customHeight="1" x14ac:dyDescent="0.2">
      <c r="A153" s="13"/>
      <c r="B153" s="1"/>
      <c r="C153" s="36"/>
      <c r="D153" s="127"/>
      <c r="E153" s="128"/>
      <c r="F153" s="43" t="s">
        <v>116</v>
      </c>
      <c r="G153" s="21">
        <v>0</v>
      </c>
      <c r="H153" s="22">
        <v>0</v>
      </c>
      <c r="I153" s="14"/>
    </row>
    <row r="154" spans="1:9" ht="12.4" hidden="1" customHeight="1" x14ac:dyDescent="0.2">
      <c r="A154" s="13"/>
      <c r="B154" s="1"/>
      <c r="C154" s="36"/>
      <c r="D154" s="127"/>
      <c r="E154" s="128"/>
      <c r="F154" s="43" t="s">
        <v>116</v>
      </c>
      <c r="G154" s="21">
        <v>0</v>
      </c>
      <c r="H154" s="22">
        <v>0</v>
      </c>
      <c r="I154" s="14"/>
    </row>
    <row r="155" spans="1:9" ht="12.4" hidden="1" customHeight="1" x14ac:dyDescent="0.2">
      <c r="A155" s="13"/>
      <c r="B155" s="1"/>
      <c r="C155" s="36"/>
      <c r="D155" s="127"/>
      <c r="E155" s="128"/>
      <c r="F155" s="43" t="s">
        <v>116</v>
      </c>
      <c r="G155" s="21">
        <v>0</v>
      </c>
      <c r="H155" s="22">
        <v>0</v>
      </c>
      <c r="I155" s="14"/>
    </row>
    <row r="156" spans="1:9" ht="12.4" hidden="1" customHeight="1" x14ac:dyDescent="0.2">
      <c r="A156" s="13"/>
      <c r="B156" s="1"/>
      <c r="C156" s="36"/>
      <c r="D156" s="127"/>
      <c r="E156" s="128"/>
      <c r="F156" s="43" t="s">
        <v>116</v>
      </c>
      <c r="G156" s="21">
        <v>0</v>
      </c>
      <c r="H156" s="22">
        <v>0</v>
      </c>
      <c r="I156" s="14"/>
    </row>
    <row r="157" spans="1:9" ht="12.4" hidden="1" customHeight="1" x14ac:dyDescent="0.2">
      <c r="A157" s="13"/>
      <c r="B157" s="1"/>
      <c r="C157" s="36"/>
      <c r="D157" s="127"/>
      <c r="E157" s="128"/>
      <c r="F157" s="43" t="s">
        <v>116</v>
      </c>
      <c r="G157" s="21">
        <v>0</v>
      </c>
      <c r="H157" s="22">
        <v>0</v>
      </c>
      <c r="I157" s="14"/>
    </row>
    <row r="158" spans="1:9" ht="12.4" hidden="1" customHeight="1" x14ac:dyDescent="0.2">
      <c r="A158" s="13"/>
      <c r="B158" s="1"/>
      <c r="C158" s="36"/>
      <c r="D158" s="127"/>
      <c r="E158" s="128"/>
      <c r="F158" s="43" t="s">
        <v>116</v>
      </c>
      <c r="G158" s="21">
        <v>0</v>
      </c>
      <c r="H158" s="22">
        <v>0</v>
      </c>
      <c r="I158" s="14"/>
    </row>
    <row r="159" spans="1:9" ht="12.4" hidden="1" customHeight="1" x14ac:dyDescent="0.2">
      <c r="A159" s="13"/>
      <c r="B159" s="1"/>
      <c r="C159" s="36"/>
      <c r="D159" s="127"/>
      <c r="E159" s="128"/>
      <c r="F159" s="43" t="s">
        <v>116</v>
      </c>
      <c r="G159" s="21">
        <v>0</v>
      </c>
      <c r="H159" s="22">
        <v>0</v>
      </c>
      <c r="I159" s="14"/>
    </row>
    <row r="160" spans="1:9" ht="12.4" hidden="1" customHeight="1" x14ac:dyDescent="0.2">
      <c r="A160" s="13"/>
      <c r="B160" s="1"/>
      <c r="C160" s="36"/>
      <c r="D160" s="127"/>
      <c r="E160" s="128"/>
      <c r="F160" s="43" t="s">
        <v>116</v>
      </c>
      <c r="G160" s="21">
        <v>0</v>
      </c>
      <c r="H160" s="22">
        <v>0</v>
      </c>
      <c r="I160" s="14"/>
    </row>
    <row r="161" spans="1:9" ht="12.4" hidden="1" customHeight="1" x14ac:dyDescent="0.2">
      <c r="A161" s="13"/>
      <c r="B161" s="1"/>
      <c r="C161" s="36"/>
      <c r="D161" s="127"/>
      <c r="E161" s="128"/>
      <c r="F161" s="43" t="s">
        <v>116</v>
      </c>
      <c r="G161" s="21">
        <v>0</v>
      </c>
      <c r="H161" s="22">
        <v>0</v>
      </c>
      <c r="I161" s="14"/>
    </row>
    <row r="162" spans="1:9" ht="12.4" hidden="1" customHeight="1" x14ac:dyDescent="0.2">
      <c r="A162" s="13"/>
      <c r="B162" s="1"/>
      <c r="C162" s="36"/>
      <c r="D162" s="127"/>
      <c r="E162" s="128"/>
      <c r="F162" s="43" t="s">
        <v>116</v>
      </c>
      <c r="G162" s="21">
        <v>0</v>
      </c>
      <c r="H162" s="22">
        <v>0</v>
      </c>
      <c r="I162" s="14"/>
    </row>
    <row r="163" spans="1:9" ht="12.4" hidden="1" customHeight="1" x14ac:dyDescent="0.2">
      <c r="A163" s="13"/>
      <c r="B163" s="1"/>
      <c r="C163" s="36"/>
      <c r="D163" s="127"/>
      <c r="E163" s="128"/>
      <c r="F163" s="43" t="s">
        <v>116</v>
      </c>
      <c r="G163" s="21">
        <v>0</v>
      </c>
      <c r="H163" s="22">
        <v>0</v>
      </c>
      <c r="I163" s="14"/>
    </row>
    <row r="164" spans="1:9" ht="12.4" hidden="1" customHeight="1" x14ac:dyDescent="0.2">
      <c r="A164" s="13"/>
      <c r="B164" s="1"/>
      <c r="C164" s="36"/>
      <c r="D164" s="127"/>
      <c r="E164" s="128"/>
      <c r="F164" s="43" t="s">
        <v>116</v>
      </c>
      <c r="G164" s="21">
        <v>0</v>
      </c>
      <c r="H164" s="22">
        <v>0</v>
      </c>
      <c r="I164" s="14"/>
    </row>
    <row r="165" spans="1:9" ht="12.4" hidden="1" customHeight="1" x14ac:dyDescent="0.2">
      <c r="A165" s="13"/>
      <c r="B165" s="1"/>
      <c r="C165" s="36"/>
      <c r="D165" s="127"/>
      <c r="E165" s="128"/>
      <c r="F165" s="43" t="s">
        <v>116</v>
      </c>
      <c r="G165" s="21">
        <v>0</v>
      </c>
      <c r="H165" s="22">
        <v>0</v>
      </c>
      <c r="I165" s="14"/>
    </row>
    <row r="166" spans="1:9" ht="12.4" hidden="1" customHeight="1" x14ac:dyDescent="0.2">
      <c r="A166" s="13"/>
      <c r="B166" s="1"/>
      <c r="C166" s="36"/>
      <c r="D166" s="127"/>
      <c r="E166" s="128"/>
      <c r="F166" s="43" t="s">
        <v>116</v>
      </c>
      <c r="G166" s="21">
        <v>0</v>
      </c>
      <c r="H166" s="22">
        <v>0</v>
      </c>
      <c r="I166" s="14"/>
    </row>
    <row r="167" spans="1:9" ht="12.4" hidden="1" customHeight="1" x14ac:dyDescent="0.2">
      <c r="A167" s="13"/>
      <c r="B167" s="1"/>
      <c r="C167" s="36"/>
      <c r="D167" s="127"/>
      <c r="E167" s="128"/>
      <c r="F167" s="43" t="s">
        <v>116</v>
      </c>
      <c r="G167" s="21">
        <v>0</v>
      </c>
      <c r="H167" s="22">
        <v>0</v>
      </c>
      <c r="I167" s="14"/>
    </row>
    <row r="168" spans="1:9" ht="12.4" hidden="1" customHeight="1" x14ac:dyDescent="0.2">
      <c r="A168" s="13"/>
      <c r="B168" s="1"/>
      <c r="C168" s="36"/>
      <c r="D168" s="127"/>
      <c r="E168" s="128"/>
      <c r="F168" s="43" t="s">
        <v>116</v>
      </c>
      <c r="G168" s="21">
        <v>0</v>
      </c>
      <c r="H168" s="22">
        <v>0</v>
      </c>
      <c r="I168" s="14"/>
    </row>
    <row r="169" spans="1:9" ht="12.4" hidden="1" customHeight="1" x14ac:dyDescent="0.2">
      <c r="A169" s="13"/>
      <c r="B169" s="1"/>
      <c r="C169" s="36"/>
      <c r="D169" s="127"/>
      <c r="E169" s="128"/>
      <c r="F169" s="43" t="s">
        <v>116</v>
      </c>
      <c r="G169" s="21">
        <v>0</v>
      </c>
      <c r="H169" s="22">
        <v>0</v>
      </c>
      <c r="I169" s="14"/>
    </row>
    <row r="170" spans="1:9" ht="12.4" hidden="1" customHeight="1" x14ac:dyDescent="0.2">
      <c r="A170" s="13"/>
      <c r="B170" s="1"/>
      <c r="C170" s="36"/>
      <c r="D170" s="127"/>
      <c r="E170" s="128"/>
      <c r="F170" s="43" t="s">
        <v>116</v>
      </c>
      <c r="G170" s="21">
        <v>0</v>
      </c>
      <c r="H170" s="22">
        <v>0</v>
      </c>
      <c r="I170" s="14"/>
    </row>
    <row r="171" spans="1:9" ht="12.4" hidden="1" customHeight="1" x14ac:dyDescent="0.2">
      <c r="A171" s="13"/>
      <c r="B171" s="1"/>
      <c r="C171" s="36"/>
      <c r="D171" s="127"/>
      <c r="E171" s="128"/>
      <c r="F171" s="43" t="s">
        <v>116</v>
      </c>
      <c r="G171" s="21">
        <v>0</v>
      </c>
      <c r="H171" s="22">
        <v>0</v>
      </c>
      <c r="I171" s="14"/>
    </row>
    <row r="172" spans="1:9" ht="12.4" hidden="1" customHeight="1" x14ac:dyDescent="0.2">
      <c r="A172" s="13"/>
      <c r="B172" s="1"/>
      <c r="C172" s="36"/>
      <c r="D172" s="127"/>
      <c r="E172" s="128"/>
      <c r="F172" s="43" t="s">
        <v>116</v>
      </c>
      <c r="G172" s="21">
        <v>0</v>
      </c>
      <c r="H172" s="22">
        <v>0</v>
      </c>
      <c r="I172" s="14"/>
    </row>
    <row r="173" spans="1:9" ht="12.4" hidden="1" customHeight="1" x14ac:dyDescent="0.2">
      <c r="A173" s="13"/>
      <c r="B173" s="1"/>
      <c r="C173" s="36"/>
      <c r="D173" s="127"/>
      <c r="E173" s="128"/>
      <c r="F173" s="43" t="s">
        <v>116</v>
      </c>
      <c r="G173" s="21">
        <v>0</v>
      </c>
      <c r="H173" s="22">
        <v>0</v>
      </c>
      <c r="I173" s="14"/>
    </row>
    <row r="174" spans="1:9" ht="12.4" hidden="1" customHeight="1" x14ac:dyDescent="0.2">
      <c r="A174" s="13"/>
      <c r="B174" s="1"/>
      <c r="C174" s="36"/>
      <c r="D174" s="127"/>
      <c r="E174" s="128"/>
      <c r="F174" s="43" t="s">
        <v>116</v>
      </c>
      <c r="G174" s="21">
        <v>0</v>
      </c>
      <c r="H174" s="22">
        <v>0</v>
      </c>
      <c r="I174" s="14"/>
    </row>
    <row r="175" spans="1:9" ht="12.4" hidden="1" customHeight="1" x14ac:dyDescent="0.2">
      <c r="A175" s="13"/>
      <c r="B175" s="1"/>
      <c r="C175" s="36"/>
      <c r="D175" s="127"/>
      <c r="E175" s="128"/>
      <c r="F175" s="43" t="s">
        <v>116</v>
      </c>
      <c r="G175" s="21">
        <v>0</v>
      </c>
      <c r="H175" s="22">
        <v>0</v>
      </c>
      <c r="I175" s="14"/>
    </row>
    <row r="176" spans="1:9" ht="12.4" hidden="1" customHeight="1" x14ac:dyDescent="0.2">
      <c r="A176" s="13"/>
      <c r="B176" s="1"/>
      <c r="C176" s="36"/>
      <c r="D176" s="127"/>
      <c r="E176" s="128"/>
      <c r="F176" s="43" t="s">
        <v>116</v>
      </c>
      <c r="G176" s="21">
        <v>0</v>
      </c>
      <c r="H176" s="22">
        <v>0</v>
      </c>
      <c r="I176" s="14"/>
    </row>
    <row r="177" spans="1:9" ht="12.4" hidden="1" customHeight="1" x14ac:dyDescent="0.2">
      <c r="A177" s="13"/>
      <c r="B177" s="1"/>
      <c r="C177" s="36"/>
      <c r="D177" s="127"/>
      <c r="E177" s="128"/>
      <c r="F177" s="43" t="s">
        <v>116</v>
      </c>
      <c r="G177" s="21">
        <v>0</v>
      </c>
      <c r="H177" s="22">
        <v>0</v>
      </c>
      <c r="I177" s="14"/>
    </row>
    <row r="178" spans="1:9" ht="12.4" hidden="1" customHeight="1" x14ac:dyDescent="0.2">
      <c r="A178" s="13"/>
      <c r="B178" s="1"/>
      <c r="C178" s="36"/>
      <c r="D178" s="127"/>
      <c r="E178" s="128"/>
      <c r="F178" s="43" t="s">
        <v>116</v>
      </c>
      <c r="G178" s="21">
        <v>0</v>
      </c>
      <c r="H178" s="22">
        <v>0</v>
      </c>
      <c r="I178" s="14"/>
    </row>
    <row r="179" spans="1:9" ht="12.4" hidden="1" customHeight="1" x14ac:dyDescent="0.2">
      <c r="A179" s="13"/>
      <c r="B179" s="1"/>
      <c r="C179" s="37"/>
      <c r="D179" s="127"/>
      <c r="E179" s="128"/>
      <c r="F179" s="43" t="s">
        <v>116</v>
      </c>
      <c r="G179" s="21">
        <v>0</v>
      </c>
      <c r="H179" s="22">
        <v>0</v>
      </c>
      <c r="I179" s="14"/>
    </row>
    <row r="180" spans="1:9" ht="12" hidden="1" customHeight="1" x14ac:dyDescent="0.2">
      <c r="A180" s="13"/>
      <c r="B180" s="1"/>
      <c r="C180" s="36"/>
      <c r="D180" s="127"/>
      <c r="E180" s="128"/>
      <c r="F180" s="43" t="s">
        <v>116</v>
      </c>
      <c r="G180" s="21">
        <v>0</v>
      </c>
      <c r="H180" s="22">
        <v>0</v>
      </c>
      <c r="I180" s="14"/>
    </row>
    <row r="181" spans="1:9" ht="12.4" hidden="1" customHeight="1" x14ac:dyDescent="0.2">
      <c r="A181" s="13"/>
      <c r="B181" s="1"/>
      <c r="C181" s="36"/>
      <c r="D181" s="127"/>
      <c r="E181" s="128"/>
      <c r="F181" s="43" t="s">
        <v>116</v>
      </c>
      <c r="G181" s="21">
        <v>0</v>
      </c>
      <c r="H181" s="22">
        <v>0</v>
      </c>
      <c r="I181" s="14"/>
    </row>
    <row r="182" spans="1:9" ht="12.4" hidden="1" customHeight="1" x14ac:dyDescent="0.2">
      <c r="A182" s="13"/>
      <c r="B182" s="1"/>
      <c r="C182" s="36"/>
      <c r="D182" s="127"/>
      <c r="E182" s="128"/>
      <c r="F182" s="43" t="s">
        <v>116</v>
      </c>
      <c r="G182" s="21">
        <v>0</v>
      </c>
      <c r="H182" s="22">
        <v>0</v>
      </c>
      <c r="I182" s="14"/>
    </row>
    <row r="183" spans="1:9" ht="12.4" hidden="1" customHeight="1" x14ac:dyDescent="0.2">
      <c r="A183" s="13"/>
      <c r="B183" s="1"/>
      <c r="C183" s="36"/>
      <c r="D183" s="127"/>
      <c r="E183" s="128"/>
      <c r="F183" s="43" t="s">
        <v>116</v>
      </c>
      <c r="G183" s="21">
        <v>0</v>
      </c>
      <c r="H183" s="22">
        <v>0</v>
      </c>
      <c r="I183" s="14"/>
    </row>
    <row r="184" spans="1:9" ht="12.4" hidden="1" customHeight="1" x14ac:dyDescent="0.2">
      <c r="A184" s="13"/>
      <c r="B184" s="1"/>
      <c r="C184" s="36"/>
      <c r="D184" s="127"/>
      <c r="E184" s="128"/>
      <c r="F184" s="43" t="s">
        <v>116</v>
      </c>
      <c r="G184" s="21">
        <v>0</v>
      </c>
      <c r="H184" s="22">
        <v>0</v>
      </c>
      <c r="I184" s="14"/>
    </row>
    <row r="185" spans="1:9" ht="12.4" hidden="1" customHeight="1" x14ac:dyDescent="0.2">
      <c r="A185" s="13"/>
      <c r="B185" s="1"/>
      <c r="C185" s="36"/>
      <c r="D185" s="127"/>
      <c r="E185" s="128"/>
      <c r="F185" s="43" t="s">
        <v>116</v>
      </c>
      <c r="G185" s="21">
        <v>0</v>
      </c>
      <c r="H185" s="22">
        <v>0</v>
      </c>
      <c r="I185" s="14"/>
    </row>
    <row r="186" spans="1:9" ht="12.4" hidden="1" customHeight="1" x14ac:dyDescent="0.2">
      <c r="A186" s="13"/>
      <c r="B186" s="1"/>
      <c r="C186" s="36"/>
      <c r="D186" s="127"/>
      <c r="E186" s="128"/>
      <c r="F186" s="43" t="s">
        <v>116</v>
      </c>
      <c r="G186" s="21">
        <v>0</v>
      </c>
      <c r="H186" s="22">
        <v>0</v>
      </c>
      <c r="I186" s="14"/>
    </row>
    <row r="187" spans="1:9" ht="12.4" hidden="1" customHeight="1" x14ac:dyDescent="0.2">
      <c r="A187" s="13"/>
      <c r="B187" s="1"/>
      <c r="C187" s="36"/>
      <c r="D187" s="127"/>
      <c r="E187" s="128"/>
      <c r="F187" s="43" t="s">
        <v>116</v>
      </c>
      <c r="G187" s="21">
        <v>0</v>
      </c>
      <c r="H187" s="22">
        <v>0</v>
      </c>
      <c r="I187" s="14"/>
    </row>
    <row r="188" spans="1:9" ht="12.4" hidden="1" customHeight="1" x14ac:dyDescent="0.2">
      <c r="A188" s="13"/>
      <c r="B188" s="1"/>
      <c r="C188" s="36"/>
      <c r="D188" s="127"/>
      <c r="E188" s="128"/>
      <c r="F188" s="43" t="s">
        <v>116</v>
      </c>
      <c r="G188" s="21">
        <v>0</v>
      </c>
      <c r="H188" s="22">
        <v>0</v>
      </c>
      <c r="I188" s="14"/>
    </row>
    <row r="189" spans="1:9" ht="12.4" hidden="1" customHeight="1" x14ac:dyDescent="0.2">
      <c r="A189" s="13"/>
      <c r="B189" s="1"/>
      <c r="C189" s="36"/>
      <c r="D189" s="127"/>
      <c r="E189" s="128"/>
      <c r="F189" s="43" t="s">
        <v>116</v>
      </c>
      <c r="G189" s="21">
        <v>0</v>
      </c>
      <c r="H189" s="22">
        <v>0</v>
      </c>
      <c r="I189" s="14"/>
    </row>
    <row r="190" spans="1:9" ht="12.4" hidden="1" customHeight="1" x14ac:dyDescent="0.2">
      <c r="A190" s="13"/>
      <c r="B190" s="1"/>
      <c r="C190" s="36"/>
      <c r="D190" s="127"/>
      <c r="E190" s="128"/>
      <c r="F190" s="43" t="s">
        <v>116</v>
      </c>
      <c r="G190" s="21">
        <v>0</v>
      </c>
      <c r="H190" s="22">
        <v>0</v>
      </c>
      <c r="I190" s="14"/>
    </row>
    <row r="191" spans="1:9" ht="12.4" hidden="1" customHeight="1" x14ac:dyDescent="0.2">
      <c r="A191" s="13"/>
      <c r="B191" s="1"/>
      <c r="C191" s="36"/>
      <c r="D191" s="127"/>
      <c r="E191" s="128"/>
      <c r="F191" s="43" t="s">
        <v>116</v>
      </c>
      <c r="G191" s="21">
        <v>0</v>
      </c>
      <c r="H191" s="22">
        <v>0</v>
      </c>
      <c r="I191" s="14"/>
    </row>
    <row r="192" spans="1:9" ht="12.4" hidden="1" customHeight="1" x14ac:dyDescent="0.2">
      <c r="A192" s="13"/>
      <c r="B192" s="1"/>
      <c r="C192" s="36"/>
      <c r="D192" s="127"/>
      <c r="E192" s="128"/>
      <c r="F192" s="43" t="s">
        <v>116</v>
      </c>
      <c r="G192" s="21">
        <v>0</v>
      </c>
      <c r="H192" s="22">
        <v>0</v>
      </c>
      <c r="I192" s="14"/>
    </row>
    <row r="193" spans="1:9" ht="12.4" hidden="1" customHeight="1" x14ac:dyDescent="0.2">
      <c r="A193" s="13"/>
      <c r="B193" s="1"/>
      <c r="C193" s="36"/>
      <c r="D193" s="127"/>
      <c r="E193" s="128"/>
      <c r="F193" s="43" t="s">
        <v>116</v>
      </c>
      <c r="G193" s="21">
        <v>0</v>
      </c>
      <c r="H193" s="22">
        <v>0</v>
      </c>
      <c r="I193" s="14"/>
    </row>
    <row r="194" spans="1:9" ht="12.4" hidden="1" customHeight="1" x14ac:dyDescent="0.2">
      <c r="A194" s="13"/>
      <c r="B194" s="1"/>
      <c r="C194" s="36"/>
      <c r="D194" s="127"/>
      <c r="E194" s="128"/>
      <c r="F194" s="43" t="s">
        <v>116</v>
      </c>
      <c r="G194" s="21">
        <v>0</v>
      </c>
      <c r="H194" s="22">
        <v>0</v>
      </c>
      <c r="I194" s="14"/>
    </row>
    <row r="195" spans="1:9" ht="12.4" hidden="1" customHeight="1" x14ac:dyDescent="0.2">
      <c r="A195" s="13"/>
      <c r="B195" s="1"/>
      <c r="C195" s="37"/>
      <c r="D195" s="127"/>
      <c r="E195" s="128"/>
      <c r="F195" s="43" t="s">
        <v>116</v>
      </c>
      <c r="G195" s="21">
        <v>0</v>
      </c>
      <c r="H195" s="22">
        <v>0</v>
      </c>
      <c r="I195" s="14"/>
    </row>
    <row r="196" spans="1:9" ht="12.4" hidden="1" customHeight="1" x14ac:dyDescent="0.2">
      <c r="A196" s="13"/>
      <c r="B196" s="1"/>
      <c r="C196" s="37"/>
      <c r="D196" s="127"/>
      <c r="E196" s="128"/>
      <c r="F196" s="43" t="s">
        <v>116</v>
      </c>
      <c r="G196" s="21">
        <v>0</v>
      </c>
      <c r="H196" s="22">
        <v>0</v>
      </c>
      <c r="I196" s="14"/>
    </row>
    <row r="197" spans="1:9" ht="12.4" hidden="1" customHeight="1" x14ac:dyDescent="0.2">
      <c r="A197" s="13"/>
      <c r="B197" s="1"/>
      <c r="C197" s="36"/>
      <c r="D197" s="127"/>
      <c r="E197" s="128"/>
      <c r="F197" s="43" t="s">
        <v>116</v>
      </c>
      <c r="G197" s="21">
        <v>0</v>
      </c>
      <c r="H197" s="22">
        <v>0</v>
      </c>
      <c r="I197" s="14"/>
    </row>
    <row r="198" spans="1:9" ht="12.4" hidden="1" customHeight="1" x14ac:dyDescent="0.2">
      <c r="A198" s="13"/>
      <c r="B198" s="1"/>
      <c r="C198" s="36"/>
      <c r="D198" s="127"/>
      <c r="E198" s="128"/>
      <c r="F198" s="43" t="s">
        <v>116</v>
      </c>
      <c r="G198" s="21">
        <v>0</v>
      </c>
      <c r="H198" s="22">
        <v>0</v>
      </c>
      <c r="I198" s="14"/>
    </row>
    <row r="199" spans="1:9" ht="12.4" hidden="1" customHeight="1" x14ac:dyDescent="0.2">
      <c r="A199" s="13"/>
      <c r="B199" s="1"/>
      <c r="C199" s="36"/>
      <c r="D199" s="127"/>
      <c r="E199" s="128"/>
      <c r="F199" s="43" t="s">
        <v>116</v>
      </c>
      <c r="G199" s="21">
        <v>0</v>
      </c>
      <c r="H199" s="22">
        <v>0</v>
      </c>
      <c r="I199" s="14"/>
    </row>
    <row r="200" spans="1:9" ht="12.4" hidden="1" customHeight="1" x14ac:dyDescent="0.2">
      <c r="A200" s="13"/>
      <c r="B200" s="1"/>
      <c r="C200" s="36"/>
      <c r="D200" s="127"/>
      <c r="E200" s="128"/>
      <c r="F200" s="43" t="s">
        <v>116</v>
      </c>
      <c r="G200" s="21">
        <v>0</v>
      </c>
      <c r="H200" s="22">
        <v>0</v>
      </c>
      <c r="I200" s="14"/>
    </row>
    <row r="201" spans="1:9" ht="12.4" hidden="1" customHeight="1" x14ac:dyDescent="0.2">
      <c r="A201" s="13"/>
      <c r="B201" s="1"/>
      <c r="C201" s="36"/>
      <c r="D201" s="127"/>
      <c r="E201" s="128"/>
      <c r="F201" s="43" t="s">
        <v>116</v>
      </c>
      <c r="G201" s="21">
        <v>0</v>
      </c>
      <c r="H201" s="22">
        <v>0</v>
      </c>
      <c r="I201" s="14"/>
    </row>
    <row r="202" spans="1:9" ht="12.4" hidden="1" customHeight="1" x14ac:dyDescent="0.2">
      <c r="A202" s="13"/>
      <c r="B202" s="1"/>
      <c r="C202" s="36"/>
      <c r="D202" s="127"/>
      <c r="E202" s="128"/>
      <c r="F202" s="43" t="s">
        <v>116</v>
      </c>
      <c r="G202" s="21">
        <v>0</v>
      </c>
      <c r="H202" s="22">
        <v>0</v>
      </c>
      <c r="I202" s="14"/>
    </row>
    <row r="203" spans="1:9" ht="12.4" hidden="1" customHeight="1" x14ac:dyDescent="0.2">
      <c r="A203" s="13"/>
      <c r="B203" s="1"/>
      <c r="C203" s="36"/>
      <c r="D203" s="127"/>
      <c r="E203" s="128"/>
      <c r="F203" s="43" t="s">
        <v>116</v>
      </c>
      <c r="G203" s="21">
        <v>0</v>
      </c>
      <c r="H203" s="22">
        <v>0</v>
      </c>
      <c r="I203" s="14"/>
    </row>
    <row r="204" spans="1:9" ht="12.4" hidden="1" customHeight="1" x14ac:dyDescent="0.2">
      <c r="A204" s="13"/>
      <c r="B204" s="1"/>
      <c r="C204" s="36"/>
      <c r="D204" s="127"/>
      <c r="E204" s="128"/>
      <c r="F204" s="43" t="s">
        <v>116</v>
      </c>
      <c r="G204" s="21">
        <v>0</v>
      </c>
      <c r="H204" s="22">
        <v>0</v>
      </c>
      <c r="I204" s="14"/>
    </row>
    <row r="205" spans="1:9" ht="12.4" hidden="1" customHeight="1" x14ac:dyDescent="0.2">
      <c r="A205" s="13"/>
      <c r="B205" s="1"/>
      <c r="C205" s="36"/>
      <c r="D205" s="127"/>
      <c r="E205" s="128"/>
      <c r="F205" s="43" t="s">
        <v>116</v>
      </c>
      <c r="G205" s="21">
        <v>0</v>
      </c>
      <c r="H205" s="22">
        <v>0</v>
      </c>
      <c r="I205" s="14"/>
    </row>
    <row r="206" spans="1:9" ht="12.4" hidden="1" customHeight="1" x14ac:dyDescent="0.2">
      <c r="A206" s="13"/>
      <c r="B206" s="1"/>
      <c r="C206" s="36"/>
      <c r="D206" s="127"/>
      <c r="E206" s="128"/>
      <c r="F206" s="43" t="s">
        <v>116</v>
      </c>
      <c r="G206" s="21">
        <v>0</v>
      </c>
      <c r="H206" s="22">
        <v>0</v>
      </c>
      <c r="I206" s="14"/>
    </row>
    <row r="207" spans="1:9" ht="12.4" hidden="1" customHeight="1" x14ac:dyDescent="0.2">
      <c r="A207" s="13"/>
      <c r="B207" s="1"/>
      <c r="C207" s="37"/>
      <c r="D207" s="127"/>
      <c r="E207" s="128"/>
      <c r="F207" s="43" t="s">
        <v>116</v>
      </c>
      <c r="G207" s="21">
        <v>0</v>
      </c>
      <c r="H207" s="22">
        <v>0</v>
      </c>
      <c r="I207" s="14"/>
    </row>
    <row r="208" spans="1:9" ht="12" hidden="1" customHeight="1" x14ac:dyDescent="0.2">
      <c r="A208" s="13"/>
      <c r="B208" s="1"/>
      <c r="C208" s="36"/>
      <c r="D208" s="127"/>
      <c r="E208" s="128"/>
      <c r="F208" s="43" t="s">
        <v>116</v>
      </c>
      <c r="G208" s="21">
        <v>0</v>
      </c>
      <c r="H208" s="22">
        <v>0</v>
      </c>
      <c r="I208" s="14"/>
    </row>
    <row r="209" spans="1:9" ht="12.4" hidden="1" customHeight="1" x14ac:dyDescent="0.2">
      <c r="A209" s="13"/>
      <c r="B209" s="1"/>
      <c r="C209" s="36"/>
      <c r="D209" s="127"/>
      <c r="E209" s="128"/>
      <c r="F209" s="43" t="s">
        <v>116</v>
      </c>
      <c r="G209" s="21">
        <v>0</v>
      </c>
      <c r="H209" s="22">
        <v>0</v>
      </c>
      <c r="I209" s="14"/>
    </row>
    <row r="210" spans="1:9" ht="12.4" hidden="1" customHeight="1" x14ac:dyDescent="0.2">
      <c r="A210" s="13"/>
      <c r="B210" s="1"/>
      <c r="C210" s="36"/>
      <c r="D210" s="127"/>
      <c r="E210" s="128"/>
      <c r="F210" s="43" t="s">
        <v>116</v>
      </c>
      <c r="G210" s="21">
        <v>0</v>
      </c>
      <c r="H210" s="22">
        <v>0</v>
      </c>
      <c r="I210" s="14"/>
    </row>
    <row r="211" spans="1:9" ht="12.4" hidden="1" customHeight="1" x14ac:dyDescent="0.2">
      <c r="A211" s="13"/>
      <c r="B211" s="1"/>
      <c r="C211" s="36"/>
      <c r="D211" s="127"/>
      <c r="E211" s="128"/>
      <c r="F211" s="43" t="s">
        <v>116</v>
      </c>
      <c r="G211" s="21">
        <v>0</v>
      </c>
      <c r="H211" s="22">
        <v>0</v>
      </c>
      <c r="I211" s="14"/>
    </row>
    <row r="212" spans="1:9" ht="12.4" hidden="1" customHeight="1" x14ac:dyDescent="0.2">
      <c r="A212" s="13"/>
      <c r="B212" s="1"/>
      <c r="C212" s="36"/>
      <c r="D212" s="127"/>
      <c r="E212" s="128"/>
      <c r="F212" s="43" t="s">
        <v>116</v>
      </c>
      <c r="G212" s="21">
        <v>0</v>
      </c>
      <c r="H212" s="22">
        <v>0</v>
      </c>
      <c r="I212" s="14"/>
    </row>
    <row r="213" spans="1:9" ht="12.4" hidden="1" customHeight="1" x14ac:dyDescent="0.2">
      <c r="A213" s="13"/>
      <c r="B213" s="1"/>
      <c r="C213" s="36"/>
      <c r="D213" s="127"/>
      <c r="E213" s="128"/>
      <c r="F213" s="43" t="s">
        <v>116</v>
      </c>
      <c r="G213" s="21">
        <v>0</v>
      </c>
      <c r="H213" s="22">
        <v>0</v>
      </c>
      <c r="I213" s="14"/>
    </row>
    <row r="214" spans="1:9" ht="12.4" hidden="1" customHeight="1" x14ac:dyDescent="0.2">
      <c r="A214" s="13"/>
      <c r="B214" s="1"/>
      <c r="C214" s="36"/>
      <c r="D214" s="127"/>
      <c r="E214" s="128"/>
      <c r="F214" s="43" t="s">
        <v>116</v>
      </c>
      <c r="G214" s="21">
        <v>0</v>
      </c>
      <c r="H214" s="22">
        <v>0</v>
      </c>
      <c r="I214" s="14"/>
    </row>
    <row r="215" spans="1:9" ht="12.4" hidden="1" customHeight="1" x14ac:dyDescent="0.2">
      <c r="A215" s="13"/>
      <c r="B215" s="1"/>
      <c r="C215" s="36"/>
      <c r="D215" s="127"/>
      <c r="E215" s="128"/>
      <c r="F215" s="43" t="s">
        <v>116</v>
      </c>
      <c r="G215" s="21">
        <v>0</v>
      </c>
      <c r="H215" s="22">
        <v>0</v>
      </c>
      <c r="I215" s="14"/>
    </row>
    <row r="216" spans="1:9" ht="12.4" hidden="1" customHeight="1" x14ac:dyDescent="0.2">
      <c r="A216" s="13"/>
      <c r="B216" s="1"/>
      <c r="C216" s="36"/>
      <c r="D216" s="127"/>
      <c r="E216" s="128"/>
      <c r="F216" s="43" t="s">
        <v>116</v>
      </c>
      <c r="G216" s="21">
        <v>0</v>
      </c>
      <c r="H216" s="22">
        <v>0</v>
      </c>
      <c r="I216" s="14"/>
    </row>
    <row r="217" spans="1:9" ht="12.4" hidden="1" customHeight="1" x14ac:dyDescent="0.2">
      <c r="A217" s="13"/>
      <c r="B217" s="1"/>
      <c r="C217" s="36"/>
      <c r="D217" s="127"/>
      <c r="E217" s="128"/>
      <c r="F217" s="43" t="s">
        <v>116</v>
      </c>
      <c r="G217" s="21">
        <v>0</v>
      </c>
      <c r="H217" s="22">
        <v>0</v>
      </c>
      <c r="I217" s="14"/>
    </row>
    <row r="218" spans="1:9" ht="12.4" hidden="1" customHeight="1" x14ac:dyDescent="0.2">
      <c r="A218" s="13"/>
      <c r="B218" s="1"/>
      <c r="C218" s="36"/>
      <c r="D218" s="127"/>
      <c r="E218" s="128"/>
      <c r="F218" s="43" t="s">
        <v>116</v>
      </c>
      <c r="G218" s="21">
        <v>0</v>
      </c>
      <c r="H218" s="22">
        <v>0</v>
      </c>
      <c r="I218" s="14"/>
    </row>
    <row r="219" spans="1:9" ht="12.4" hidden="1" customHeight="1" x14ac:dyDescent="0.2">
      <c r="A219" s="13"/>
      <c r="B219" s="1"/>
      <c r="C219" s="36"/>
      <c r="D219" s="127"/>
      <c r="E219" s="128"/>
      <c r="F219" s="43" t="s">
        <v>116</v>
      </c>
      <c r="G219" s="21">
        <v>0</v>
      </c>
      <c r="H219" s="22">
        <v>0</v>
      </c>
      <c r="I219" s="14"/>
    </row>
    <row r="220" spans="1:9" ht="12.4" hidden="1" customHeight="1" x14ac:dyDescent="0.2">
      <c r="A220" s="13"/>
      <c r="B220" s="1"/>
      <c r="C220" s="36"/>
      <c r="D220" s="127"/>
      <c r="E220" s="128"/>
      <c r="F220" s="43" t="s">
        <v>116</v>
      </c>
      <c r="G220" s="21">
        <v>0</v>
      </c>
      <c r="H220" s="22">
        <v>0</v>
      </c>
      <c r="I220" s="14"/>
    </row>
    <row r="221" spans="1:9" ht="12.4" hidden="1" customHeight="1" x14ac:dyDescent="0.2">
      <c r="A221" s="13"/>
      <c r="B221" s="1"/>
      <c r="C221" s="36"/>
      <c r="D221" s="127"/>
      <c r="E221" s="128"/>
      <c r="F221" s="43" t="s">
        <v>116</v>
      </c>
      <c r="G221" s="21">
        <v>0</v>
      </c>
      <c r="H221" s="22">
        <v>0</v>
      </c>
      <c r="I221" s="14"/>
    </row>
    <row r="222" spans="1:9" ht="12.4" hidden="1" customHeight="1" x14ac:dyDescent="0.2">
      <c r="A222" s="13"/>
      <c r="B222" s="1"/>
      <c r="C222" s="36"/>
      <c r="D222" s="127"/>
      <c r="E222" s="128"/>
      <c r="F222" s="43" t="s">
        <v>116</v>
      </c>
      <c r="G222" s="21">
        <v>0</v>
      </c>
      <c r="H222" s="22">
        <v>0</v>
      </c>
      <c r="I222" s="14"/>
    </row>
    <row r="223" spans="1:9" ht="12.4" hidden="1" customHeight="1" x14ac:dyDescent="0.2">
      <c r="A223" s="13"/>
      <c r="B223" s="1"/>
      <c r="C223" s="36"/>
      <c r="D223" s="127"/>
      <c r="E223" s="128"/>
      <c r="F223" s="43" t="s">
        <v>116</v>
      </c>
      <c r="G223" s="21">
        <v>0</v>
      </c>
      <c r="H223" s="22">
        <v>0</v>
      </c>
      <c r="I223" s="14"/>
    </row>
    <row r="224" spans="1:9" ht="12.4" hidden="1" customHeight="1" x14ac:dyDescent="0.2">
      <c r="A224" s="13"/>
      <c r="B224" s="1"/>
      <c r="C224" s="36"/>
      <c r="D224" s="127"/>
      <c r="E224" s="128"/>
      <c r="F224" s="43" t="s">
        <v>116</v>
      </c>
      <c r="G224" s="21">
        <v>0</v>
      </c>
      <c r="H224" s="22">
        <v>0</v>
      </c>
      <c r="I224" s="14"/>
    </row>
    <row r="225" spans="1:9" ht="12.4" hidden="1" customHeight="1" x14ac:dyDescent="0.2">
      <c r="A225" s="13"/>
      <c r="B225" s="1"/>
      <c r="C225" s="36"/>
      <c r="D225" s="127"/>
      <c r="E225" s="128"/>
      <c r="F225" s="43" t="s">
        <v>116</v>
      </c>
      <c r="G225" s="21">
        <v>0</v>
      </c>
      <c r="H225" s="22">
        <v>0</v>
      </c>
      <c r="I225" s="14"/>
    </row>
    <row r="226" spans="1:9" ht="12.4" hidden="1" customHeight="1" x14ac:dyDescent="0.2">
      <c r="A226" s="13"/>
      <c r="B226" s="1"/>
      <c r="C226" s="36"/>
      <c r="D226" s="127"/>
      <c r="E226" s="128"/>
      <c r="F226" s="43" t="s">
        <v>116</v>
      </c>
      <c r="G226" s="21">
        <v>0</v>
      </c>
      <c r="H226" s="22">
        <v>0</v>
      </c>
      <c r="I226" s="14"/>
    </row>
    <row r="227" spans="1:9" ht="12.4" hidden="1" customHeight="1" x14ac:dyDescent="0.2">
      <c r="A227" s="13"/>
      <c r="B227" s="1"/>
      <c r="C227" s="36"/>
      <c r="D227" s="127"/>
      <c r="E227" s="128"/>
      <c r="F227" s="43" t="s">
        <v>116</v>
      </c>
      <c r="G227" s="21">
        <v>0</v>
      </c>
      <c r="H227" s="22">
        <v>0</v>
      </c>
      <c r="I227" s="14"/>
    </row>
    <row r="228" spans="1:9" ht="12.4" hidden="1" customHeight="1" x14ac:dyDescent="0.2">
      <c r="A228" s="13"/>
      <c r="B228" s="1"/>
      <c r="C228" s="36"/>
      <c r="D228" s="127"/>
      <c r="E228" s="128"/>
      <c r="F228" s="43" t="s">
        <v>116</v>
      </c>
      <c r="G228" s="21">
        <v>0</v>
      </c>
      <c r="H228" s="22">
        <v>0</v>
      </c>
      <c r="I228" s="14"/>
    </row>
    <row r="229" spans="1:9" ht="12.4" hidden="1" customHeight="1" x14ac:dyDescent="0.2">
      <c r="A229" s="13"/>
      <c r="B229" s="1"/>
      <c r="C229" s="36"/>
      <c r="D229" s="127"/>
      <c r="E229" s="128"/>
      <c r="F229" s="43" t="s">
        <v>116</v>
      </c>
      <c r="G229" s="21">
        <v>0</v>
      </c>
      <c r="H229" s="22">
        <v>0</v>
      </c>
      <c r="I229" s="14"/>
    </row>
    <row r="230" spans="1:9" ht="12.4" hidden="1" customHeight="1" x14ac:dyDescent="0.2">
      <c r="A230" s="13"/>
      <c r="B230" s="1"/>
      <c r="C230" s="36"/>
      <c r="D230" s="127"/>
      <c r="E230" s="128"/>
      <c r="F230" s="43" t="s">
        <v>116</v>
      </c>
      <c r="G230" s="21">
        <v>0</v>
      </c>
      <c r="H230" s="22">
        <v>0</v>
      </c>
      <c r="I230" s="14"/>
    </row>
    <row r="231" spans="1:9" ht="12.4" hidden="1" customHeight="1" x14ac:dyDescent="0.2">
      <c r="A231" s="13"/>
      <c r="B231" s="1"/>
      <c r="C231" s="36"/>
      <c r="D231" s="127"/>
      <c r="E231" s="128"/>
      <c r="F231" s="43" t="s">
        <v>116</v>
      </c>
      <c r="G231" s="21">
        <v>0</v>
      </c>
      <c r="H231" s="22">
        <v>0</v>
      </c>
      <c r="I231" s="14"/>
    </row>
    <row r="232" spans="1:9" ht="12.4" hidden="1" customHeight="1" x14ac:dyDescent="0.2">
      <c r="A232" s="13"/>
      <c r="B232" s="1"/>
      <c r="C232" s="36"/>
      <c r="D232" s="127"/>
      <c r="E232" s="128"/>
      <c r="F232" s="43" t="s">
        <v>116</v>
      </c>
      <c r="G232" s="21">
        <v>0</v>
      </c>
      <c r="H232" s="22">
        <v>0</v>
      </c>
      <c r="I232" s="14"/>
    </row>
    <row r="233" spans="1:9" ht="12.4" hidden="1" customHeight="1" x14ac:dyDescent="0.2">
      <c r="A233" s="13"/>
      <c r="B233" s="1"/>
      <c r="C233" s="36"/>
      <c r="D233" s="127"/>
      <c r="E233" s="128"/>
      <c r="F233" s="43" t="s">
        <v>116</v>
      </c>
      <c r="G233" s="21">
        <v>0</v>
      </c>
      <c r="H233" s="22">
        <v>0</v>
      </c>
      <c r="I233" s="14"/>
    </row>
    <row r="234" spans="1:9" ht="12.4" hidden="1" customHeight="1" x14ac:dyDescent="0.2">
      <c r="A234" s="13"/>
      <c r="B234" s="1"/>
      <c r="C234" s="36"/>
      <c r="D234" s="127"/>
      <c r="E234" s="128"/>
      <c r="F234" s="43" t="s">
        <v>116</v>
      </c>
      <c r="G234" s="21">
        <v>0</v>
      </c>
      <c r="H234" s="22">
        <v>0</v>
      </c>
      <c r="I234" s="14"/>
    </row>
    <row r="235" spans="1:9" ht="12.4" hidden="1" customHeight="1" x14ac:dyDescent="0.2">
      <c r="A235" s="13"/>
      <c r="B235" s="1"/>
      <c r="C235" s="37"/>
      <c r="D235" s="127"/>
      <c r="E235" s="128"/>
      <c r="F235" s="43" t="s">
        <v>116</v>
      </c>
      <c r="G235" s="21">
        <v>0</v>
      </c>
      <c r="H235" s="22">
        <v>0</v>
      </c>
      <c r="I235" s="14"/>
    </row>
    <row r="236" spans="1:9" ht="12" hidden="1" customHeight="1" x14ac:dyDescent="0.2">
      <c r="A236" s="13"/>
      <c r="B236" s="1"/>
      <c r="C236" s="36"/>
      <c r="D236" s="127"/>
      <c r="E236" s="128"/>
      <c r="F236" s="43" t="s">
        <v>116</v>
      </c>
      <c r="G236" s="21">
        <v>0</v>
      </c>
      <c r="H236" s="22">
        <v>0</v>
      </c>
      <c r="I236" s="14"/>
    </row>
    <row r="237" spans="1:9" ht="12.4" hidden="1" customHeight="1" x14ac:dyDescent="0.2">
      <c r="A237" s="13"/>
      <c r="B237" s="1"/>
      <c r="C237" s="36"/>
      <c r="D237" s="127"/>
      <c r="E237" s="128"/>
      <c r="F237" s="43" t="s">
        <v>116</v>
      </c>
      <c r="G237" s="21">
        <v>0</v>
      </c>
      <c r="H237" s="22">
        <v>0</v>
      </c>
      <c r="I237" s="14"/>
    </row>
    <row r="238" spans="1:9" ht="12.4" hidden="1" customHeight="1" x14ac:dyDescent="0.2">
      <c r="A238" s="13"/>
      <c r="B238" s="1"/>
      <c r="C238" s="36"/>
      <c r="D238" s="127"/>
      <c r="E238" s="128"/>
      <c r="F238" s="43" t="s">
        <v>116</v>
      </c>
      <c r="G238" s="21">
        <v>0</v>
      </c>
      <c r="H238" s="22">
        <v>0</v>
      </c>
      <c r="I238" s="14"/>
    </row>
    <row r="239" spans="1:9" ht="12.4" hidden="1" customHeight="1" x14ac:dyDescent="0.2">
      <c r="A239" s="13"/>
      <c r="B239" s="1"/>
      <c r="C239" s="36"/>
      <c r="D239" s="127"/>
      <c r="E239" s="128"/>
      <c r="F239" s="43" t="s">
        <v>116</v>
      </c>
      <c r="G239" s="21">
        <v>0</v>
      </c>
      <c r="H239" s="22">
        <v>0</v>
      </c>
      <c r="I239" s="14"/>
    </row>
    <row r="240" spans="1:9" ht="12.4" hidden="1" customHeight="1" x14ac:dyDescent="0.2">
      <c r="A240" s="13"/>
      <c r="B240" s="1"/>
      <c r="C240" s="36"/>
      <c r="D240" s="127"/>
      <c r="E240" s="128"/>
      <c r="F240" s="43" t="s">
        <v>116</v>
      </c>
      <c r="G240" s="21">
        <v>0</v>
      </c>
      <c r="H240" s="22">
        <v>0</v>
      </c>
      <c r="I240" s="14"/>
    </row>
    <row r="241" spans="1:9" ht="12.4" hidden="1" customHeight="1" x14ac:dyDescent="0.2">
      <c r="A241" s="13"/>
      <c r="B241" s="1"/>
      <c r="C241" s="36"/>
      <c r="D241" s="127"/>
      <c r="E241" s="128"/>
      <c r="F241" s="43" t="s">
        <v>116</v>
      </c>
      <c r="G241" s="21">
        <v>0</v>
      </c>
      <c r="H241" s="22">
        <v>0</v>
      </c>
      <c r="I241" s="14"/>
    </row>
    <row r="242" spans="1:9" ht="12.4" hidden="1" customHeight="1" x14ac:dyDescent="0.2">
      <c r="A242" s="13"/>
      <c r="B242" s="1"/>
      <c r="C242" s="36"/>
      <c r="D242" s="127"/>
      <c r="E242" s="128"/>
      <c r="F242" s="43" t="s">
        <v>116</v>
      </c>
      <c r="G242" s="21">
        <v>0</v>
      </c>
      <c r="H242" s="22">
        <v>0</v>
      </c>
      <c r="I242" s="14"/>
    </row>
    <row r="243" spans="1:9" ht="12.4" hidden="1" customHeight="1" x14ac:dyDescent="0.2">
      <c r="A243" s="13"/>
      <c r="B243" s="1"/>
      <c r="C243" s="36"/>
      <c r="D243" s="127"/>
      <c r="E243" s="128"/>
      <c r="F243" s="43" t="s">
        <v>116</v>
      </c>
      <c r="G243" s="21">
        <v>0</v>
      </c>
      <c r="H243" s="22">
        <v>0</v>
      </c>
      <c r="I243" s="14"/>
    </row>
    <row r="244" spans="1:9" ht="12.4" hidden="1" customHeight="1" x14ac:dyDescent="0.2">
      <c r="A244" s="13"/>
      <c r="B244" s="1"/>
      <c r="C244" s="36"/>
      <c r="D244" s="127"/>
      <c r="E244" s="128"/>
      <c r="F244" s="43" t="s">
        <v>116</v>
      </c>
      <c r="G244" s="21">
        <v>0</v>
      </c>
      <c r="H244" s="22">
        <v>0</v>
      </c>
      <c r="I244" s="14"/>
    </row>
    <row r="245" spans="1:9" ht="12.4" hidden="1" customHeight="1" x14ac:dyDescent="0.2">
      <c r="A245" s="13"/>
      <c r="B245" s="1"/>
      <c r="C245" s="36"/>
      <c r="D245" s="127"/>
      <c r="E245" s="128"/>
      <c r="F245" s="43" t="s">
        <v>116</v>
      </c>
      <c r="G245" s="21">
        <v>0</v>
      </c>
      <c r="H245" s="22">
        <v>0</v>
      </c>
      <c r="I245" s="14"/>
    </row>
    <row r="246" spans="1:9" ht="12.4" hidden="1" customHeight="1" x14ac:dyDescent="0.2">
      <c r="A246" s="13"/>
      <c r="B246" s="1"/>
      <c r="C246" s="36"/>
      <c r="D246" s="127"/>
      <c r="E246" s="128"/>
      <c r="F246" s="43" t="s">
        <v>116</v>
      </c>
      <c r="G246" s="21">
        <v>0</v>
      </c>
      <c r="H246" s="22">
        <v>0</v>
      </c>
      <c r="I246" s="14"/>
    </row>
    <row r="247" spans="1:9" ht="12.4" hidden="1" customHeight="1" x14ac:dyDescent="0.2">
      <c r="A247" s="13"/>
      <c r="B247" s="1"/>
      <c r="C247" s="36"/>
      <c r="D247" s="127"/>
      <c r="E247" s="128"/>
      <c r="F247" s="43" t="s">
        <v>116</v>
      </c>
      <c r="G247" s="21">
        <v>0</v>
      </c>
      <c r="H247" s="22">
        <v>0</v>
      </c>
      <c r="I247" s="14"/>
    </row>
    <row r="248" spans="1:9" ht="12.4" hidden="1" customHeight="1" x14ac:dyDescent="0.2">
      <c r="A248" s="13"/>
      <c r="B248" s="1"/>
      <c r="C248" s="36"/>
      <c r="D248" s="127"/>
      <c r="E248" s="128"/>
      <c r="F248" s="43" t="s">
        <v>116</v>
      </c>
      <c r="G248" s="21">
        <v>0</v>
      </c>
      <c r="H248" s="22">
        <v>0</v>
      </c>
      <c r="I248" s="14"/>
    </row>
    <row r="249" spans="1:9" ht="12.4" hidden="1" customHeight="1" x14ac:dyDescent="0.2">
      <c r="A249" s="13"/>
      <c r="B249" s="1"/>
      <c r="C249" s="36"/>
      <c r="D249" s="127"/>
      <c r="E249" s="128"/>
      <c r="F249" s="43" t="s">
        <v>116</v>
      </c>
      <c r="G249" s="21">
        <v>0</v>
      </c>
      <c r="H249" s="22">
        <v>0</v>
      </c>
      <c r="I249" s="14"/>
    </row>
    <row r="250" spans="1:9" ht="12.4" hidden="1" customHeight="1" x14ac:dyDescent="0.2">
      <c r="A250" s="13"/>
      <c r="B250" s="1"/>
      <c r="C250" s="36"/>
      <c r="D250" s="127"/>
      <c r="E250" s="128"/>
      <c r="F250" s="43" t="s">
        <v>116</v>
      </c>
      <c r="G250" s="21">
        <v>0</v>
      </c>
      <c r="H250" s="22">
        <v>0</v>
      </c>
      <c r="I250" s="14"/>
    </row>
    <row r="251" spans="1:9" ht="12.4" hidden="1" customHeight="1" x14ac:dyDescent="0.2">
      <c r="A251" s="13"/>
      <c r="B251" s="1"/>
      <c r="C251" s="36"/>
      <c r="D251" s="127"/>
      <c r="E251" s="128"/>
      <c r="F251" s="43" t="s">
        <v>116</v>
      </c>
      <c r="G251" s="21">
        <v>0</v>
      </c>
      <c r="H251" s="22">
        <v>0</v>
      </c>
      <c r="I251" s="14"/>
    </row>
    <row r="252" spans="1:9" ht="12.4" hidden="1" customHeight="1" x14ac:dyDescent="0.2">
      <c r="A252" s="13"/>
      <c r="B252" s="1"/>
      <c r="C252" s="36"/>
      <c r="D252" s="127"/>
      <c r="E252" s="128"/>
      <c r="F252" s="43" t="s">
        <v>116</v>
      </c>
      <c r="G252" s="21">
        <v>0</v>
      </c>
      <c r="H252" s="22">
        <v>0</v>
      </c>
      <c r="I252" s="14"/>
    </row>
    <row r="253" spans="1:9" ht="12.4" hidden="1" customHeight="1" x14ac:dyDescent="0.2">
      <c r="A253" s="13"/>
      <c r="B253" s="1"/>
      <c r="C253" s="36"/>
      <c r="D253" s="127"/>
      <c r="E253" s="128"/>
      <c r="F253" s="43" t="s">
        <v>116</v>
      </c>
      <c r="G253" s="21">
        <v>0</v>
      </c>
      <c r="H253" s="22">
        <v>0</v>
      </c>
      <c r="I253" s="14"/>
    </row>
    <row r="254" spans="1:9" ht="12.4" hidden="1" customHeight="1" x14ac:dyDescent="0.2">
      <c r="A254" s="13"/>
      <c r="B254" s="1"/>
      <c r="C254" s="36"/>
      <c r="D254" s="127"/>
      <c r="E254" s="128"/>
      <c r="F254" s="43" t="s">
        <v>116</v>
      </c>
      <c r="G254" s="21">
        <v>0</v>
      </c>
      <c r="H254" s="22">
        <v>0</v>
      </c>
      <c r="I254" s="14"/>
    </row>
    <row r="255" spans="1:9" ht="12.4" hidden="1" customHeight="1" x14ac:dyDescent="0.2">
      <c r="A255" s="13"/>
      <c r="B255" s="1"/>
      <c r="C255" s="36"/>
      <c r="D255" s="127"/>
      <c r="E255" s="128"/>
      <c r="F255" s="43" t="s">
        <v>116</v>
      </c>
      <c r="G255" s="21">
        <v>0</v>
      </c>
      <c r="H255" s="22">
        <v>0</v>
      </c>
      <c r="I255" s="14"/>
    </row>
    <row r="256" spans="1:9" ht="12.4" hidden="1" customHeight="1" x14ac:dyDescent="0.2">
      <c r="A256" s="13"/>
      <c r="B256" s="1"/>
      <c r="C256" s="36"/>
      <c r="D256" s="127"/>
      <c r="E256" s="128"/>
      <c r="F256" s="43" t="s">
        <v>116</v>
      </c>
      <c r="G256" s="21">
        <v>0</v>
      </c>
      <c r="H256" s="22">
        <v>0</v>
      </c>
      <c r="I256" s="14"/>
    </row>
    <row r="257" spans="1:9" ht="12.4" hidden="1" customHeight="1" x14ac:dyDescent="0.2">
      <c r="A257" s="13"/>
      <c r="B257" s="1"/>
      <c r="C257" s="36"/>
      <c r="D257" s="127"/>
      <c r="E257" s="128"/>
      <c r="F257" s="43" t="s">
        <v>116</v>
      </c>
      <c r="G257" s="21">
        <v>0</v>
      </c>
      <c r="H257" s="22">
        <v>0</v>
      </c>
      <c r="I257" s="14"/>
    </row>
    <row r="258" spans="1:9" ht="12.4" hidden="1" customHeight="1" x14ac:dyDescent="0.2">
      <c r="A258" s="13"/>
      <c r="B258" s="1"/>
      <c r="C258" s="36"/>
      <c r="D258" s="127"/>
      <c r="E258" s="128"/>
      <c r="F258" s="43" t="s">
        <v>116</v>
      </c>
      <c r="G258" s="21">
        <v>0</v>
      </c>
      <c r="H258" s="22">
        <v>0</v>
      </c>
      <c r="I258" s="14"/>
    </row>
    <row r="259" spans="1:9" ht="12.4" hidden="1" customHeight="1" x14ac:dyDescent="0.2">
      <c r="A259" s="13"/>
      <c r="B259" s="1"/>
      <c r="C259" s="37"/>
      <c r="D259" s="127"/>
      <c r="E259" s="128"/>
      <c r="F259" s="43" t="s">
        <v>116</v>
      </c>
      <c r="G259" s="21">
        <v>0</v>
      </c>
      <c r="H259" s="22">
        <v>0</v>
      </c>
      <c r="I259" s="14"/>
    </row>
    <row r="260" spans="1:9" ht="12" hidden="1" customHeight="1" x14ac:dyDescent="0.2">
      <c r="A260" s="13"/>
      <c r="B260" s="1"/>
      <c r="C260" s="36"/>
      <c r="D260" s="127"/>
      <c r="E260" s="128"/>
      <c r="F260" s="43" t="s">
        <v>116</v>
      </c>
      <c r="G260" s="21">
        <v>0</v>
      </c>
      <c r="H260" s="22">
        <v>0</v>
      </c>
      <c r="I260" s="14"/>
    </row>
    <row r="261" spans="1:9" ht="12.4" hidden="1" customHeight="1" x14ac:dyDescent="0.2">
      <c r="A261" s="13"/>
      <c r="B261" s="1"/>
      <c r="C261" s="36"/>
      <c r="D261" s="127"/>
      <c r="E261" s="128"/>
      <c r="F261" s="43" t="s">
        <v>116</v>
      </c>
      <c r="G261" s="21">
        <v>0</v>
      </c>
      <c r="H261" s="22">
        <v>0</v>
      </c>
      <c r="I261" s="14"/>
    </row>
    <row r="262" spans="1:9" ht="12.4" hidden="1" customHeight="1" x14ac:dyDescent="0.2">
      <c r="A262" s="13"/>
      <c r="B262" s="1"/>
      <c r="C262" s="36"/>
      <c r="D262" s="127"/>
      <c r="E262" s="128"/>
      <c r="F262" s="43" t="s">
        <v>116</v>
      </c>
      <c r="G262" s="21">
        <v>0</v>
      </c>
      <c r="H262" s="22">
        <v>0</v>
      </c>
      <c r="I262" s="14"/>
    </row>
    <row r="263" spans="1:9" ht="12.4" hidden="1" customHeight="1" x14ac:dyDescent="0.2">
      <c r="A263" s="13"/>
      <c r="B263" s="1"/>
      <c r="C263" s="36"/>
      <c r="D263" s="127"/>
      <c r="E263" s="128"/>
      <c r="F263" s="43" t="s">
        <v>116</v>
      </c>
      <c r="G263" s="21">
        <v>0</v>
      </c>
      <c r="H263" s="22">
        <v>0</v>
      </c>
      <c r="I263" s="14"/>
    </row>
    <row r="264" spans="1:9" ht="12.4" hidden="1" customHeight="1" x14ac:dyDescent="0.2">
      <c r="A264" s="13"/>
      <c r="B264" s="1"/>
      <c r="C264" s="36"/>
      <c r="D264" s="127"/>
      <c r="E264" s="128"/>
      <c r="F264" s="43" t="s">
        <v>116</v>
      </c>
      <c r="G264" s="21">
        <v>0</v>
      </c>
      <c r="H264" s="22">
        <v>0</v>
      </c>
      <c r="I264" s="14"/>
    </row>
    <row r="265" spans="1:9" ht="12.4" hidden="1" customHeight="1" x14ac:dyDescent="0.2">
      <c r="A265" s="13"/>
      <c r="B265" s="1"/>
      <c r="C265" s="36"/>
      <c r="D265" s="127"/>
      <c r="E265" s="128"/>
      <c r="F265" s="43" t="s">
        <v>116</v>
      </c>
      <c r="G265" s="21">
        <v>0</v>
      </c>
      <c r="H265" s="22">
        <v>0</v>
      </c>
      <c r="I265" s="14"/>
    </row>
    <row r="266" spans="1:9" ht="12.4" hidden="1" customHeight="1" x14ac:dyDescent="0.2">
      <c r="A266" s="13"/>
      <c r="B266" s="1"/>
      <c r="C266" s="36"/>
      <c r="D266" s="127"/>
      <c r="E266" s="128"/>
      <c r="F266" s="43" t="s">
        <v>116</v>
      </c>
      <c r="G266" s="21">
        <v>0</v>
      </c>
      <c r="H266" s="22">
        <v>0</v>
      </c>
      <c r="I266" s="14"/>
    </row>
    <row r="267" spans="1:9" ht="12.4" hidden="1" customHeight="1" x14ac:dyDescent="0.2">
      <c r="A267" s="13"/>
      <c r="B267" s="1"/>
      <c r="C267" s="36"/>
      <c r="D267" s="127"/>
      <c r="E267" s="128"/>
      <c r="F267" s="43" t="s">
        <v>116</v>
      </c>
      <c r="G267" s="21">
        <v>0</v>
      </c>
      <c r="H267" s="22">
        <v>0</v>
      </c>
      <c r="I267" s="14"/>
    </row>
    <row r="268" spans="1:9" ht="12.4" hidden="1" customHeight="1" x14ac:dyDescent="0.2">
      <c r="A268" s="13"/>
      <c r="B268" s="1"/>
      <c r="C268" s="36"/>
      <c r="D268" s="127"/>
      <c r="E268" s="128"/>
      <c r="F268" s="43" t="s">
        <v>116</v>
      </c>
      <c r="G268" s="21">
        <v>0</v>
      </c>
      <c r="H268" s="22">
        <v>0</v>
      </c>
      <c r="I268" s="14"/>
    </row>
    <row r="269" spans="1:9" ht="12.4" hidden="1" customHeight="1" x14ac:dyDescent="0.2">
      <c r="A269" s="13"/>
      <c r="B269" s="1"/>
      <c r="C269" s="36"/>
      <c r="D269" s="127"/>
      <c r="E269" s="128"/>
      <c r="F269" s="43" t="s">
        <v>116</v>
      </c>
      <c r="G269" s="21">
        <v>0</v>
      </c>
      <c r="H269" s="22">
        <v>0</v>
      </c>
      <c r="I269" s="14"/>
    </row>
    <row r="270" spans="1:9" ht="12.4" hidden="1" customHeight="1" x14ac:dyDescent="0.2">
      <c r="A270" s="13"/>
      <c r="B270" s="1"/>
      <c r="C270" s="36"/>
      <c r="D270" s="127"/>
      <c r="E270" s="128"/>
      <c r="F270" s="43" t="s">
        <v>116</v>
      </c>
      <c r="G270" s="21">
        <v>0</v>
      </c>
      <c r="H270" s="22">
        <v>0</v>
      </c>
      <c r="I270" s="14"/>
    </row>
    <row r="271" spans="1:9" ht="12.4" hidden="1" customHeight="1" x14ac:dyDescent="0.2">
      <c r="A271" s="13"/>
      <c r="B271" s="1"/>
      <c r="C271" s="36"/>
      <c r="D271" s="127"/>
      <c r="E271" s="128"/>
      <c r="F271" s="43" t="s">
        <v>116</v>
      </c>
      <c r="G271" s="21">
        <v>0</v>
      </c>
      <c r="H271" s="22">
        <v>0</v>
      </c>
      <c r="I271" s="14"/>
    </row>
    <row r="272" spans="1:9" ht="12.4" hidden="1" customHeight="1" x14ac:dyDescent="0.2">
      <c r="A272" s="13"/>
      <c r="B272" s="1"/>
      <c r="C272" s="36"/>
      <c r="D272" s="127"/>
      <c r="E272" s="128"/>
      <c r="F272" s="43" t="s">
        <v>116</v>
      </c>
      <c r="G272" s="21">
        <v>0</v>
      </c>
      <c r="H272" s="22">
        <v>0</v>
      </c>
      <c r="I272" s="14"/>
    </row>
    <row r="273" spans="1:9" ht="12.4" hidden="1" customHeight="1" x14ac:dyDescent="0.2">
      <c r="A273" s="13"/>
      <c r="B273" s="1"/>
      <c r="C273" s="36"/>
      <c r="D273" s="127"/>
      <c r="E273" s="128"/>
      <c r="F273" s="43" t="s">
        <v>116</v>
      </c>
      <c r="G273" s="21">
        <v>0</v>
      </c>
      <c r="H273" s="22">
        <v>0</v>
      </c>
      <c r="I273" s="14"/>
    </row>
    <row r="274" spans="1:9" ht="12.4" hidden="1" customHeight="1" x14ac:dyDescent="0.2">
      <c r="A274" s="13"/>
      <c r="B274" s="1"/>
      <c r="C274" s="36"/>
      <c r="D274" s="127"/>
      <c r="E274" s="128"/>
      <c r="F274" s="43" t="s">
        <v>116</v>
      </c>
      <c r="G274" s="21">
        <v>0</v>
      </c>
      <c r="H274" s="22">
        <v>0</v>
      </c>
      <c r="I274" s="14"/>
    </row>
    <row r="275" spans="1:9" ht="12.4" hidden="1" customHeight="1" x14ac:dyDescent="0.2">
      <c r="A275" s="13"/>
      <c r="B275" s="1"/>
      <c r="C275" s="36"/>
      <c r="D275" s="127"/>
      <c r="E275" s="128"/>
      <c r="F275" s="43" t="s">
        <v>116</v>
      </c>
      <c r="G275" s="21">
        <v>0</v>
      </c>
      <c r="H275" s="22">
        <v>0</v>
      </c>
      <c r="I275" s="14"/>
    </row>
    <row r="276" spans="1:9" ht="12.4" hidden="1" customHeight="1" x14ac:dyDescent="0.2">
      <c r="A276" s="13"/>
      <c r="B276" s="1"/>
      <c r="C276" s="36"/>
      <c r="D276" s="127"/>
      <c r="E276" s="128"/>
      <c r="F276" s="43" t="s">
        <v>116</v>
      </c>
      <c r="G276" s="21">
        <v>0</v>
      </c>
      <c r="H276" s="22">
        <v>0</v>
      </c>
      <c r="I276" s="14"/>
    </row>
    <row r="277" spans="1:9" ht="12.4" hidden="1" customHeight="1" x14ac:dyDescent="0.2">
      <c r="A277" s="13"/>
      <c r="B277" s="1"/>
      <c r="C277" s="36"/>
      <c r="D277" s="127"/>
      <c r="E277" s="128"/>
      <c r="F277" s="43" t="s">
        <v>116</v>
      </c>
      <c r="G277" s="21">
        <v>0</v>
      </c>
      <c r="H277" s="22">
        <v>0</v>
      </c>
      <c r="I277" s="14"/>
    </row>
    <row r="278" spans="1:9" ht="12.4" hidden="1" customHeight="1" x14ac:dyDescent="0.2">
      <c r="A278" s="13"/>
      <c r="B278" s="1"/>
      <c r="C278" s="36"/>
      <c r="D278" s="127"/>
      <c r="E278" s="128"/>
      <c r="F278" s="43" t="s">
        <v>116</v>
      </c>
      <c r="G278" s="21">
        <v>0</v>
      </c>
      <c r="H278" s="22">
        <v>0</v>
      </c>
      <c r="I278" s="14"/>
    </row>
    <row r="279" spans="1:9" ht="12.4" hidden="1" customHeight="1" x14ac:dyDescent="0.2">
      <c r="A279" s="13"/>
      <c r="B279" s="1"/>
      <c r="C279" s="36"/>
      <c r="D279" s="127"/>
      <c r="E279" s="128"/>
      <c r="F279" s="43" t="s">
        <v>116</v>
      </c>
      <c r="G279" s="21">
        <v>0</v>
      </c>
      <c r="H279" s="22">
        <v>0</v>
      </c>
      <c r="I279" s="14"/>
    </row>
    <row r="280" spans="1:9" ht="12.4" hidden="1" customHeight="1" x14ac:dyDescent="0.2">
      <c r="A280" s="13"/>
      <c r="B280" s="1"/>
      <c r="C280" s="36"/>
      <c r="D280" s="127"/>
      <c r="E280" s="128"/>
      <c r="F280" s="43" t="s">
        <v>116</v>
      </c>
      <c r="G280" s="21">
        <v>0</v>
      </c>
      <c r="H280" s="22">
        <v>0</v>
      </c>
      <c r="I280" s="14"/>
    </row>
    <row r="281" spans="1:9" ht="12.4" hidden="1" customHeight="1" x14ac:dyDescent="0.2">
      <c r="A281" s="13"/>
      <c r="B281" s="1"/>
      <c r="C281" s="36"/>
      <c r="D281" s="127"/>
      <c r="E281" s="128"/>
      <c r="F281" s="43" t="s">
        <v>116</v>
      </c>
      <c r="G281" s="21">
        <v>0</v>
      </c>
      <c r="H281" s="22">
        <v>0</v>
      </c>
      <c r="I281" s="14"/>
    </row>
    <row r="282" spans="1:9" ht="12.4" hidden="1" customHeight="1" x14ac:dyDescent="0.2">
      <c r="A282" s="13"/>
      <c r="B282" s="1"/>
      <c r="C282" s="36"/>
      <c r="D282" s="127"/>
      <c r="E282" s="128"/>
      <c r="F282" s="43" t="s">
        <v>116</v>
      </c>
      <c r="G282" s="21">
        <v>0</v>
      </c>
      <c r="H282" s="22">
        <v>0</v>
      </c>
      <c r="I282" s="14"/>
    </row>
    <row r="283" spans="1:9" ht="12.4" hidden="1" customHeight="1" x14ac:dyDescent="0.2">
      <c r="A283" s="13"/>
      <c r="B283" s="1"/>
      <c r="C283" s="36"/>
      <c r="D283" s="127"/>
      <c r="E283" s="128"/>
      <c r="F283" s="43" t="s">
        <v>116</v>
      </c>
      <c r="G283" s="21">
        <v>0</v>
      </c>
      <c r="H283" s="22">
        <v>0</v>
      </c>
      <c r="I283" s="14"/>
    </row>
    <row r="284" spans="1:9" ht="12.4" hidden="1" customHeight="1" x14ac:dyDescent="0.2">
      <c r="A284" s="13"/>
      <c r="B284" s="1"/>
      <c r="C284" s="36"/>
      <c r="D284" s="127"/>
      <c r="E284" s="128"/>
      <c r="F284" s="43" t="s">
        <v>116</v>
      </c>
      <c r="G284" s="21">
        <v>0</v>
      </c>
      <c r="H284" s="22">
        <v>0</v>
      </c>
      <c r="I284" s="14"/>
    </row>
    <row r="285" spans="1:9" ht="12.4" hidden="1" customHeight="1" x14ac:dyDescent="0.2">
      <c r="A285" s="13"/>
      <c r="B285" s="1"/>
      <c r="C285" s="36"/>
      <c r="D285" s="127"/>
      <c r="E285" s="128"/>
      <c r="F285" s="43" t="s">
        <v>116</v>
      </c>
      <c r="G285" s="21">
        <v>0</v>
      </c>
      <c r="H285" s="22">
        <v>0</v>
      </c>
      <c r="I285" s="14"/>
    </row>
    <row r="286" spans="1:9" ht="12.4" hidden="1" customHeight="1" x14ac:dyDescent="0.2">
      <c r="A286" s="13"/>
      <c r="B286" s="1"/>
      <c r="C286" s="36"/>
      <c r="D286" s="127"/>
      <c r="E286" s="128"/>
      <c r="F286" s="43" t="s">
        <v>116</v>
      </c>
      <c r="G286" s="21">
        <v>0</v>
      </c>
      <c r="H286" s="22">
        <v>0</v>
      </c>
      <c r="I286" s="14"/>
    </row>
    <row r="287" spans="1:9" ht="12.4" hidden="1" customHeight="1" x14ac:dyDescent="0.2">
      <c r="A287" s="13"/>
      <c r="B287" s="1"/>
      <c r="C287" s="37"/>
      <c r="D287" s="127"/>
      <c r="E287" s="128"/>
      <c r="F287" s="43" t="s">
        <v>116</v>
      </c>
      <c r="G287" s="21">
        <v>0</v>
      </c>
      <c r="H287" s="22">
        <v>0</v>
      </c>
      <c r="I287" s="14"/>
    </row>
    <row r="288" spans="1:9" ht="12" hidden="1" customHeight="1" x14ac:dyDescent="0.2">
      <c r="A288" s="13"/>
      <c r="B288" s="1"/>
      <c r="C288" s="36"/>
      <c r="D288" s="127"/>
      <c r="E288" s="128"/>
      <c r="F288" s="43" t="s">
        <v>116</v>
      </c>
      <c r="G288" s="21">
        <v>0</v>
      </c>
      <c r="H288" s="22">
        <v>0</v>
      </c>
      <c r="I288" s="14"/>
    </row>
    <row r="289" spans="1:9" ht="12.4" hidden="1" customHeight="1" x14ac:dyDescent="0.2">
      <c r="A289" s="13"/>
      <c r="B289" s="1"/>
      <c r="C289" s="36"/>
      <c r="D289" s="127"/>
      <c r="E289" s="128"/>
      <c r="F289" s="43" t="s">
        <v>116</v>
      </c>
      <c r="G289" s="21">
        <v>0</v>
      </c>
      <c r="H289" s="22">
        <v>0</v>
      </c>
      <c r="I289" s="14"/>
    </row>
    <row r="290" spans="1:9" ht="12.4" hidden="1" customHeight="1" x14ac:dyDescent="0.2">
      <c r="A290" s="13"/>
      <c r="B290" s="1"/>
      <c r="C290" s="36"/>
      <c r="D290" s="127"/>
      <c r="E290" s="128"/>
      <c r="F290" s="43" t="s">
        <v>116</v>
      </c>
      <c r="G290" s="21">
        <v>0</v>
      </c>
      <c r="H290" s="22">
        <v>0</v>
      </c>
      <c r="I290" s="14"/>
    </row>
    <row r="291" spans="1:9" ht="12.4" hidden="1" customHeight="1" x14ac:dyDescent="0.2">
      <c r="A291" s="13"/>
      <c r="B291" s="1"/>
      <c r="C291" s="36"/>
      <c r="D291" s="127"/>
      <c r="E291" s="128"/>
      <c r="F291" s="43" t="s">
        <v>116</v>
      </c>
      <c r="G291" s="21">
        <v>0</v>
      </c>
      <c r="H291" s="22">
        <v>0</v>
      </c>
      <c r="I291" s="14"/>
    </row>
    <row r="292" spans="1:9" ht="12.4" hidden="1" customHeight="1" x14ac:dyDescent="0.2">
      <c r="A292" s="13"/>
      <c r="B292" s="1"/>
      <c r="C292" s="36"/>
      <c r="D292" s="127"/>
      <c r="E292" s="128"/>
      <c r="F292" s="43" t="s">
        <v>116</v>
      </c>
      <c r="G292" s="21">
        <v>0</v>
      </c>
      <c r="H292" s="22">
        <v>0</v>
      </c>
      <c r="I292" s="14"/>
    </row>
    <row r="293" spans="1:9" ht="12.4" hidden="1" customHeight="1" x14ac:dyDescent="0.2">
      <c r="A293" s="13"/>
      <c r="B293" s="1"/>
      <c r="C293" s="36"/>
      <c r="D293" s="127"/>
      <c r="E293" s="128"/>
      <c r="F293" s="43" t="s">
        <v>116</v>
      </c>
      <c r="G293" s="21">
        <v>0</v>
      </c>
      <c r="H293" s="22">
        <v>0</v>
      </c>
      <c r="I293" s="14"/>
    </row>
    <row r="294" spans="1:9" ht="12.4" hidden="1" customHeight="1" x14ac:dyDescent="0.2">
      <c r="A294" s="13"/>
      <c r="B294" s="1"/>
      <c r="C294" s="36"/>
      <c r="D294" s="127"/>
      <c r="E294" s="128"/>
      <c r="F294" s="43" t="s">
        <v>116</v>
      </c>
      <c r="G294" s="21">
        <v>0</v>
      </c>
      <c r="H294" s="22">
        <v>0</v>
      </c>
      <c r="I294" s="14"/>
    </row>
    <row r="295" spans="1:9" ht="12.4" hidden="1" customHeight="1" x14ac:dyDescent="0.2">
      <c r="A295" s="13"/>
      <c r="B295" s="1"/>
      <c r="C295" s="36"/>
      <c r="D295" s="127"/>
      <c r="E295" s="128"/>
      <c r="F295" s="43" t="s">
        <v>116</v>
      </c>
      <c r="G295" s="21">
        <v>0</v>
      </c>
      <c r="H295" s="22">
        <v>0</v>
      </c>
      <c r="I295" s="14"/>
    </row>
    <row r="296" spans="1:9" ht="12.4" hidden="1" customHeight="1" x14ac:dyDescent="0.2">
      <c r="A296" s="13"/>
      <c r="B296" s="1"/>
      <c r="C296" s="36"/>
      <c r="D296" s="127"/>
      <c r="E296" s="128"/>
      <c r="F296" s="43" t="s">
        <v>116</v>
      </c>
      <c r="G296" s="21">
        <v>0</v>
      </c>
      <c r="H296" s="22">
        <v>0</v>
      </c>
      <c r="I296" s="14"/>
    </row>
    <row r="297" spans="1:9" ht="12.4" hidden="1" customHeight="1" x14ac:dyDescent="0.2">
      <c r="A297" s="13"/>
      <c r="B297" s="1"/>
      <c r="C297" s="36"/>
      <c r="D297" s="127"/>
      <c r="E297" s="128"/>
      <c r="F297" s="43" t="s">
        <v>116</v>
      </c>
      <c r="G297" s="21">
        <v>0</v>
      </c>
      <c r="H297" s="22">
        <v>0</v>
      </c>
      <c r="I297" s="14"/>
    </row>
    <row r="298" spans="1:9" ht="12.4" hidden="1" customHeight="1" x14ac:dyDescent="0.2">
      <c r="A298" s="13"/>
      <c r="B298" s="1"/>
      <c r="C298" s="36"/>
      <c r="D298" s="127"/>
      <c r="E298" s="128"/>
      <c r="F298" s="43" t="s">
        <v>116</v>
      </c>
      <c r="G298" s="21">
        <v>0</v>
      </c>
      <c r="H298" s="22">
        <v>0</v>
      </c>
      <c r="I298" s="14"/>
    </row>
    <row r="299" spans="1:9" ht="12.4" hidden="1" customHeight="1" x14ac:dyDescent="0.2">
      <c r="A299" s="13"/>
      <c r="B299" s="1"/>
      <c r="C299" s="36"/>
      <c r="D299" s="127"/>
      <c r="E299" s="128"/>
      <c r="F299" s="43" t="s">
        <v>116</v>
      </c>
      <c r="G299" s="21">
        <v>0</v>
      </c>
      <c r="H299" s="22">
        <v>0</v>
      </c>
      <c r="I299" s="14"/>
    </row>
    <row r="300" spans="1:9" ht="12.4" hidden="1" customHeight="1" x14ac:dyDescent="0.2">
      <c r="A300" s="13"/>
      <c r="B300" s="1"/>
      <c r="C300" s="36"/>
      <c r="D300" s="127"/>
      <c r="E300" s="128"/>
      <c r="F300" s="43" t="s">
        <v>116</v>
      </c>
      <c r="G300" s="21">
        <v>0</v>
      </c>
      <c r="H300" s="22">
        <v>0</v>
      </c>
      <c r="I300" s="14"/>
    </row>
    <row r="301" spans="1:9" ht="12.4" hidden="1" customHeight="1" x14ac:dyDescent="0.2">
      <c r="A301" s="13"/>
      <c r="B301" s="1"/>
      <c r="C301" s="36"/>
      <c r="D301" s="127"/>
      <c r="E301" s="128"/>
      <c r="F301" s="43" t="s">
        <v>116</v>
      </c>
      <c r="G301" s="21">
        <v>0</v>
      </c>
      <c r="H301" s="22">
        <v>0</v>
      </c>
      <c r="I301" s="14"/>
    </row>
    <row r="302" spans="1:9" ht="12.4" hidden="1" customHeight="1" x14ac:dyDescent="0.2">
      <c r="A302" s="13"/>
      <c r="B302" s="1"/>
      <c r="C302" s="36"/>
      <c r="D302" s="127"/>
      <c r="E302" s="128"/>
      <c r="F302" s="43" t="s">
        <v>116</v>
      </c>
      <c r="G302" s="21">
        <v>0</v>
      </c>
      <c r="H302" s="22">
        <v>0</v>
      </c>
      <c r="I302" s="14"/>
    </row>
    <row r="303" spans="1:9" ht="12.4" hidden="1" customHeight="1" x14ac:dyDescent="0.2">
      <c r="A303" s="13"/>
      <c r="B303" s="1"/>
      <c r="C303" s="37"/>
      <c r="D303" s="127"/>
      <c r="E303" s="128"/>
      <c r="F303" s="43" t="s">
        <v>116</v>
      </c>
      <c r="G303" s="21">
        <v>0</v>
      </c>
      <c r="H303" s="22">
        <v>0</v>
      </c>
      <c r="I303" s="14"/>
    </row>
    <row r="304" spans="1:9" ht="12.4" hidden="1" customHeight="1" x14ac:dyDescent="0.2">
      <c r="A304" s="13"/>
      <c r="B304" s="1"/>
      <c r="C304" s="37"/>
      <c r="D304" s="127"/>
      <c r="E304" s="128"/>
      <c r="F304" s="43" t="s">
        <v>116</v>
      </c>
      <c r="G304" s="21">
        <v>0</v>
      </c>
      <c r="H304" s="22">
        <v>0</v>
      </c>
      <c r="I304" s="14"/>
    </row>
    <row r="305" spans="1:9" ht="12.4" hidden="1" customHeight="1" x14ac:dyDescent="0.2">
      <c r="A305" s="13"/>
      <c r="B305" s="1"/>
      <c r="C305" s="36"/>
      <c r="D305" s="127"/>
      <c r="E305" s="128"/>
      <c r="F305" s="43" t="s">
        <v>116</v>
      </c>
      <c r="G305" s="21">
        <v>0</v>
      </c>
      <c r="H305" s="22">
        <v>0</v>
      </c>
      <c r="I305" s="14"/>
    </row>
    <row r="306" spans="1:9" ht="12.4" hidden="1" customHeight="1" x14ac:dyDescent="0.2">
      <c r="A306" s="13"/>
      <c r="B306" s="1"/>
      <c r="C306" s="36"/>
      <c r="D306" s="127"/>
      <c r="E306" s="128"/>
      <c r="F306" s="43" t="s">
        <v>116</v>
      </c>
      <c r="G306" s="21">
        <v>0</v>
      </c>
      <c r="H306" s="22">
        <v>0</v>
      </c>
      <c r="I306" s="14"/>
    </row>
    <row r="307" spans="1:9" ht="12.4" hidden="1" customHeight="1" x14ac:dyDescent="0.2">
      <c r="A307" s="13"/>
      <c r="B307" s="1"/>
      <c r="C307" s="36"/>
      <c r="D307" s="127"/>
      <c r="E307" s="128"/>
      <c r="F307" s="43" t="s">
        <v>116</v>
      </c>
      <c r="G307" s="21">
        <v>0</v>
      </c>
      <c r="H307" s="22">
        <v>0</v>
      </c>
      <c r="I307" s="14"/>
    </row>
    <row r="308" spans="1:9" ht="12.4" hidden="1" customHeight="1" x14ac:dyDescent="0.2">
      <c r="A308" s="13"/>
      <c r="B308" s="1"/>
      <c r="C308" s="36"/>
      <c r="D308" s="127"/>
      <c r="E308" s="128"/>
      <c r="F308" s="43" t="s">
        <v>116</v>
      </c>
      <c r="G308" s="21">
        <v>0</v>
      </c>
      <c r="H308" s="22">
        <v>0</v>
      </c>
      <c r="I308" s="14"/>
    </row>
    <row r="309" spans="1:9" ht="12.4" hidden="1" customHeight="1" x14ac:dyDescent="0.2">
      <c r="A309" s="13"/>
      <c r="B309" s="1"/>
      <c r="C309" s="36"/>
      <c r="D309" s="127"/>
      <c r="E309" s="128"/>
      <c r="F309" s="43" t="s">
        <v>116</v>
      </c>
      <c r="G309" s="21">
        <v>0</v>
      </c>
      <c r="H309" s="22">
        <v>0</v>
      </c>
      <c r="I309" s="14"/>
    </row>
    <row r="310" spans="1:9" ht="12.4" hidden="1" customHeight="1" x14ac:dyDescent="0.2">
      <c r="A310" s="13"/>
      <c r="B310" s="1"/>
      <c r="C310" s="36"/>
      <c r="D310" s="127"/>
      <c r="E310" s="128"/>
      <c r="F310" s="43" t="s">
        <v>116</v>
      </c>
      <c r="G310" s="21">
        <v>0</v>
      </c>
      <c r="H310" s="22">
        <v>0</v>
      </c>
      <c r="I310" s="14"/>
    </row>
    <row r="311" spans="1:9" ht="12.4" hidden="1" customHeight="1" x14ac:dyDescent="0.2">
      <c r="A311" s="13"/>
      <c r="B311" s="1"/>
      <c r="C311" s="36"/>
      <c r="D311" s="127"/>
      <c r="E311" s="128"/>
      <c r="F311" s="43" t="s">
        <v>116</v>
      </c>
      <c r="G311" s="21">
        <v>0</v>
      </c>
      <c r="H311" s="22">
        <v>0</v>
      </c>
      <c r="I311" s="14"/>
    </row>
    <row r="312" spans="1:9" ht="12.4" hidden="1" customHeight="1" x14ac:dyDescent="0.2">
      <c r="A312" s="13"/>
      <c r="B312" s="1"/>
      <c r="C312" s="36"/>
      <c r="D312" s="127"/>
      <c r="E312" s="128"/>
      <c r="F312" s="43" t="s">
        <v>116</v>
      </c>
      <c r="G312" s="21">
        <v>0</v>
      </c>
      <c r="H312" s="22">
        <v>0</v>
      </c>
      <c r="I312" s="14"/>
    </row>
    <row r="313" spans="1:9" ht="12.4" hidden="1" customHeight="1" x14ac:dyDescent="0.2">
      <c r="A313" s="13"/>
      <c r="B313" s="1"/>
      <c r="C313" s="36"/>
      <c r="D313" s="127"/>
      <c r="E313" s="128"/>
      <c r="F313" s="43" t="s">
        <v>116</v>
      </c>
      <c r="G313" s="21">
        <v>0</v>
      </c>
      <c r="H313" s="22">
        <v>0</v>
      </c>
      <c r="I313" s="14"/>
    </row>
    <row r="314" spans="1:9" ht="12.4" hidden="1" customHeight="1" x14ac:dyDescent="0.2">
      <c r="A314" s="13"/>
      <c r="B314" s="1"/>
      <c r="C314" s="36"/>
      <c r="D314" s="127"/>
      <c r="E314" s="128"/>
      <c r="F314" s="43" t="s">
        <v>116</v>
      </c>
      <c r="G314" s="21">
        <v>0</v>
      </c>
      <c r="H314" s="22">
        <v>0</v>
      </c>
      <c r="I314" s="14"/>
    </row>
    <row r="315" spans="1:9" ht="12.4" hidden="1" customHeight="1" x14ac:dyDescent="0.2">
      <c r="A315" s="13"/>
      <c r="B315" s="1"/>
      <c r="C315" s="36"/>
      <c r="D315" s="127"/>
      <c r="E315" s="128"/>
      <c r="F315" s="43" t="s">
        <v>116</v>
      </c>
      <c r="G315" s="21">
        <v>0</v>
      </c>
      <c r="H315" s="22">
        <v>0</v>
      </c>
      <c r="I315" s="14"/>
    </row>
    <row r="316" spans="1:9" ht="12.4" hidden="1" customHeight="1" x14ac:dyDescent="0.2">
      <c r="A316" s="13"/>
      <c r="B316" s="1"/>
      <c r="C316" s="37"/>
      <c r="D316" s="127"/>
      <c r="E316" s="128"/>
      <c r="F316" s="43" t="s">
        <v>116</v>
      </c>
      <c r="G316" s="21">
        <v>0</v>
      </c>
      <c r="H316" s="22">
        <v>0</v>
      </c>
      <c r="I316" s="14"/>
    </row>
    <row r="317" spans="1:9" ht="12" hidden="1" customHeight="1" x14ac:dyDescent="0.2">
      <c r="A317" s="13"/>
      <c r="B317" s="1"/>
      <c r="C317" s="36"/>
      <c r="D317" s="127"/>
      <c r="E317" s="128"/>
      <c r="F317" s="43" t="s">
        <v>116</v>
      </c>
      <c r="G317" s="21">
        <v>0</v>
      </c>
      <c r="H317" s="22">
        <v>0</v>
      </c>
      <c r="I317" s="14"/>
    </row>
    <row r="318" spans="1:9" ht="12.4" hidden="1" customHeight="1" x14ac:dyDescent="0.2">
      <c r="A318" s="13"/>
      <c r="B318" s="1"/>
      <c r="C318" s="36"/>
      <c r="D318" s="127"/>
      <c r="E318" s="128"/>
      <c r="F318" s="43" t="s">
        <v>116</v>
      </c>
      <c r="G318" s="21">
        <v>0</v>
      </c>
      <c r="H318" s="22">
        <v>0</v>
      </c>
      <c r="I318" s="14"/>
    </row>
    <row r="319" spans="1:9" ht="12.4" hidden="1" customHeight="1" x14ac:dyDescent="0.2">
      <c r="A319" s="13"/>
      <c r="B319" s="1"/>
      <c r="C319" s="36"/>
      <c r="D319" s="127"/>
      <c r="E319" s="128"/>
      <c r="F319" s="43" t="s">
        <v>116</v>
      </c>
      <c r="G319" s="21">
        <v>0</v>
      </c>
      <c r="H319" s="22">
        <v>0</v>
      </c>
      <c r="I319" s="14"/>
    </row>
    <row r="320" spans="1:9" ht="12.4" hidden="1" customHeight="1" x14ac:dyDescent="0.2">
      <c r="A320" s="13"/>
      <c r="B320" s="1"/>
      <c r="C320" s="36"/>
      <c r="D320" s="127"/>
      <c r="E320" s="128"/>
      <c r="F320" s="43" t="s">
        <v>116</v>
      </c>
      <c r="G320" s="21">
        <v>0</v>
      </c>
      <c r="H320" s="22">
        <v>0</v>
      </c>
      <c r="I320" s="14"/>
    </row>
    <row r="321" spans="1:9" ht="12.4" hidden="1" customHeight="1" x14ac:dyDescent="0.2">
      <c r="A321" s="13"/>
      <c r="B321" s="1"/>
      <c r="C321" s="36"/>
      <c r="D321" s="127"/>
      <c r="E321" s="128"/>
      <c r="F321" s="43" t="s">
        <v>116</v>
      </c>
      <c r="G321" s="21">
        <v>0</v>
      </c>
      <c r="H321" s="22">
        <v>0</v>
      </c>
      <c r="I321" s="14"/>
    </row>
    <row r="322" spans="1:9" ht="12.4" hidden="1" customHeight="1" x14ac:dyDescent="0.2">
      <c r="A322" s="13"/>
      <c r="B322" s="1"/>
      <c r="C322" s="36"/>
      <c r="D322" s="127"/>
      <c r="E322" s="128"/>
      <c r="F322" s="43" t="s">
        <v>116</v>
      </c>
      <c r="G322" s="21">
        <v>0</v>
      </c>
      <c r="H322" s="22">
        <v>0</v>
      </c>
      <c r="I322" s="14"/>
    </row>
    <row r="323" spans="1:9" ht="12.4" hidden="1" customHeight="1" x14ac:dyDescent="0.2">
      <c r="A323" s="13"/>
      <c r="B323" s="1"/>
      <c r="C323" s="36"/>
      <c r="D323" s="127"/>
      <c r="E323" s="128"/>
      <c r="F323" s="43" t="s">
        <v>116</v>
      </c>
      <c r="G323" s="21">
        <v>0</v>
      </c>
      <c r="H323" s="22">
        <v>0</v>
      </c>
      <c r="I323" s="14"/>
    </row>
    <row r="324" spans="1:9" ht="12.4" hidden="1" customHeight="1" x14ac:dyDescent="0.2">
      <c r="A324" s="13"/>
      <c r="B324" s="1"/>
      <c r="C324" s="36"/>
      <c r="D324" s="127"/>
      <c r="E324" s="128"/>
      <c r="F324" s="43" t="s">
        <v>116</v>
      </c>
      <c r="G324" s="21">
        <v>0</v>
      </c>
      <c r="H324" s="22">
        <v>0</v>
      </c>
      <c r="I324" s="14"/>
    </row>
    <row r="325" spans="1:9" ht="12.4" hidden="1" customHeight="1" x14ac:dyDescent="0.2">
      <c r="A325" s="13"/>
      <c r="B325" s="1"/>
      <c r="C325" s="36"/>
      <c r="D325" s="127"/>
      <c r="E325" s="128"/>
      <c r="F325" s="43" t="s">
        <v>116</v>
      </c>
      <c r="G325" s="21">
        <v>0</v>
      </c>
      <c r="H325" s="22">
        <v>0</v>
      </c>
      <c r="I325" s="14"/>
    </row>
    <row r="326" spans="1:9" ht="12.4" hidden="1" customHeight="1" x14ac:dyDescent="0.2">
      <c r="A326" s="13"/>
      <c r="B326" s="1"/>
      <c r="C326" s="36"/>
      <c r="D326" s="127"/>
      <c r="E326" s="128"/>
      <c r="F326" s="43" t="s">
        <v>116</v>
      </c>
      <c r="G326" s="21">
        <v>0</v>
      </c>
      <c r="H326" s="22">
        <v>0</v>
      </c>
      <c r="I326" s="14"/>
    </row>
    <row r="327" spans="1:9" ht="12.4" hidden="1" customHeight="1" x14ac:dyDescent="0.2">
      <c r="A327" s="13"/>
      <c r="B327" s="1"/>
      <c r="C327" s="36"/>
      <c r="D327" s="127"/>
      <c r="E327" s="128"/>
      <c r="F327" s="43" t="s">
        <v>116</v>
      </c>
      <c r="G327" s="21">
        <v>0</v>
      </c>
      <c r="H327" s="22">
        <v>0</v>
      </c>
      <c r="I327" s="14"/>
    </row>
    <row r="328" spans="1:9" ht="12.4" hidden="1" customHeight="1" x14ac:dyDescent="0.2">
      <c r="A328" s="13"/>
      <c r="B328" s="1"/>
      <c r="C328" s="36"/>
      <c r="D328" s="127"/>
      <c r="E328" s="128"/>
      <c r="F328" s="43" t="s">
        <v>116</v>
      </c>
      <c r="G328" s="21">
        <v>0</v>
      </c>
      <c r="H328" s="22">
        <v>0</v>
      </c>
      <c r="I328" s="14"/>
    </row>
    <row r="329" spans="1:9" ht="12.4" hidden="1" customHeight="1" x14ac:dyDescent="0.2">
      <c r="A329" s="13"/>
      <c r="B329" s="1"/>
      <c r="C329" s="36"/>
      <c r="D329" s="127"/>
      <c r="E329" s="128"/>
      <c r="F329" s="43" t="s">
        <v>116</v>
      </c>
      <c r="G329" s="21">
        <v>0</v>
      </c>
      <c r="H329" s="22">
        <v>0</v>
      </c>
      <c r="I329" s="14"/>
    </row>
    <row r="330" spans="1:9" ht="12.4" hidden="1" customHeight="1" x14ac:dyDescent="0.2">
      <c r="A330" s="13"/>
      <c r="B330" s="1"/>
      <c r="C330" s="36"/>
      <c r="D330" s="127"/>
      <c r="E330" s="128"/>
      <c r="F330" s="43" t="s">
        <v>116</v>
      </c>
      <c r="G330" s="21">
        <v>0</v>
      </c>
      <c r="H330" s="22">
        <v>0</v>
      </c>
      <c r="I330" s="14"/>
    </row>
    <row r="331" spans="1:9" ht="12.4" hidden="1" customHeight="1" x14ac:dyDescent="0.2">
      <c r="A331" s="13"/>
      <c r="B331" s="1"/>
      <c r="C331" s="36"/>
      <c r="D331" s="127"/>
      <c r="E331" s="128"/>
      <c r="F331" s="43" t="s">
        <v>116</v>
      </c>
      <c r="G331" s="21">
        <v>0</v>
      </c>
      <c r="H331" s="22">
        <v>0</v>
      </c>
      <c r="I331" s="14"/>
    </row>
    <row r="332" spans="1:9" ht="12.4" hidden="1" customHeight="1" x14ac:dyDescent="0.2">
      <c r="A332" s="13"/>
      <c r="B332" s="1"/>
      <c r="C332" s="36"/>
      <c r="D332" s="127"/>
      <c r="E332" s="128"/>
      <c r="F332" s="43" t="s">
        <v>116</v>
      </c>
      <c r="G332" s="21">
        <v>0</v>
      </c>
      <c r="H332" s="22">
        <v>0</v>
      </c>
      <c r="I332" s="14"/>
    </row>
    <row r="333" spans="1:9" ht="12.4" hidden="1" customHeight="1" x14ac:dyDescent="0.2">
      <c r="A333" s="13"/>
      <c r="B333" s="1"/>
      <c r="C333" s="36"/>
      <c r="D333" s="127"/>
      <c r="E333" s="128"/>
      <c r="F333" s="43" t="s">
        <v>116</v>
      </c>
      <c r="G333" s="21">
        <v>0</v>
      </c>
      <c r="H333" s="22">
        <v>0</v>
      </c>
      <c r="I333" s="14"/>
    </row>
    <row r="334" spans="1:9" ht="12.4" hidden="1" customHeight="1" x14ac:dyDescent="0.2">
      <c r="A334" s="13"/>
      <c r="B334" s="1"/>
      <c r="C334" s="36"/>
      <c r="D334" s="127"/>
      <c r="E334" s="128"/>
      <c r="F334" s="43" t="s">
        <v>116</v>
      </c>
      <c r="G334" s="21">
        <v>0</v>
      </c>
      <c r="H334" s="22">
        <v>0</v>
      </c>
      <c r="I334" s="14"/>
    </row>
    <row r="335" spans="1:9" ht="12.4" hidden="1" customHeight="1" x14ac:dyDescent="0.2">
      <c r="A335" s="13"/>
      <c r="B335" s="1"/>
      <c r="C335" s="36"/>
      <c r="D335" s="127"/>
      <c r="E335" s="128"/>
      <c r="F335" s="43" t="s">
        <v>116</v>
      </c>
      <c r="G335" s="21">
        <v>0</v>
      </c>
      <c r="H335" s="22">
        <v>0</v>
      </c>
      <c r="I335" s="14"/>
    </row>
    <row r="336" spans="1:9" ht="12.4" hidden="1" customHeight="1" x14ac:dyDescent="0.2">
      <c r="A336" s="13"/>
      <c r="B336" s="1"/>
      <c r="C336" s="36"/>
      <c r="D336" s="127"/>
      <c r="E336" s="128"/>
      <c r="F336" s="43" t="s">
        <v>116</v>
      </c>
      <c r="G336" s="21">
        <v>0</v>
      </c>
      <c r="H336" s="22">
        <v>0</v>
      </c>
      <c r="I336" s="14"/>
    </row>
    <row r="337" spans="1:9" ht="12.4" hidden="1" customHeight="1" x14ac:dyDescent="0.2">
      <c r="A337" s="13"/>
      <c r="B337" s="1"/>
      <c r="C337" s="36"/>
      <c r="D337" s="127"/>
      <c r="E337" s="128"/>
      <c r="F337" s="43" t="s">
        <v>116</v>
      </c>
      <c r="G337" s="21">
        <v>0</v>
      </c>
      <c r="H337" s="22">
        <v>0</v>
      </c>
      <c r="I337" s="14"/>
    </row>
    <row r="338" spans="1:9" ht="12.4" hidden="1" customHeight="1" x14ac:dyDescent="0.2">
      <c r="A338" s="13"/>
      <c r="B338" s="1"/>
      <c r="C338" s="36"/>
      <c r="D338" s="127"/>
      <c r="E338" s="128"/>
      <c r="F338" s="43" t="s">
        <v>116</v>
      </c>
      <c r="G338" s="21">
        <v>0</v>
      </c>
      <c r="H338" s="22">
        <v>0</v>
      </c>
      <c r="I338" s="14"/>
    </row>
    <row r="339" spans="1:9" ht="12.4" hidden="1" customHeight="1" x14ac:dyDescent="0.2">
      <c r="A339" s="13"/>
      <c r="B339" s="1"/>
      <c r="C339" s="36"/>
      <c r="D339" s="127"/>
      <c r="E339" s="128"/>
      <c r="F339" s="43" t="s">
        <v>116</v>
      </c>
      <c r="G339" s="21">
        <v>0</v>
      </c>
      <c r="H339" s="22">
        <v>0</v>
      </c>
      <c r="I339" s="14"/>
    </row>
    <row r="340" spans="1:9" ht="12.4" hidden="1" customHeight="1" x14ac:dyDescent="0.2">
      <c r="A340" s="13"/>
      <c r="B340" s="1"/>
      <c r="C340" s="36"/>
      <c r="D340" s="127"/>
      <c r="E340" s="128"/>
      <c r="F340" s="43" t="s">
        <v>116</v>
      </c>
      <c r="G340" s="21">
        <v>0</v>
      </c>
      <c r="H340" s="22">
        <v>0</v>
      </c>
      <c r="I340" s="14"/>
    </row>
    <row r="341" spans="1:9" ht="12.4" hidden="1" customHeight="1" x14ac:dyDescent="0.2">
      <c r="A341" s="13"/>
      <c r="B341" s="1"/>
      <c r="C341" s="36"/>
      <c r="D341" s="127"/>
      <c r="E341" s="128"/>
      <c r="F341" s="43" t="s">
        <v>116</v>
      </c>
      <c r="G341" s="21">
        <v>0</v>
      </c>
      <c r="H341" s="22">
        <v>0</v>
      </c>
      <c r="I341" s="14"/>
    </row>
    <row r="342" spans="1:9" ht="12.4" hidden="1" customHeight="1" x14ac:dyDescent="0.2">
      <c r="A342" s="13"/>
      <c r="B342" s="1"/>
      <c r="C342" s="36"/>
      <c r="D342" s="127"/>
      <c r="E342" s="128"/>
      <c r="F342" s="43" t="s">
        <v>116</v>
      </c>
      <c r="G342" s="21">
        <v>0</v>
      </c>
      <c r="H342" s="22">
        <v>0</v>
      </c>
      <c r="I342" s="14"/>
    </row>
    <row r="343" spans="1:9" ht="12.4" hidden="1" customHeight="1" x14ac:dyDescent="0.2">
      <c r="A343" s="13"/>
      <c r="B343" s="1"/>
      <c r="C343" s="36"/>
      <c r="D343" s="127"/>
      <c r="E343" s="128"/>
      <c r="F343" s="43" t="s">
        <v>116</v>
      </c>
      <c r="G343" s="21">
        <v>0</v>
      </c>
      <c r="H343" s="22">
        <v>0</v>
      </c>
      <c r="I343" s="14"/>
    </row>
    <row r="344" spans="1:9" ht="12.4" hidden="1" customHeight="1" x14ac:dyDescent="0.2">
      <c r="A344" s="13"/>
      <c r="B344" s="1"/>
      <c r="C344" s="37"/>
      <c r="D344" s="127"/>
      <c r="E344" s="128"/>
      <c r="F344" s="43" t="s">
        <v>116</v>
      </c>
      <c r="G344" s="21">
        <v>0</v>
      </c>
      <c r="H344" s="22">
        <v>0</v>
      </c>
      <c r="I344" s="14"/>
    </row>
    <row r="345" spans="1:9" ht="12" hidden="1" customHeight="1" x14ac:dyDescent="0.2">
      <c r="A345" s="13"/>
      <c r="B345" s="1"/>
      <c r="C345" s="36"/>
      <c r="D345" s="127"/>
      <c r="E345" s="128"/>
      <c r="F345" s="43" t="s">
        <v>116</v>
      </c>
      <c r="G345" s="21">
        <v>0</v>
      </c>
      <c r="H345" s="22">
        <v>0</v>
      </c>
      <c r="I345" s="14"/>
    </row>
    <row r="346" spans="1:9" ht="12.4" hidden="1" customHeight="1" x14ac:dyDescent="0.2">
      <c r="A346" s="13"/>
      <c r="B346" s="1"/>
      <c r="C346" s="36"/>
      <c r="D346" s="127"/>
      <c r="E346" s="128"/>
      <c r="F346" s="43" t="s">
        <v>116</v>
      </c>
      <c r="G346" s="21">
        <v>0</v>
      </c>
      <c r="H346" s="22">
        <v>0</v>
      </c>
      <c r="I346" s="14"/>
    </row>
    <row r="347" spans="1:9" ht="12.4" hidden="1" customHeight="1" x14ac:dyDescent="0.2">
      <c r="A347" s="13"/>
      <c r="B347" s="1"/>
      <c r="C347" s="36"/>
      <c r="D347" s="127"/>
      <c r="E347" s="128"/>
      <c r="F347" s="43" t="s">
        <v>116</v>
      </c>
      <c r="G347" s="21">
        <v>0</v>
      </c>
      <c r="H347" s="22">
        <v>0</v>
      </c>
      <c r="I347" s="14"/>
    </row>
    <row r="348" spans="1:9" ht="12.4" hidden="1" customHeight="1" x14ac:dyDescent="0.2">
      <c r="A348" s="13"/>
      <c r="B348" s="1"/>
      <c r="C348" s="36"/>
      <c r="D348" s="127"/>
      <c r="E348" s="128"/>
      <c r="F348" s="43" t="s">
        <v>116</v>
      </c>
      <c r="G348" s="21">
        <v>0</v>
      </c>
      <c r="H348" s="22">
        <v>0</v>
      </c>
      <c r="I348" s="14"/>
    </row>
    <row r="349" spans="1:9" ht="12.4" hidden="1" customHeight="1" x14ac:dyDescent="0.2">
      <c r="A349" s="13"/>
      <c r="B349" s="1"/>
      <c r="C349" s="36"/>
      <c r="D349" s="127"/>
      <c r="E349" s="128"/>
      <c r="F349" s="43" t="s">
        <v>116</v>
      </c>
      <c r="G349" s="21">
        <v>0</v>
      </c>
      <c r="H349" s="22">
        <v>0</v>
      </c>
      <c r="I349" s="14"/>
    </row>
    <row r="350" spans="1:9" ht="12.4" hidden="1" customHeight="1" x14ac:dyDescent="0.2">
      <c r="A350" s="13"/>
      <c r="B350" s="1"/>
      <c r="C350" s="36"/>
      <c r="D350" s="127"/>
      <c r="E350" s="128"/>
      <c r="F350" s="43" t="s">
        <v>116</v>
      </c>
      <c r="G350" s="21">
        <v>0</v>
      </c>
      <c r="H350" s="22">
        <v>0</v>
      </c>
      <c r="I350" s="14"/>
    </row>
    <row r="351" spans="1:9" ht="12.4" hidden="1" customHeight="1" x14ac:dyDescent="0.2">
      <c r="A351" s="13"/>
      <c r="B351" s="1"/>
      <c r="C351" s="36"/>
      <c r="D351" s="127"/>
      <c r="E351" s="128"/>
      <c r="F351" s="43" t="s">
        <v>116</v>
      </c>
      <c r="G351" s="21">
        <v>0</v>
      </c>
      <c r="H351" s="22">
        <v>0</v>
      </c>
      <c r="I351" s="14"/>
    </row>
    <row r="352" spans="1:9" ht="12.4" hidden="1" customHeight="1" x14ac:dyDescent="0.2">
      <c r="A352" s="13"/>
      <c r="B352" s="1"/>
      <c r="C352" s="36"/>
      <c r="D352" s="127"/>
      <c r="E352" s="128"/>
      <c r="F352" s="43" t="s">
        <v>116</v>
      </c>
      <c r="G352" s="21">
        <v>0</v>
      </c>
      <c r="H352" s="22">
        <v>0</v>
      </c>
      <c r="I352" s="14"/>
    </row>
    <row r="353" spans="1:9" ht="12.4" hidden="1" customHeight="1" x14ac:dyDescent="0.2">
      <c r="A353" s="13"/>
      <c r="B353" s="1"/>
      <c r="C353" s="36"/>
      <c r="D353" s="127"/>
      <c r="E353" s="128"/>
      <c r="F353" s="43" t="s">
        <v>116</v>
      </c>
      <c r="G353" s="21">
        <v>0</v>
      </c>
      <c r="H353" s="22">
        <v>0</v>
      </c>
      <c r="I353" s="14"/>
    </row>
    <row r="354" spans="1:9" ht="12.4" hidden="1" customHeight="1" x14ac:dyDescent="0.2">
      <c r="A354" s="13"/>
      <c r="B354" s="1"/>
      <c r="C354" s="36"/>
      <c r="D354" s="127"/>
      <c r="E354" s="128"/>
      <c r="F354" s="43" t="s">
        <v>116</v>
      </c>
      <c r="G354" s="21">
        <v>0</v>
      </c>
      <c r="H354" s="22">
        <v>0</v>
      </c>
      <c r="I354" s="14"/>
    </row>
    <row r="355" spans="1:9" ht="12.4" hidden="1" customHeight="1" x14ac:dyDescent="0.2">
      <c r="A355" s="13"/>
      <c r="B355" s="1"/>
      <c r="C355" s="36"/>
      <c r="D355" s="127"/>
      <c r="E355" s="128"/>
      <c r="F355" s="43" t="s">
        <v>116</v>
      </c>
      <c r="G355" s="21">
        <v>0</v>
      </c>
      <c r="H355" s="22">
        <v>0</v>
      </c>
      <c r="I355" s="14"/>
    </row>
    <row r="356" spans="1:9" ht="12.4" hidden="1" customHeight="1" x14ac:dyDescent="0.2">
      <c r="A356" s="13"/>
      <c r="B356" s="1"/>
      <c r="C356" s="36"/>
      <c r="D356" s="127"/>
      <c r="E356" s="128"/>
      <c r="F356" s="43" t="s">
        <v>116</v>
      </c>
      <c r="G356" s="21">
        <v>0</v>
      </c>
      <c r="H356" s="22">
        <v>0</v>
      </c>
      <c r="I356" s="14"/>
    </row>
    <row r="357" spans="1:9" ht="12.4" hidden="1" customHeight="1" x14ac:dyDescent="0.2">
      <c r="A357" s="13"/>
      <c r="B357" s="1"/>
      <c r="C357" s="36"/>
      <c r="D357" s="127"/>
      <c r="E357" s="128"/>
      <c r="F357" s="43" t="s">
        <v>116</v>
      </c>
      <c r="G357" s="21">
        <v>0</v>
      </c>
      <c r="H357" s="22">
        <v>0</v>
      </c>
      <c r="I357" s="14"/>
    </row>
    <row r="358" spans="1:9" ht="12.4" hidden="1" customHeight="1" x14ac:dyDescent="0.2">
      <c r="A358" s="13"/>
      <c r="B358" s="1"/>
      <c r="C358" s="36"/>
      <c r="D358" s="127"/>
      <c r="E358" s="128"/>
      <c r="F358" s="43" t="s">
        <v>116</v>
      </c>
      <c r="G358" s="21">
        <v>0</v>
      </c>
      <c r="H358" s="22">
        <v>0</v>
      </c>
      <c r="I358" s="14"/>
    </row>
    <row r="359" spans="1:9" ht="12.4" hidden="1" customHeight="1" x14ac:dyDescent="0.2">
      <c r="A359" s="13"/>
      <c r="B359" s="1"/>
      <c r="C359" s="36"/>
      <c r="D359" s="127"/>
      <c r="E359" s="128"/>
      <c r="F359" s="43" t="s">
        <v>116</v>
      </c>
      <c r="G359" s="21">
        <v>0</v>
      </c>
      <c r="H359" s="22">
        <v>0</v>
      </c>
      <c r="I359" s="14"/>
    </row>
    <row r="360" spans="1:9" ht="12.4" hidden="1" customHeight="1" x14ac:dyDescent="0.2">
      <c r="A360" s="13"/>
      <c r="B360" s="1"/>
      <c r="C360" s="36"/>
      <c r="D360" s="127"/>
      <c r="E360" s="128"/>
      <c r="F360" s="43" t="s">
        <v>116</v>
      </c>
      <c r="G360" s="21">
        <v>0</v>
      </c>
      <c r="H360" s="22">
        <v>0</v>
      </c>
      <c r="I360" s="14"/>
    </row>
    <row r="361" spans="1:9" ht="12.4" hidden="1" customHeight="1" x14ac:dyDescent="0.2">
      <c r="A361" s="13"/>
      <c r="B361" s="1"/>
      <c r="C361" s="36"/>
      <c r="D361" s="127"/>
      <c r="E361" s="128"/>
      <c r="F361" s="43" t="s">
        <v>116</v>
      </c>
      <c r="G361" s="21">
        <v>0</v>
      </c>
      <c r="H361" s="22">
        <v>0</v>
      </c>
      <c r="I361" s="14"/>
    </row>
    <row r="362" spans="1:9" ht="12.4" hidden="1" customHeight="1" x14ac:dyDescent="0.2">
      <c r="A362" s="13"/>
      <c r="B362" s="1"/>
      <c r="C362" s="36"/>
      <c r="D362" s="127"/>
      <c r="E362" s="128"/>
      <c r="F362" s="43" t="s">
        <v>116</v>
      </c>
      <c r="G362" s="21">
        <v>0</v>
      </c>
      <c r="H362" s="22">
        <v>0</v>
      </c>
      <c r="I362" s="14"/>
    </row>
    <row r="363" spans="1:9" ht="12.4" hidden="1" customHeight="1" x14ac:dyDescent="0.2">
      <c r="A363" s="13"/>
      <c r="B363" s="1"/>
      <c r="C363" s="36"/>
      <c r="D363" s="127"/>
      <c r="E363" s="128"/>
      <c r="F363" s="43" t="s">
        <v>116</v>
      </c>
      <c r="G363" s="21">
        <v>0</v>
      </c>
      <c r="H363" s="22">
        <v>0</v>
      </c>
      <c r="I363" s="14"/>
    </row>
    <row r="364" spans="1:9" ht="12.4" hidden="1" customHeight="1" x14ac:dyDescent="0.2">
      <c r="A364" s="13"/>
      <c r="B364" s="1"/>
      <c r="C364" s="36"/>
      <c r="D364" s="127"/>
      <c r="E364" s="128"/>
      <c r="F364" s="43" t="s">
        <v>116</v>
      </c>
      <c r="G364" s="21">
        <v>0</v>
      </c>
      <c r="H364" s="22">
        <v>0</v>
      </c>
      <c r="I364" s="14"/>
    </row>
    <row r="365" spans="1:9" ht="12.4" hidden="1" customHeight="1" x14ac:dyDescent="0.2">
      <c r="A365" s="13"/>
      <c r="B365" s="1"/>
      <c r="C365" s="36"/>
      <c r="D365" s="127"/>
      <c r="E365" s="128"/>
      <c r="F365" s="43" t="s">
        <v>116</v>
      </c>
      <c r="G365" s="21">
        <v>0</v>
      </c>
      <c r="H365" s="22">
        <v>0</v>
      </c>
      <c r="I365" s="14"/>
    </row>
    <row r="366" spans="1:9" ht="12.4" hidden="1" customHeight="1" x14ac:dyDescent="0.2">
      <c r="A366" s="13"/>
      <c r="B366" s="1"/>
      <c r="C366" s="36"/>
      <c r="D366" s="127"/>
      <c r="E366" s="128"/>
      <c r="F366" s="43" t="s">
        <v>116</v>
      </c>
      <c r="G366" s="21">
        <v>0</v>
      </c>
      <c r="H366" s="22">
        <v>0</v>
      </c>
      <c r="I366" s="14"/>
    </row>
    <row r="367" spans="1:9" ht="12.4" hidden="1" customHeight="1" x14ac:dyDescent="0.2">
      <c r="A367" s="13"/>
      <c r="B367" s="1"/>
      <c r="C367" s="36"/>
      <c r="D367" s="127"/>
      <c r="E367" s="128"/>
      <c r="F367" s="43" t="s">
        <v>116</v>
      </c>
      <c r="G367" s="21">
        <v>0</v>
      </c>
      <c r="H367" s="22">
        <v>0</v>
      </c>
      <c r="I367" s="14"/>
    </row>
    <row r="368" spans="1:9" ht="12.4" hidden="1" customHeight="1" x14ac:dyDescent="0.2">
      <c r="A368" s="13"/>
      <c r="B368" s="1"/>
      <c r="C368" s="37"/>
      <c r="D368" s="127"/>
      <c r="E368" s="128"/>
      <c r="F368" s="43" t="s">
        <v>116</v>
      </c>
      <c r="G368" s="21">
        <v>0</v>
      </c>
      <c r="H368" s="22">
        <v>0</v>
      </c>
      <c r="I368" s="14"/>
    </row>
    <row r="369" spans="1:9" ht="12" hidden="1" customHeight="1" x14ac:dyDescent="0.2">
      <c r="A369" s="13"/>
      <c r="B369" s="1"/>
      <c r="C369" s="36"/>
      <c r="D369" s="127"/>
      <c r="E369" s="128"/>
      <c r="F369" s="43" t="s">
        <v>116</v>
      </c>
      <c r="G369" s="21">
        <v>0</v>
      </c>
      <c r="H369" s="22">
        <v>0</v>
      </c>
      <c r="I369" s="14"/>
    </row>
    <row r="370" spans="1:9" ht="12.4" hidden="1" customHeight="1" x14ac:dyDescent="0.2">
      <c r="A370" s="13"/>
      <c r="B370" s="1"/>
      <c r="C370" s="36"/>
      <c r="D370" s="127"/>
      <c r="E370" s="128"/>
      <c r="F370" s="43" t="s">
        <v>116</v>
      </c>
      <c r="G370" s="21">
        <v>0</v>
      </c>
      <c r="H370" s="22">
        <v>0</v>
      </c>
      <c r="I370" s="14"/>
    </row>
    <row r="371" spans="1:9" ht="12.4" hidden="1" customHeight="1" x14ac:dyDescent="0.2">
      <c r="A371" s="13"/>
      <c r="B371" s="1"/>
      <c r="C371" s="36"/>
      <c r="D371" s="127"/>
      <c r="E371" s="128"/>
      <c r="F371" s="43" t="s">
        <v>116</v>
      </c>
      <c r="G371" s="21">
        <v>0</v>
      </c>
      <c r="H371" s="22">
        <v>0</v>
      </c>
      <c r="I371" s="14"/>
    </row>
    <row r="372" spans="1:9" ht="12.4" hidden="1" customHeight="1" x14ac:dyDescent="0.2">
      <c r="A372" s="13"/>
      <c r="B372" s="1"/>
      <c r="C372" s="36"/>
      <c r="D372" s="127"/>
      <c r="E372" s="128"/>
      <c r="F372" s="43" t="s">
        <v>116</v>
      </c>
      <c r="G372" s="21">
        <v>0</v>
      </c>
      <c r="H372" s="22">
        <v>0</v>
      </c>
      <c r="I372" s="14"/>
    </row>
    <row r="373" spans="1:9" ht="12.4" hidden="1" customHeight="1" x14ac:dyDescent="0.2">
      <c r="A373" s="13"/>
      <c r="B373" s="1"/>
      <c r="C373" s="36"/>
      <c r="D373" s="127"/>
      <c r="E373" s="128"/>
      <c r="F373" s="43" t="s">
        <v>116</v>
      </c>
      <c r="G373" s="21">
        <v>0</v>
      </c>
      <c r="H373" s="22">
        <v>0</v>
      </c>
      <c r="I373" s="14"/>
    </row>
    <row r="374" spans="1:9" ht="12.4" hidden="1" customHeight="1" x14ac:dyDescent="0.2">
      <c r="A374" s="13"/>
      <c r="B374" s="1"/>
      <c r="C374" s="36"/>
      <c r="D374" s="127"/>
      <c r="E374" s="128"/>
      <c r="F374" s="43" t="s">
        <v>116</v>
      </c>
      <c r="G374" s="21">
        <v>0</v>
      </c>
      <c r="H374" s="22">
        <v>0</v>
      </c>
      <c r="I374" s="14"/>
    </row>
    <row r="375" spans="1:9" ht="12.4" hidden="1" customHeight="1" x14ac:dyDescent="0.2">
      <c r="A375" s="13"/>
      <c r="B375" s="1"/>
      <c r="C375" s="36"/>
      <c r="D375" s="127"/>
      <c r="E375" s="128"/>
      <c r="F375" s="43" t="s">
        <v>116</v>
      </c>
      <c r="G375" s="21">
        <v>0</v>
      </c>
      <c r="H375" s="22">
        <v>0</v>
      </c>
      <c r="I375" s="14"/>
    </row>
    <row r="376" spans="1:9" ht="12.4" hidden="1" customHeight="1" x14ac:dyDescent="0.2">
      <c r="A376" s="13"/>
      <c r="B376" s="1"/>
      <c r="C376" s="36"/>
      <c r="D376" s="127"/>
      <c r="E376" s="128"/>
      <c r="F376" s="43" t="s">
        <v>116</v>
      </c>
      <c r="G376" s="21">
        <v>0</v>
      </c>
      <c r="H376" s="22">
        <v>0</v>
      </c>
      <c r="I376" s="14"/>
    </row>
    <row r="377" spans="1:9" ht="12.4" hidden="1" customHeight="1" x14ac:dyDescent="0.2">
      <c r="A377" s="13"/>
      <c r="B377" s="1"/>
      <c r="C377" s="36"/>
      <c r="D377" s="127"/>
      <c r="E377" s="128"/>
      <c r="F377" s="43" t="s">
        <v>116</v>
      </c>
      <c r="G377" s="21">
        <v>0</v>
      </c>
      <c r="H377" s="22">
        <v>0</v>
      </c>
      <c r="I377" s="14"/>
    </row>
    <row r="378" spans="1:9" ht="12.4" hidden="1" customHeight="1" x14ac:dyDescent="0.2">
      <c r="A378" s="13"/>
      <c r="B378" s="1"/>
      <c r="C378" s="36"/>
      <c r="D378" s="127"/>
      <c r="E378" s="128"/>
      <c r="F378" s="43" t="s">
        <v>116</v>
      </c>
      <c r="G378" s="21">
        <v>0</v>
      </c>
      <c r="H378" s="22">
        <v>0</v>
      </c>
      <c r="I378" s="14"/>
    </row>
    <row r="379" spans="1:9" ht="12.4" hidden="1" customHeight="1" x14ac:dyDescent="0.2">
      <c r="A379" s="13"/>
      <c r="B379" s="1"/>
      <c r="C379" s="36"/>
      <c r="D379" s="127"/>
      <c r="E379" s="128"/>
      <c r="F379" s="43" t="s">
        <v>116</v>
      </c>
      <c r="G379" s="21">
        <v>0</v>
      </c>
      <c r="H379" s="22">
        <v>0</v>
      </c>
      <c r="I379" s="14"/>
    </row>
    <row r="380" spans="1:9" ht="12.4" hidden="1" customHeight="1" x14ac:dyDescent="0.2">
      <c r="A380" s="13"/>
      <c r="B380" s="1"/>
      <c r="C380" s="36"/>
      <c r="D380" s="127"/>
      <c r="E380" s="128"/>
      <c r="F380" s="43" t="s">
        <v>116</v>
      </c>
      <c r="G380" s="21">
        <v>0</v>
      </c>
      <c r="H380" s="22">
        <v>0</v>
      </c>
      <c r="I380" s="14"/>
    </row>
    <row r="381" spans="1:9" ht="12.4" hidden="1" customHeight="1" x14ac:dyDescent="0.2">
      <c r="A381" s="13"/>
      <c r="B381" s="1"/>
      <c r="C381" s="36"/>
      <c r="D381" s="127"/>
      <c r="E381" s="128"/>
      <c r="F381" s="43" t="s">
        <v>116</v>
      </c>
      <c r="G381" s="21">
        <v>0</v>
      </c>
      <c r="H381" s="22">
        <v>0</v>
      </c>
      <c r="I381" s="14"/>
    </row>
    <row r="382" spans="1:9" ht="12.4" hidden="1" customHeight="1" x14ac:dyDescent="0.2">
      <c r="A382" s="13"/>
      <c r="B382" s="1"/>
      <c r="C382" s="36"/>
      <c r="D382" s="127"/>
      <c r="E382" s="128"/>
      <c r="F382" s="43" t="s">
        <v>116</v>
      </c>
      <c r="G382" s="21">
        <v>0</v>
      </c>
      <c r="H382" s="22">
        <v>0</v>
      </c>
      <c r="I382" s="14"/>
    </row>
    <row r="383" spans="1:9" ht="12.4" hidden="1" customHeight="1" x14ac:dyDescent="0.2">
      <c r="A383" s="13"/>
      <c r="B383" s="1"/>
      <c r="C383" s="36"/>
      <c r="D383" s="127"/>
      <c r="E383" s="128"/>
      <c r="F383" s="43" t="s">
        <v>116</v>
      </c>
      <c r="G383" s="21">
        <v>0</v>
      </c>
      <c r="H383" s="22">
        <v>0</v>
      </c>
      <c r="I383" s="14"/>
    </row>
    <row r="384" spans="1:9" ht="12.4" hidden="1" customHeight="1" x14ac:dyDescent="0.2">
      <c r="A384" s="13"/>
      <c r="B384" s="1"/>
      <c r="C384" s="36"/>
      <c r="D384" s="127"/>
      <c r="E384" s="128"/>
      <c r="F384" s="43" t="s">
        <v>116</v>
      </c>
      <c r="G384" s="21">
        <v>0</v>
      </c>
      <c r="H384" s="22">
        <v>0</v>
      </c>
      <c r="I384" s="14"/>
    </row>
    <row r="385" spans="1:9" ht="12.4" hidden="1" customHeight="1" x14ac:dyDescent="0.2">
      <c r="A385" s="13"/>
      <c r="B385" s="1"/>
      <c r="C385" s="36"/>
      <c r="D385" s="127"/>
      <c r="E385" s="128"/>
      <c r="F385" s="43" t="s">
        <v>116</v>
      </c>
      <c r="G385" s="21">
        <v>0</v>
      </c>
      <c r="H385" s="22">
        <v>0</v>
      </c>
      <c r="I385" s="14"/>
    </row>
    <row r="386" spans="1:9" ht="12.4" hidden="1" customHeight="1" x14ac:dyDescent="0.2">
      <c r="A386" s="13"/>
      <c r="B386" s="1"/>
      <c r="C386" s="36"/>
      <c r="D386" s="127"/>
      <c r="E386" s="128"/>
      <c r="F386" s="43" t="s">
        <v>116</v>
      </c>
      <c r="G386" s="21">
        <v>0</v>
      </c>
      <c r="H386" s="22">
        <v>0</v>
      </c>
      <c r="I386" s="14"/>
    </row>
    <row r="387" spans="1:9" ht="12.4" hidden="1" customHeight="1" x14ac:dyDescent="0.2">
      <c r="A387" s="13"/>
      <c r="B387" s="1"/>
      <c r="C387" s="36"/>
      <c r="D387" s="127"/>
      <c r="E387" s="128"/>
      <c r="F387" s="43" t="s">
        <v>116</v>
      </c>
      <c r="G387" s="21">
        <v>0</v>
      </c>
      <c r="H387" s="22">
        <v>0</v>
      </c>
      <c r="I387" s="14"/>
    </row>
    <row r="388" spans="1:9" ht="12.4" hidden="1" customHeight="1" x14ac:dyDescent="0.2">
      <c r="A388" s="13"/>
      <c r="B388" s="1"/>
      <c r="C388" s="36"/>
      <c r="D388" s="127"/>
      <c r="E388" s="128"/>
      <c r="F388" s="43" t="s">
        <v>116</v>
      </c>
      <c r="G388" s="21">
        <v>0</v>
      </c>
      <c r="H388" s="22">
        <v>0</v>
      </c>
      <c r="I388" s="14"/>
    </row>
    <row r="389" spans="1:9" ht="12.4" hidden="1" customHeight="1" x14ac:dyDescent="0.2">
      <c r="A389" s="13"/>
      <c r="B389" s="1"/>
      <c r="C389" s="36"/>
      <c r="D389" s="127"/>
      <c r="E389" s="128"/>
      <c r="F389" s="43" t="s">
        <v>116</v>
      </c>
      <c r="G389" s="21">
        <v>0</v>
      </c>
      <c r="H389" s="22">
        <v>0</v>
      </c>
      <c r="I389" s="14"/>
    </row>
    <row r="390" spans="1:9" ht="12.4" hidden="1" customHeight="1" x14ac:dyDescent="0.2">
      <c r="A390" s="13"/>
      <c r="B390" s="1"/>
      <c r="C390" s="36"/>
      <c r="D390" s="127"/>
      <c r="E390" s="128"/>
      <c r="F390" s="43" t="s">
        <v>116</v>
      </c>
      <c r="G390" s="21">
        <v>0</v>
      </c>
      <c r="H390" s="22">
        <v>0</v>
      </c>
      <c r="I390" s="14"/>
    </row>
    <row r="391" spans="1:9" ht="12.4" hidden="1" customHeight="1" x14ac:dyDescent="0.2">
      <c r="A391" s="13"/>
      <c r="B391" s="1"/>
      <c r="C391" s="36"/>
      <c r="D391" s="127"/>
      <c r="E391" s="128"/>
      <c r="F391" s="43" t="s">
        <v>116</v>
      </c>
      <c r="G391" s="21">
        <v>0</v>
      </c>
      <c r="H391" s="22">
        <v>0</v>
      </c>
      <c r="I391" s="14"/>
    </row>
    <row r="392" spans="1:9" ht="12.4" hidden="1" customHeight="1" x14ac:dyDescent="0.2">
      <c r="A392" s="13"/>
      <c r="B392" s="1"/>
      <c r="C392" s="36"/>
      <c r="D392" s="127"/>
      <c r="E392" s="128"/>
      <c r="F392" s="43" t="s">
        <v>116</v>
      </c>
      <c r="G392" s="21">
        <v>0</v>
      </c>
      <c r="H392" s="22">
        <v>0</v>
      </c>
      <c r="I392" s="14"/>
    </row>
    <row r="393" spans="1:9" ht="12.4" hidden="1" customHeight="1" x14ac:dyDescent="0.2">
      <c r="A393" s="13"/>
      <c r="B393" s="1"/>
      <c r="C393" s="36"/>
      <c r="D393" s="127"/>
      <c r="E393" s="128"/>
      <c r="F393" s="43" t="s">
        <v>116</v>
      </c>
      <c r="G393" s="21">
        <v>0</v>
      </c>
      <c r="H393" s="22">
        <v>0</v>
      </c>
      <c r="I393" s="14"/>
    </row>
    <row r="394" spans="1:9" ht="12.4" hidden="1" customHeight="1" x14ac:dyDescent="0.2">
      <c r="A394" s="13"/>
      <c r="B394" s="1"/>
      <c r="C394" s="36"/>
      <c r="D394" s="127"/>
      <c r="E394" s="128"/>
      <c r="F394" s="43" t="s">
        <v>116</v>
      </c>
      <c r="G394" s="21">
        <v>0</v>
      </c>
      <c r="H394" s="22">
        <v>0</v>
      </c>
      <c r="I394" s="14"/>
    </row>
    <row r="395" spans="1:9" ht="12.4" hidden="1" customHeight="1" x14ac:dyDescent="0.2">
      <c r="A395" s="13"/>
      <c r="B395" s="1"/>
      <c r="C395" s="36"/>
      <c r="D395" s="127"/>
      <c r="E395" s="128"/>
      <c r="F395" s="43" t="s">
        <v>116</v>
      </c>
      <c r="G395" s="21">
        <v>0</v>
      </c>
      <c r="H395" s="22">
        <v>0</v>
      </c>
      <c r="I395" s="14"/>
    </row>
    <row r="396" spans="1:9" ht="12.4" hidden="1" customHeight="1" x14ac:dyDescent="0.2">
      <c r="A396" s="13"/>
      <c r="B396" s="1"/>
      <c r="C396" s="37"/>
      <c r="D396" s="127"/>
      <c r="E396" s="128"/>
      <c r="F396" s="43" t="s">
        <v>116</v>
      </c>
      <c r="G396" s="21">
        <v>0</v>
      </c>
      <c r="H396" s="22">
        <v>0</v>
      </c>
      <c r="I396" s="14"/>
    </row>
    <row r="397" spans="1:9" ht="12" hidden="1" customHeight="1" x14ac:dyDescent="0.2">
      <c r="A397" s="13"/>
      <c r="B397" s="1"/>
      <c r="C397" s="36"/>
      <c r="D397" s="127"/>
      <c r="E397" s="128"/>
      <c r="F397" s="43" t="s">
        <v>116</v>
      </c>
      <c r="G397" s="21">
        <v>0</v>
      </c>
      <c r="H397" s="22">
        <v>0</v>
      </c>
      <c r="I397" s="14"/>
    </row>
    <row r="398" spans="1:9" ht="12.4" hidden="1" customHeight="1" x14ac:dyDescent="0.2">
      <c r="A398" s="13"/>
      <c r="B398" s="1"/>
      <c r="C398" s="36"/>
      <c r="D398" s="127"/>
      <c r="E398" s="128"/>
      <c r="F398" s="43" t="s">
        <v>116</v>
      </c>
      <c r="G398" s="21">
        <v>0</v>
      </c>
      <c r="H398" s="22">
        <v>0</v>
      </c>
      <c r="I398" s="14"/>
    </row>
    <row r="399" spans="1:9" ht="12.4" hidden="1" customHeight="1" x14ac:dyDescent="0.2">
      <c r="A399" s="13"/>
      <c r="B399" s="1"/>
      <c r="C399" s="36"/>
      <c r="D399" s="127"/>
      <c r="E399" s="128"/>
      <c r="F399" s="43" t="s">
        <v>116</v>
      </c>
      <c r="G399" s="21">
        <v>0</v>
      </c>
      <c r="H399" s="22">
        <v>0</v>
      </c>
      <c r="I399" s="14"/>
    </row>
    <row r="400" spans="1:9" ht="12.4" hidden="1" customHeight="1" x14ac:dyDescent="0.2">
      <c r="A400" s="13"/>
      <c r="B400" s="1"/>
      <c r="C400" s="36"/>
      <c r="D400" s="127"/>
      <c r="E400" s="128"/>
      <c r="F400" s="43" t="s">
        <v>116</v>
      </c>
      <c r="G400" s="21">
        <v>0</v>
      </c>
      <c r="H400" s="22">
        <v>0</v>
      </c>
      <c r="I400" s="14"/>
    </row>
    <row r="401" spans="1:9" ht="12.4" hidden="1" customHeight="1" x14ac:dyDescent="0.2">
      <c r="A401" s="13"/>
      <c r="B401" s="1"/>
      <c r="C401" s="36"/>
      <c r="D401" s="127"/>
      <c r="E401" s="128"/>
      <c r="F401" s="43" t="s">
        <v>116</v>
      </c>
      <c r="G401" s="21">
        <v>0</v>
      </c>
      <c r="H401" s="22">
        <v>0</v>
      </c>
      <c r="I401" s="14"/>
    </row>
    <row r="402" spans="1:9" ht="12.4" hidden="1" customHeight="1" x14ac:dyDescent="0.2">
      <c r="A402" s="13"/>
      <c r="B402" s="1"/>
      <c r="C402" s="36"/>
      <c r="D402" s="127"/>
      <c r="E402" s="128"/>
      <c r="F402" s="43" t="s">
        <v>116</v>
      </c>
      <c r="G402" s="21">
        <v>0</v>
      </c>
      <c r="H402" s="22">
        <v>0</v>
      </c>
      <c r="I402" s="14"/>
    </row>
    <row r="403" spans="1:9" ht="12.4" hidden="1" customHeight="1" x14ac:dyDescent="0.2">
      <c r="A403" s="13"/>
      <c r="B403" s="1"/>
      <c r="C403" s="36"/>
      <c r="D403" s="127"/>
      <c r="E403" s="128"/>
      <c r="F403" s="43" t="s">
        <v>116</v>
      </c>
      <c r="G403" s="21">
        <v>0</v>
      </c>
      <c r="H403" s="22">
        <v>0</v>
      </c>
      <c r="I403" s="14"/>
    </row>
    <row r="404" spans="1:9" ht="12.4" hidden="1" customHeight="1" x14ac:dyDescent="0.2">
      <c r="A404" s="13"/>
      <c r="B404" s="1"/>
      <c r="C404" s="36"/>
      <c r="D404" s="127"/>
      <c r="E404" s="128"/>
      <c r="F404" s="43" t="s">
        <v>116</v>
      </c>
      <c r="G404" s="21">
        <v>0</v>
      </c>
      <c r="H404" s="22">
        <v>0</v>
      </c>
      <c r="I404" s="14"/>
    </row>
    <row r="405" spans="1:9" ht="12.4" hidden="1" customHeight="1" x14ac:dyDescent="0.2">
      <c r="A405" s="13"/>
      <c r="B405" s="1"/>
      <c r="C405" s="36"/>
      <c r="D405" s="127"/>
      <c r="E405" s="128"/>
      <c r="F405" s="43" t="s">
        <v>116</v>
      </c>
      <c r="G405" s="21">
        <v>0</v>
      </c>
      <c r="H405" s="22">
        <v>0</v>
      </c>
      <c r="I405" s="14"/>
    </row>
    <row r="406" spans="1:9" ht="12.4" hidden="1" customHeight="1" x14ac:dyDescent="0.2">
      <c r="A406" s="13"/>
      <c r="B406" s="1"/>
      <c r="C406" s="36"/>
      <c r="D406" s="127"/>
      <c r="E406" s="128"/>
      <c r="F406" s="43" t="s">
        <v>116</v>
      </c>
      <c r="G406" s="21">
        <v>0</v>
      </c>
      <c r="H406" s="22">
        <v>0</v>
      </c>
      <c r="I406" s="14"/>
    </row>
    <row r="407" spans="1:9" ht="12.4" hidden="1" customHeight="1" x14ac:dyDescent="0.2">
      <c r="A407" s="13"/>
      <c r="B407" s="1"/>
      <c r="C407" s="36"/>
      <c r="D407" s="127"/>
      <c r="E407" s="128"/>
      <c r="F407" s="43" t="s">
        <v>116</v>
      </c>
      <c r="G407" s="21">
        <v>0</v>
      </c>
      <c r="H407" s="22">
        <v>0</v>
      </c>
      <c r="I407" s="14"/>
    </row>
    <row r="408" spans="1:9" ht="12.4" hidden="1" customHeight="1" x14ac:dyDescent="0.2">
      <c r="A408" s="13"/>
      <c r="B408" s="1"/>
      <c r="C408" s="36"/>
      <c r="D408" s="127"/>
      <c r="E408" s="128"/>
      <c r="F408" s="43" t="s">
        <v>116</v>
      </c>
      <c r="G408" s="21">
        <v>0</v>
      </c>
      <c r="H408" s="22">
        <v>0</v>
      </c>
      <c r="I408" s="14"/>
    </row>
    <row r="409" spans="1:9" ht="12.4" hidden="1" customHeight="1" x14ac:dyDescent="0.2">
      <c r="A409" s="13"/>
      <c r="B409" s="1"/>
      <c r="C409" s="36"/>
      <c r="D409" s="127"/>
      <c r="E409" s="128"/>
      <c r="F409" s="43" t="s">
        <v>116</v>
      </c>
      <c r="G409" s="21">
        <v>0</v>
      </c>
      <c r="H409" s="22">
        <v>0</v>
      </c>
      <c r="I409" s="14"/>
    </row>
    <row r="410" spans="1:9" ht="12.4" hidden="1" customHeight="1" x14ac:dyDescent="0.2">
      <c r="A410" s="13"/>
      <c r="B410" s="1"/>
      <c r="C410" s="36"/>
      <c r="D410" s="127"/>
      <c r="E410" s="128"/>
      <c r="F410" s="43" t="s">
        <v>116</v>
      </c>
      <c r="G410" s="21">
        <v>0</v>
      </c>
      <c r="H410" s="22">
        <v>0</v>
      </c>
      <c r="I410" s="14"/>
    </row>
    <row r="411" spans="1:9" ht="12.4" hidden="1" customHeight="1" x14ac:dyDescent="0.2">
      <c r="A411" s="13"/>
      <c r="B411" s="1"/>
      <c r="C411" s="36"/>
      <c r="D411" s="127"/>
      <c r="E411" s="128"/>
      <c r="F411" s="43" t="s">
        <v>116</v>
      </c>
      <c r="G411" s="21">
        <v>0</v>
      </c>
      <c r="H411" s="22">
        <v>0</v>
      </c>
      <c r="I411" s="14"/>
    </row>
    <row r="412" spans="1:9" ht="12.4" hidden="1" customHeight="1" x14ac:dyDescent="0.2">
      <c r="A412" s="13"/>
      <c r="B412" s="1"/>
      <c r="C412" s="37"/>
      <c r="D412" s="127"/>
      <c r="E412" s="128"/>
      <c r="F412" s="43" t="s">
        <v>116</v>
      </c>
      <c r="G412" s="21">
        <v>0</v>
      </c>
      <c r="H412" s="22">
        <v>0</v>
      </c>
      <c r="I412" s="14"/>
    </row>
    <row r="413" spans="1:9" ht="12.4" hidden="1" customHeight="1" x14ac:dyDescent="0.2">
      <c r="A413" s="13"/>
      <c r="B413" s="1"/>
      <c r="C413" s="37"/>
      <c r="D413" s="127"/>
      <c r="E413" s="128"/>
      <c r="F413" s="43" t="s">
        <v>116</v>
      </c>
      <c r="G413" s="21">
        <v>0</v>
      </c>
      <c r="H413" s="22">
        <v>0</v>
      </c>
      <c r="I413" s="14"/>
    </row>
    <row r="414" spans="1:9" ht="12.4" hidden="1" customHeight="1" x14ac:dyDescent="0.2">
      <c r="A414" s="13"/>
      <c r="B414" s="1"/>
      <c r="C414" s="36"/>
      <c r="D414" s="127"/>
      <c r="E414" s="128"/>
      <c r="F414" s="43" t="s">
        <v>116</v>
      </c>
      <c r="G414" s="21">
        <v>0</v>
      </c>
      <c r="H414" s="22">
        <v>0</v>
      </c>
      <c r="I414" s="14"/>
    </row>
    <row r="415" spans="1:9" ht="12.4" hidden="1" customHeight="1" x14ac:dyDescent="0.2">
      <c r="A415" s="13"/>
      <c r="B415" s="1"/>
      <c r="C415" s="36"/>
      <c r="D415" s="127"/>
      <c r="E415" s="128"/>
      <c r="F415" s="43" t="s">
        <v>116</v>
      </c>
      <c r="G415" s="21">
        <v>0</v>
      </c>
      <c r="H415" s="22">
        <v>0</v>
      </c>
      <c r="I415" s="14"/>
    </row>
    <row r="416" spans="1:9" ht="12.4" hidden="1" customHeight="1" x14ac:dyDescent="0.2">
      <c r="A416" s="13"/>
      <c r="B416" s="1"/>
      <c r="C416" s="36"/>
      <c r="D416" s="127"/>
      <c r="E416" s="128"/>
      <c r="F416" s="43" t="s">
        <v>116</v>
      </c>
      <c r="G416" s="21">
        <v>0</v>
      </c>
      <c r="H416" s="22">
        <v>0</v>
      </c>
      <c r="I416" s="14"/>
    </row>
    <row r="417" spans="1:9" ht="12.4" hidden="1" customHeight="1" x14ac:dyDescent="0.2">
      <c r="A417" s="13"/>
      <c r="B417" s="1"/>
      <c r="C417" s="36"/>
      <c r="D417" s="127"/>
      <c r="E417" s="128"/>
      <c r="F417" s="43" t="s">
        <v>116</v>
      </c>
      <c r="G417" s="21">
        <v>0</v>
      </c>
      <c r="H417" s="22">
        <v>0</v>
      </c>
      <c r="I417" s="14"/>
    </row>
    <row r="418" spans="1:9" ht="12.4" hidden="1" customHeight="1" x14ac:dyDescent="0.2">
      <c r="A418" s="13"/>
      <c r="B418" s="1"/>
      <c r="C418" s="36"/>
      <c r="D418" s="127"/>
      <c r="E418" s="128"/>
      <c r="F418" s="43" t="s">
        <v>116</v>
      </c>
      <c r="G418" s="21">
        <v>0</v>
      </c>
      <c r="H418" s="22">
        <v>0</v>
      </c>
      <c r="I418" s="14"/>
    </row>
    <row r="419" spans="1:9" ht="12.4" hidden="1" customHeight="1" x14ac:dyDescent="0.2">
      <c r="A419" s="13"/>
      <c r="B419" s="1"/>
      <c r="C419" s="36"/>
      <c r="D419" s="127"/>
      <c r="E419" s="128"/>
      <c r="F419" s="43" t="s">
        <v>116</v>
      </c>
      <c r="G419" s="21">
        <v>0</v>
      </c>
      <c r="H419" s="22">
        <v>0</v>
      </c>
      <c r="I419" s="14"/>
    </row>
    <row r="420" spans="1:9" ht="12.4" hidden="1" customHeight="1" x14ac:dyDescent="0.2">
      <c r="A420" s="13"/>
      <c r="B420" s="1"/>
      <c r="C420" s="36"/>
      <c r="D420" s="127"/>
      <c r="E420" s="128"/>
      <c r="F420" s="43" t="s">
        <v>116</v>
      </c>
      <c r="G420" s="21">
        <v>0</v>
      </c>
      <c r="H420" s="22">
        <v>0</v>
      </c>
      <c r="I420" s="14"/>
    </row>
    <row r="421" spans="1:9" ht="12.4" hidden="1" customHeight="1" x14ac:dyDescent="0.2">
      <c r="A421" s="13"/>
      <c r="B421" s="1"/>
      <c r="C421" s="36"/>
      <c r="D421" s="127"/>
      <c r="E421" s="128"/>
      <c r="F421" s="43" t="s">
        <v>116</v>
      </c>
      <c r="G421" s="21">
        <v>0</v>
      </c>
      <c r="H421" s="22">
        <v>0</v>
      </c>
      <c r="I421" s="14"/>
    </row>
    <row r="422" spans="1:9" ht="12.4" hidden="1" customHeight="1" x14ac:dyDescent="0.2">
      <c r="A422" s="13"/>
      <c r="B422" s="1"/>
      <c r="C422" s="36"/>
      <c r="D422" s="127"/>
      <c r="E422" s="128"/>
      <c r="F422" s="43" t="s">
        <v>116</v>
      </c>
      <c r="G422" s="21">
        <v>0</v>
      </c>
      <c r="H422" s="22">
        <v>0</v>
      </c>
      <c r="I422" s="14"/>
    </row>
    <row r="423" spans="1:9" ht="12.4" hidden="1" customHeight="1" x14ac:dyDescent="0.2">
      <c r="A423" s="13"/>
      <c r="B423" s="1"/>
      <c r="C423" s="36"/>
      <c r="D423" s="127"/>
      <c r="E423" s="128"/>
      <c r="F423" s="43" t="s">
        <v>116</v>
      </c>
      <c r="G423" s="21">
        <v>0</v>
      </c>
      <c r="H423" s="22">
        <v>0</v>
      </c>
      <c r="I423" s="14"/>
    </row>
    <row r="424" spans="1:9" ht="12.4" hidden="1" customHeight="1" x14ac:dyDescent="0.2">
      <c r="A424" s="13"/>
      <c r="B424" s="1"/>
      <c r="C424" s="37"/>
      <c r="D424" s="127"/>
      <c r="E424" s="128"/>
      <c r="F424" s="43" t="s">
        <v>116</v>
      </c>
      <c r="G424" s="21">
        <v>0</v>
      </c>
      <c r="H424" s="22">
        <v>0</v>
      </c>
      <c r="I424" s="14"/>
    </row>
    <row r="425" spans="1:9" ht="12" hidden="1" customHeight="1" x14ac:dyDescent="0.2">
      <c r="A425" s="13"/>
      <c r="B425" s="1"/>
      <c r="C425" s="36"/>
      <c r="D425" s="127"/>
      <c r="E425" s="128"/>
      <c r="F425" s="43" t="s">
        <v>116</v>
      </c>
      <c r="G425" s="21">
        <v>0</v>
      </c>
      <c r="H425" s="22">
        <v>0</v>
      </c>
      <c r="I425" s="14"/>
    </row>
    <row r="426" spans="1:9" ht="12.4" hidden="1" customHeight="1" x14ac:dyDescent="0.2">
      <c r="A426" s="13"/>
      <c r="B426" s="1"/>
      <c r="C426" s="36"/>
      <c r="D426" s="127"/>
      <c r="E426" s="128"/>
      <c r="F426" s="43" t="s">
        <v>116</v>
      </c>
      <c r="G426" s="21">
        <v>0</v>
      </c>
      <c r="H426" s="22">
        <v>0</v>
      </c>
      <c r="I426" s="14"/>
    </row>
    <row r="427" spans="1:9" ht="12.4" hidden="1" customHeight="1" x14ac:dyDescent="0.2">
      <c r="A427" s="13"/>
      <c r="B427" s="1"/>
      <c r="C427" s="36"/>
      <c r="D427" s="127"/>
      <c r="E427" s="128"/>
      <c r="F427" s="43" t="s">
        <v>116</v>
      </c>
      <c r="G427" s="21">
        <v>0</v>
      </c>
      <c r="H427" s="22">
        <v>0</v>
      </c>
      <c r="I427" s="14"/>
    </row>
    <row r="428" spans="1:9" ht="12.4" hidden="1" customHeight="1" x14ac:dyDescent="0.2">
      <c r="A428" s="13"/>
      <c r="B428" s="1"/>
      <c r="C428" s="36"/>
      <c r="D428" s="127"/>
      <c r="E428" s="128"/>
      <c r="F428" s="43" t="s">
        <v>116</v>
      </c>
      <c r="G428" s="21">
        <v>0</v>
      </c>
      <c r="H428" s="22">
        <v>0</v>
      </c>
      <c r="I428" s="14"/>
    </row>
    <row r="429" spans="1:9" ht="12.4" hidden="1" customHeight="1" x14ac:dyDescent="0.2">
      <c r="A429" s="13"/>
      <c r="B429" s="1"/>
      <c r="C429" s="36"/>
      <c r="D429" s="127"/>
      <c r="E429" s="128"/>
      <c r="F429" s="43" t="s">
        <v>116</v>
      </c>
      <c r="G429" s="21">
        <v>0</v>
      </c>
      <c r="H429" s="22">
        <v>0</v>
      </c>
      <c r="I429" s="14"/>
    </row>
    <row r="430" spans="1:9" ht="12.4" hidden="1" customHeight="1" x14ac:dyDescent="0.2">
      <c r="A430" s="13"/>
      <c r="B430" s="1"/>
      <c r="C430" s="36"/>
      <c r="D430" s="127"/>
      <c r="E430" s="128"/>
      <c r="F430" s="43" t="s">
        <v>116</v>
      </c>
      <c r="G430" s="21">
        <v>0</v>
      </c>
      <c r="H430" s="22">
        <v>0</v>
      </c>
      <c r="I430" s="14"/>
    </row>
    <row r="431" spans="1:9" ht="12.4" hidden="1" customHeight="1" x14ac:dyDescent="0.2">
      <c r="A431" s="13"/>
      <c r="B431" s="1"/>
      <c r="C431" s="36"/>
      <c r="D431" s="127"/>
      <c r="E431" s="128"/>
      <c r="F431" s="43" t="s">
        <v>116</v>
      </c>
      <c r="G431" s="21">
        <v>0</v>
      </c>
      <c r="H431" s="22">
        <v>0</v>
      </c>
      <c r="I431" s="14"/>
    </row>
    <row r="432" spans="1:9" ht="12.4" hidden="1" customHeight="1" x14ac:dyDescent="0.2">
      <c r="A432" s="13"/>
      <c r="B432" s="1"/>
      <c r="C432" s="36"/>
      <c r="D432" s="127"/>
      <c r="E432" s="128"/>
      <c r="F432" s="43" t="s">
        <v>116</v>
      </c>
      <c r="G432" s="21">
        <v>0</v>
      </c>
      <c r="H432" s="22">
        <v>0</v>
      </c>
      <c r="I432" s="14"/>
    </row>
    <row r="433" spans="1:9" ht="12.4" hidden="1" customHeight="1" x14ac:dyDescent="0.2">
      <c r="A433" s="13"/>
      <c r="B433" s="1"/>
      <c r="C433" s="36"/>
      <c r="D433" s="127"/>
      <c r="E433" s="128"/>
      <c r="F433" s="43" t="s">
        <v>116</v>
      </c>
      <c r="G433" s="21">
        <v>0</v>
      </c>
      <c r="H433" s="22">
        <v>0</v>
      </c>
      <c r="I433" s="14"/>
    </row>
    <row r="434" spans="1:9" ht="12.4" hidden="1" customHeight="1" x14ac:dyDescent="0.2">
      <c r="A434" s="13"/>
      <c r="B434" s="1"/>
      <c r="C434" s="36"/>
      <c r="D434" s="127"/>
      <c r="E434" s="128"/>
      <c r="F434" s="43" t="s">
        <v>116</v>
      </c>
      <c r="G434" s="21">
        <v>0</v>
      </c>
      <c r="H434" s="22">
        <v>0</v>
      </c>
      <c r="I434" s="14"/>
    </row>
    <row r="435" spans="1:9" ht="12.4" hidden="1" customHeight="1" x14ac:dyDescent="0.2">
      <c r="A435" s="13"/>
      <c r="B435" s="1"/>
      <c r="C435" s="36"/>
      <c r="D435" s="127"/>
      <c r="E435" s="128"/>
      <c r="F435" s="43" t="s">
        <v>116</v>
      </c>
      <c r="G435" s="21">
        <v>0</v>
      </c>
      <c r="H435" s="22">
        <v>0</v>
      </c>
      <c r="I435" s="14"/>
    </row>
    <row r="436" spans="1:9" ht="12.4" hidden="1" customHeight="1" x14ac:dyDescent="0.2">
      <c r="A436" s="13"/>
      <c r="B436" s="1"/>
      <c r="C436" s="36"/>
      <c r="D436" s="127"/>
      <c r="E436" s="128"/>
      <c r="F436" s="43" t="s">
        <v>116</v>
      </c>
      <c r="G436" s="21">
        <v>0</v>
      </c>
      <c r="H436" s="22">
        <v>0</v>
      </c>
      <c r="I436" s="14"/>
    </row>
    <row r="437" spans="1:9" ht="12.4" hidden="1" customHeight="1" x14ac:dyDescent="0.2">
      <c r="A437" s="13"/>
      <c r="B437" s="1"/>
      <c r="C437" s="36"/>
      <c r="D437" s="127"/>
      <c r="E437" s="128"/>
      <c r="F437" s="43" t="s">
        <v>116</v>
      </c>
      <c r="G437" s="21">
        <v>0</v>
      </c>
      <c r="H437" s="22">
        <v>0</v>
      </c>
      <c r="I437" s="14"/>
    </row>
    <row r="438" spans="1:9" ht="12.4" hidden="1" customHeight="1" x14ac:dyDescent="0.2">
      <c r="A438" s="13"/>
      <c r="B438" s="1"/>
      <c r="C438" s="36"/>
      <c r="D438" s="127"/>
      <c r="E438" s="128"/>
      <c r="F438" s="43" t="s">
        <v>116</v>
      </c>
      <c r="G438" s="21">
        <v>0</v>
      </c>
      <c r="H438" s="22">
        <v>0</v>
      </c>
      <c r="I438" s="14"/>
    </row>
    <row r="439" spans="1:9" ht="12.4" hidden="1" customHeight="1" x14ac:dyDescent="0.2">
      <c r="A439" s="13"/>
      <c r="B439" s="1"/>
      <c r="C439" s="36"/>
      <c r="D439" s="127"/>
      <c r="E439" s="128"/>
      <c r="F439" s="43" t="s">
        <v>116</v>
      </c>
      <c r="G439" s="21">
        <v>0</v>
      </c>
      <c r="H439" s="22">
        <v>0</v>
      </c>
      <c r="I439" s="14"/>
    </row>
    <row r="440" spans="1:9" ht="12.4" hidden="1" customHeight="1" x14ac:dyDescent="0.2">
      <c r="A440" s="13"/>
      <c r="B440" s="1"/>
      <c r="C440" s="36"/>
      <c r="D440" s="127"/>
      <c r="E440" s="128"/>
      <c r="F440" s="43" t="s">
        <v>116</v>
      </c>
      <c r="G440" s="21">
        <v>0</v>
      </c>
      <c r="H440" s="22">
        <v>0</v>
      </c>
      <c r="I440" s="14"/>
    </row>
    <row r="441" spans="1:9" ht="12.4" hidden="1" customHeight="1" x14ac:dyDescent="0.2">
      <c r="A441" s="13"/>
      <c r="B441" s="1"/>
      <c r="C441" s="36"/>
      <c r="D441" s="127"/>
      <c r="E441" s="128"/>
      <c r="F441" s="43" t="s">
        <v>116</v>
      </c>
      <c r="G441" s="21">
        <v>0</v>
      </c>
      <c r="H441" s="22">
        <v>0</v>
      </c>
      <c r="I441" s="14"/>
    </row>
    <row r="442" spans="1:9" ht="12.4" hidden="1" customHeight="1" x14ac:dyDescent="0.2">
      <c r="A442" s="13"/>
      <c r="B442" s="1"/>
      <c r="C442" s="36"/>
      <c r="D442" s="127"/>
      <c r="E442" s="128"/>
      <c r="F442" s="43" t="s">
        <v>116</v>
      </c>
      <c r="G442" s="21">
        <v>0</v>
      </c>
      <c r="H442" s="22">
        <v>0</v>
      </c>
      <c r="I442" s="14"/>
    </row>
    <row r="443" spans="1:9" ht="12.4" hidden="1" customHeight="1" x14ac:dyDescent="0.2">
      <c r="A443" s="13"/>
      <c r="B443" s="1"/>
      <c r="C443" s="36"/>
      <c r="D443" s="127"/>
      <c r="E443" s="128"/>
      <c r="F443" s="43" t="s">
        <v>116</v>
      </c>
      <c r="G443" s="21">
        <v>0</v>
      </c>
      <c r="H443" s="22">
        <v>0</v>
      </c>
      <c r="I443" s="14"/>
    </row>
    <row r="444" spans="1:9" ht="12.4" hidden="1" customHeight="1" x14ac:dyDescent="0.2">
      <c r="A444" s="13"/>
      <c r="B444" s="1"/>
      <c r="C444" s="36"/>
      <c r="D444" s="127"/>
      <c r="E444" s="128"/>
      <c r="F444" s="43" t="s">
        <v>116</v>
      </c>
      <c r="G444" s="21">
        <v>0</v>
      </c>
      <c r="H444" s="22">
        <v>0</v>
      </c>
      <c r="I444" s="14"/>
    </row>
    <row r="445" spans="1:9" ht="12.4" hidden="1" customHeight="1" x14ac:dyDescent="0.2">
      <c r="A445" s="13"/>
      <c r="B445" s="1"/>
      <c r="C445" s="36"/>
      <c r="D445" s="127"/>
      <c r="E445" s="128"/>
      <c r="F445" s="43" t="s">
        <v>116</v>
      </c>
      <c r="G445" s="21">
        <v>0</v>
      </c>
      <c r="H445" s="22">
        <v>0</v>
      </c>
      <c r="I445" s="14"/>
    </row>
    <row r="446" spans="1:9" ht="12.4" hidden="1" customHeight="1" x14ac:dyDescent="0.2">
      <c r="A446" s="13"/>
      <c r="B446" s="1"/>
      <c r="C446" s="36"/>
      <c r="D446" s="127"/>
      <c r="E446" s="128"/>
      <c r="F446" s="43" t="s">
        <v>116</v>
      </c>
      <c r="G446" s="21">
        <v>0</v>
      </c>
      <c r="H446" s="22">
        <v>0</v>
      </c>
      <c r="I446" s="14"/>
    </row>
    <row r="447" spans="1:9" ht="12.4" hidden="1" customHeight="1" x14ac:dyDescent="0.2">
      <c r="A447" s="13"/>
      <c r="B447" s="1"/>
      <c r="C447" s="36"/>
      <c r="D447" s="127"/>
      <c r="E447" s="128"/>
      <c r="F447" s="43" t="s">
        <v>116</v>
      </c>
      <c r="G447" s="21">
        <v>0</v>
      </c>
      <c r="H447" s="22">
        <v>0</v>
      </c>
      <c r="I447" s="14"/>
    </row>
    <row r="448" spans="1:9" ht="12.4" hidden="1" customHeight="1" x14ac:dyDescent="0.2">
      <c r="A448" s="13"/>
      <c r="B448" s="1"/>
      <c r="C448" s="36"/>
      <c r="D448" s="127"/>
      <c r="E448" s="128"/>
      <c r="F448" s="43" t="s">
        <v>116</v>
      </c>
      <c r="G448" s="21">
        <v>0</v>
      </c>
      <c r="H448" s="22">
        <v>0</v>
      </c>
      <c r="I448" s="14"/>
    </row>
    <row r="449" spans="1:9" ht="12.4" hidden="1" customHeight="1" x14ac:dyDescent="0.2">
      <c r="A449" s="13"/>
      <c r="B449" s="1"/>
      <c r="C449" s="36"/>
      <c r="D449" s="127"/>
      <c r="E449" s="128"/>
      <c r="F449" s="43" t="s">
        <v>116</v>
      </c>
      <c r="G449" s="21">
        <v>0</v>
      </c>
      <c r="H449" s="22">
        <v>0</v>
      </c>
      <c r="I449" s="14"/>
    </row>
    <row r="450" spans="1:9" ht="12.4" hidden="1" customHeight="1" x14ac:dyDescent="0.2">
      <c r="A450" s="13"/>
      <c r="B450" s="1"/>
      <c r="C450" s="36"/>
      <c r="D450" s="127"/>
      <c r="E450" s="128"/>
      <c r="F450" s="43" t="s">
        <v>116</v>
      </c>
      <c r="G450" s="21">
        <v>0</v>
      </c>
      <c r="H450" s="22">
        <v>0</v>
      </c>
      <c r="I450" s="14"/>
    </row>
    <row r="451" spans="1:9" ht="12.4" hidden="1" customHeight="1" x14ac:dyDescent="0.2">
      <c r="A451" s="13"/>
      <c r="B451" s="1"/>
      <c r="C451" s="36"/>
      <c r="D451" s="127"/>
      <c r="E451" s="128"/>
      <c r="F451" s="43" t="s">
        <v>116</v>
      </c>
      <c r="G451" s="21">
        <v>0</v>
      </c>
      <c r="H451" s="22">
        <v>0</v>
      </c>
      <c r="I451" s="14"/>
    </row>
    <row r="452" spans="1:9" ht="12.4" hidden="1" customHeight="1" x14ac:dyDescent="0.2">
      <c r="A452" s="13"/>
      <c r="B452" s="1"/>
      <c r="C452" s="37"/>
      <c r="D452" s="127"/>
      <c r="E452" s="128"/>
      <c r="F452" s="43" t="s">
        <v>116</v>
      </c>
      <c r="G452" s="21">
        <v>0</v>
      </c>
      <c r="H452" s="22">
        <v>0</v>
      </c>
      <c r="I452" s="14"/>
    </row>
    <row r="453" spans="1:9" ht="12" hidden="1" customHeight="1" x14ac:dyDescent="0.2">
      <c r="A453" s="13"/>
      <c r="B453" s="1"/>
      <c r="C453" s="36"/>
      <c r="D453" s="127"/>
      <c r="E453" s="128"/>
      <c r="F453" s="43" t="s">
        <v>116</v>
      </c>
      <c r="G453" s="21">
        <v>0</v>
      </c>
      <c r="H453" s="22">
        <v>0</v>
      </c>
      <c r="I453" s="14"/>
    </row>
    <row r="454" spans="1:9" ht="12.4" hidden="1" customHeight="1" x14ac:dyDescent="0.2">
      <c r="A454" s="13"/>
      <c r="B454" s="1"/>
      <c r="C454" s="36"/>
      <c r="D454" s="127"/>
      <c r="E454" s="128"/>
      <c r="F454" s="43" t="s">
        <v>116</v>
      </c>
      <c r="G454" s="21">
        <v>0</v>
      </c>
      <c r="H454" s="22">
        <v>0</v>
      </c>
      <c r="I454" s="14"/>
    </row>
    <row r="455" spans="1:9" ht="12.4" hidden="1" customHeight="1" x14ac:dyDescent="0.2">
      <c r="A455" s="13"/>
      <c r="B455" s="1"/>
      <c r="C455" s="36"/>
      <c r="D455" s="127"/>
      <c r="E455" s="128"/>
      <c r="F455" s="43" t="s">
        <v>116</v>
      </c>
      <c r="G455" s="21">
        <v>0</v>
      </c>
      <c r="H455" s="22">
        <v>0</v>
      </c>
      <c r="I455" s="14"/>
    </row>
    <row r="456" spans="1:9" ht="12.4" hidden="1" customHeight="1" x14ac:dyDescent="0.2">
      <c r="A456" s="13"/>
      <c r="B456" s="1"/>
      <c r="C456" s="36"/>
      <c r="D456" s="127"/>
      <c r="E456" s="128"/>
      <c r="F456" s="43" t="s">
        <v>116</v>
      </c>
      <c r="G456" s="21">
        <v>0</v>
      </c>
      <c r="H456" s="22">
        <v>0</v>
      </c>
      <c r="I456" s="14"/>
    </row>
    <row r="457" spans="1:9" ht="12.4" hidden="1" customHeight="1" x14ac:dyDescent="0.2">
      <c r="A457" s="13"/>
      <c r="B457" s="1"/>
      <c r="C457" s="36"/>
      <c r="D457" s="127"/>
      <c r="E457" s="128"/>
      <c r="F457" s="43" t="s">
        <v>116</v>
      </c>
      <c r="G457" s="21">
        <v>0</v>
      </c>
      <c r="H457" s="22">
        <v>0</v>
      </c>
      <c r="I457" s="14"/>
    </row>
    <row r="458" spans="1:9" ht="12.4" hidden="1" customHeight="1" x14ac:dyDescent="0.2">
      <c r="A458" s="13"/>
      <c r="B458" s="1"/>
      <c r="C458" s="36"/>
      <c r="D458" s="127"/>
      <c r="E458" s="128"/>
      <c r="F458" s="43" t="s">
        <v>116</v>
      </c>
      <c r="G458" s="21">
        <v>0</v>
      </c>
      <c r="H458" s="22">
        <v>0</v>
      </c>
      <c r="I458" s="14"/>
    </row>
    <row r="459" spans="1:9" ht="12.4" hidden="1" customHeight="1" x14ac:dyDescent="0.2">
      <c r="A459" s="13"/>
      <c r="B459" s="1"/>
      <c r="C459" s="36"/>
      <c r="D459" s="127"/>
      <c r="E459" s="128"/>
      <c r="F459" s="43" t="s">
        <v>116</v>
      </c>
      <c r="G459" s="21">
        <v>0</v>
      </c>
      <c r="H459" s="22">
        <v>0</v>
      </c>
      <c r="I459" s="14"/>
    </row>
    <row r="460" spans="1:9" ht="12.4" hidden="1" customHeight="1" x14ac:dyDescent="0.2">
      <c r="A460" s="13"/>
      <c r="B460" s="1"/>
      <c r="C460" s="36"/>
      <c r="D460" s="127"/>
      <c r="E460" s="128"/>
      <c r="F460" s="43" t="s">
        <v>116</v>
      </c>
      <c r="G460" s="21">
        <v>0</v>
      </c>
      <c r="H460" s="22">
        <v>0</v>
      </c>
      <c r="I460" s="14"/>
    </row>
    <row r="461" spans="1:9" ht="12.4" hidden="1" customHeight="1" x14ac:dyDescent="0.2">
      <c r="A461" s="13"/>
      <c r="B461" s="1"/>
      <c r="C461" s="36"/>
      <c r="D461" s="127"/>
      <c r="E461" s="128"/>
      <c r="F461" s="43" t="s">
        <v>116</v>
      </c>
      <c r="G461" s="21">
        <v>0</v>
      </c>
      <c r="H461" s="22">
        <v>0</v>
      </c>
      <c r="I461" s="14"/>
    </row>
    <row r="462" spans="1:9" ht="12.4" hidden="1" customHeight="1" x14ac:dyDescent="0.2">
      <c r="A462" s="13"/>
      <c r="B462" s="1"/>
      <c r="C462" s="36"/>
      <c r="D462" s="127"/>
      <c r="E462" s="128"/>
      <c r="F462" s="43" t="s">
        <v>116</v>
      </c>
      <c r="G462" s="21">
        <v>0</v>
      </c>
      <c r="H462" s="22">
        <v>0</v>
      </c>
      <c r="I462" s="14"/>
    </row>
    <row r="463" spans="1:9" ht="12.4" hidden="1" customHeight="1" x14ac:dyDescent="0.2">
      <c r="A463" s="13"/>
      <c r="B463" s="1"/>
      <c r="C463" s="36"/>
      <c r="D463" s="127"/>
      <c r="E463" s="128"/>
      <c r="F463" s="43" t="s">
        <v>116</v>
      </c>
      <c r="G463" s="21">
        <v>0</v>
      </c>
      <c r="H463" s="22">
        <v>0</v>
      </c>
      <c r="I463" s="14"/>
    </row>
    <row r="464" spans="1:9" ht="12.4" hidden="1" customHeight="1" x14ac:dyDescent="0.2">
      <c r="A464" s="13"/>
      <c r="B464" s="1"/>
      <c r="C464" s="36"/>
      <c r="D464" s="127"/>
      <c r="E464" s="128"/>
      <c r="F464" s="43" t="s">
        <v>116</v>
      </c>
      <c r="G464" s="21">
        <v>0</v>
      </c>
      <c r="H464" s="22">
        <v>0</v>
      </c>
      <c r="I464" s="14"/>
    </row>
    <row r="465" spans="1:9" ht="12.4" hidden="1" customHeight="1" x14ac:dyDescent="0.2">
      <c r="A465" s="13"/>
      <c r="B465" s="1"/>
      <c r="C465" s="36"/>
      <c r="D465" s="127"/>
      <c r="E465" s="128"/>
      <c r="F465" s="43" t="s">
        <v>116</v>
      </c>
      <c r="G465" s="21">
        <v>0</v>
      </c>
      <c r="H465" s="22">
        <v>0</v>
      </c>
      <c r="I465" s="14"/>
    </row>
    <row r="466" spans="1:9" ht="12.4" hidden="1" customHeight="1" x14ac:dyDescent="0.2">
      <c r="A466" s="13"/>
      <c r="B466" s="1"/>
      <c r="C466" s="36"/>
      <c r="D466" s="127"/>
      <c r="E466" s="128"/>
      <c r="F466" s="43" t="s">
        <v>116</v>
      </c>
      <c r="G466" s="21">
        <v>0</v>
      </c>
      <c r="H466" s="22">
        <v>0</v>
      </c>
      <c r="I466" s="14"/>
    </row>
    <row r="467" spans="1:9" ht="12.4" hidden="1" customHeight="1" x14ac:dyDescent="0.2">
      <c r="A467" s="13"/>
      <c r="B467" s="1"/>
      <c r="C467" s="36"/>
      <c r="D467" s="127"/>
      <c r="E467" s="128"/>
      <c r="F467" s="43" t="s">
        <v>116</v>
      </c>
      <c r="G467" s="21">
        <v>0</v>
      </c>
      <c r="H467" s="22">
        <v>0</v>
      </c>
      <c r="I467" s="14"/>
    </row>
    <row r="468" spans="1:9" ht="12.4" hidden="1" customHeight="1" x14ac:dyDescent="0.2">
      <c r="A468" s="13"/>
      <c r="B468" s="1"/>
      <c r="C468" s="36"/>
      <c r="D468" s="127"/>
      <c r="E468" s="128"/>
      <c r="F468" s="43" t="s">
        <v>116</v>
      </c>
      <c r="G468" s="21">
        <v>0</v>
      </c>
      <c r="H468" s="22">
        <v>0</v>
      </c>
      <c r="I468" s="14"/>
    </row>
    <row r="469" spans="1:9" ht="12.4" hidden="1" customHeight="1" x14ac:dyDescent="0.2">
      <c r="A469" s="13"/>
      <c r="B469" s="1"/>
      <c r="C469" s="36"/>
      <c r="D469" s="127"/>
      <c r="E469" s="128"/>
      <c r="F469" s="43" t="s">
        <v>116</v>
      </c>
      <c r="G469" s="21">
        <v>0</v>
      </c>
      <c r="H469" s="22">
        <v>0</v>
      </c>
      <c r="I469" s="14"/>
    </row>
    <row r="470" spans="1:9" ht="12.4" hidden="1" customHeight="1" x14ac:dyDescent="0.2">
      <c r="A470" s="13"/>
      <c r="B470" s="1"/>
      <c r="C470" s="36"/>
      <c r="D470" s="127"/>
      <c r="E470" s="128"/>
      <c r="F470" s="43" t="s">
        <v>116</v>
      </c>
      <c r="G470" s="21">
        <v>0</v>
      </c>
      <c r="H470" s="22">
        <v>0</v>
      </c>
      <c r="I470" s="14"/>
    </row>
    <row r="471" spans="1:9" ht="12.4" hidden="1" customHeight="1" x14ac:dyDescent="0.2">
      <c r="A471" s="13"/>
      <c r="B471" s="1"/>
      <c r="C471" s="36"/>
      <c r="D471" s="127"/>
      <c r="E471" s="128"/>
      <c r="F471" s="43" t="s">
        <v>116</v>
      </c>
      <c r="G471" s="21">
        <v>0</v>
      </c>
      <c r="H471" s="22">
        <v>0</v>
      </c>
      <c r="I471" s="14"/>
    </row>
    <row r="472" spans="1:9" ht="12.4" hidden="1" customHeight="1" x14ac:dyDescent="0.2">
      <c r="A472" s="13"/>
      <c r="B472" s="1"/>
      <c r="C472" s="36"/>
      <c r="D472" s="127"/>
      <c r="E472" s="128"/>
      <c r="F472" s="43" t="s">
        <v>116</v>
      </c>
      <c r="G472" s="21">
        <v>0</v>
      </c>
      <c r="H472" s="22">
        <v>0</v>
      </c>
      <c r="I472" s="14"/>
    </row>
    <row r="473" spans="1:9" ht="12.4" hidden="1" customHeight="1" x14ac:dyDescent="0.2">
      <c r="A473" s="13"/>
      <c r="B473" s="1"/>
      <c r="C473" s="36"/>
      <c r="D473" s="127"/>
      <c r="E473" s="128"/>
      <c r="F473" s="43" t="s">
        <v>116</v>
      </c>
      <c r="G473" s="21">
        <v>0</v>
      </c>
      <c r="H473" s="22">
        <v>0</v>
      </c>
      <c r="I473" s="14"/>
    </row>
    <row r="474" spans="1:9" ht="12.4" hidden="1" customHeight="1" x14ac:dyDescent="0.2">
      <c r="A474" s="13"/>
      <c r="B474" s="1"/>
      <c r="C474" s="36"/>
      <c r="D474" s="127"/>
      <c r="E474" s="128"/>
      <c r="F474" s="43" t="s">
        <v>116</v>
      </c>
      <c r="G474" s="21">
        <v>0</v>
      </c>
      <c r="H474" s="22">
        <v>0</v>
      </c>
      <c r="I474" s="14"/>
    </row>
    <row r="475" spans="1:9" ht="12.4" hidden="1" customHeight="1" x14ac:dyDescent="0.2">
      <c r="A475" s="13"/>
      <c r="B475" s="1"/>
      <c r="C475" s="36"/>
      <c r="D475" s="127"/>
      <c r="E475" s="128"/>
      <c r="F475" s="43" t="s">
        <v>116</v>
      </c>
      <c r="G475" s="21">
        <v>0</v>
      </c>
      <c r="H475" s="22">
        <v>0</v>
      </c>
      <c r="I475" s="14"/>
    </row>
    <row r="476" spans="1:9" ht="12.4" hidden="1" customHeight="1" x14ac:dyDescent="0.2">
      <c r="A476" s="13"/>
      <c r="B476" s="1"/>
      <c r="C476" s="37"/>
      <c r="D476" s="127"/>
      <c r="E476" s="128"/>
      <c r="F476" s="43" t="s">
        <v>116</v>
      </c>
      <c r="G476" s="21">
        <v>0</v>
      </c>
      <c r="H476" s="22">
        <v>0</v>
      </c>
      <c r="I476" s="14"/>
    </row>
    <row r="477" spans="1:9" ht="12" hidden="1" customHeight="1" x14ac:dyDescent="0.2">
      <c r="A477" s="13"/>
      <c r="B477" s="1"/>
      <c r="C477" s="36"/>
      <c r="D477" s="127"/>
      <c r="E477" s="128"/>
      <c r="F477" s="43" t="s">
        <v>116</v>
      </c>
      <c r="G477" s="21">
        <v>0</v>
      </c>
      <c r="H477" s="22">
        <v>0</v>
      </c>
      <c r="I477" s="14"/>
    </row>
    <row r="478" spans="1:9" ht="12.4" hidden="1" customHeight="1" x14ac:dyDescent="0.2">
      <c r="A478" s="13"/>
      <c r="B478" s="1"/>
      <c r="C478" s="36"/>
      <c r="D478" s="127"/>
      <c r="E478" s="128"/>
      <c r="F478" s="43" t="s">
        <v>116</v>
      </c>
      <c r="G478" s="21">
        <v>0</v>
      </c>
      <c r="H478" s="22">
        <v>0</v>
      </c>
      <c r="I478" s="14"/>
    </row>
    <row r="479" spans="1:9" ht="12.4" hidden="1" customHeight="1" x14ac:dyDescent="0.2">
      <c r="A479" s="13"/>
      <c r="B479" s="1"/>
      <c r="C479" s="36"/>
      <c r="D479" s="127"/>
      <c r="E479" s="128"/>
      <c r="F479" s="43" t="s">
        <v>116</v>
      </c>
      <c r="G479" s="21">
        <v>0</v>
      </c>
      <c r="H479" s="22">
        <v>0</v>
      </c>
      <c r="I479" s="14"/>
    </row>
    <row r="480" spans="1:9" ht="12.4" hidden="1" customHeight="1" x14ac:dyDescent="0.2">
      <c r="A480" s="13"/>
      <c r="B480" s="1"/>
      <c r="C480" s="36"/>
      <c r="D480" s="127"/>
      <c r="E480" s="128"/>
      <c r="F480" s="43" t="s">
        <v>116</v>
      </c>
      <c r="G480" s="21">
        <v>0</v>
      </c>
      <c r="H480" s="22">
        <v>0</v>
      </c>
      <c r="I480" s="14"/>
    </row>
    <row r="481" spans="1:9" ht="12.4" hidden="1" customHeight="1" x14ac:dyDescent="0.2">
      <c r="A481" s="13"/>
      <c r="B481" s="1"/>
      <c r="C481" s="36"/>
      <c r="D481" s="127"/>
      <c r="E481" s="128"/>
      <c r="F481" s="43" t="s">
        <v>116</v>
      </c>
      <c r="G481" s="21">
        <v>0</v>
      </c>
      <c r="H481" s="22">
        <v>0</v>
      </c>
      <c r="I481" s="14"/>
    </row>
    <row r="482" spans="1:9" ht="12.4" hidden="1" customHeight="1" x14ac:dyDescent="0.2">
      <c r="A482" s="13"/>
      <c r="B482" s="1"/>
      <c r="C482" s="36"/>
      <c r="D482" s="127"/>
      <c r="E482" s="128"/>
      <c r="F482" s="43" t="s">
        <v>116</v>
      </c>
      <c r="G482" s="21">
        <v>0</v>
      </c>
      <c r="H482" s="22">
        <v>0</v>
      </c>
      <c r="I482" s="14"/>
    </row>
    <row r="483" spans="1:9" ht="12.4" hidden="1" customHeight="1" x14ac:dyDescent="0.2">
      <c r="A483" s="13"/>
      <c r="B483" s="1"/>
      <c r="C483" s="36"/>
      <c r="D483" s="127"/>
      <c r="E483" s="128"/>
      <c r="F483" s="43" t="s">
        <v>116</v>
      </c>
      <c r="G483" s="21">
        <v>0</v>
      </c>
      <c r="H483" s="22">
        <v>0</v>
      </c>
      <c r="I483" s="14"/>
    </row>
    <row r="484" spans="1:9" ht="12.4" hidden="1" customHeight="1" x14ac:dyDescent="0.2">
      <c r="A484" s="13"/>
      <c r="B484" s="1"/>
      <c r="C484" s="36"/>
      <c r="D484" s="127"/>
      <c r="E484" s="128"/>
      <c r="F484" s="43" t="s">
        <v>116</v>
      </c>
      <c r="G484" s="21">
        <v>0</v>
      </c>
      <c r="H484" s="22">
        <v>0</v>
      </c>
      <c r="I484" s="14"/>
    </row>
    <row r="485" spans="1:9" ht="12.4" hidden="1" customHeight="1" x14ac:dyDescent="0.2">
      <c r="A485" s="13"/>
      <c r="B485" s="1"/>
      <c r="C485" s="36"/>
      <c r="D485" s="127"/>
      <c r="E485" s="128"/>
      <c r="F485" s="43" t="s">
        <v>116</v>
      </c>
      <c r="G485" s="21">
        <v>0</v>
      </c>
      <c r="H485" s="22">
        <v>0</v>
      </c>
      <c r="I485" s="14"/>
    </row>
    <row r="486" spans="1:9" ht="12.4" hidden="1" customHeight="1" x14ac:dyDescent="0.2">
      <c r="A486" s="13"/>
      <c r="B486" s="1"/>
      <c r="C486" s="36"/>
      <c r="D486" s="127"/>
      <c r="E486" s="128"/>
      <c r="F486" s="43" t="s">
        <v>116</v>
      </c>
      <c r="G486" s="21">
        <v>0</v>
      </c>
      <c r="H486" s="22">
        <v>0</v>
      </c>
      <c r="I486" s="14"/>
    </row>
    <row r="487" spans="1:9" ht="12.4" hidden="1" customHeight="1" x14ac:dyDescent="0.2">
      <c r="A487" s="13"/>
      <c r="B487" s="1"/>
      <c r="C487" s="36"/>
      <c r="D487" s="127"/>
      <c r="E487" s="128"/>
      <c r="F487" s="43" t="s">
        <v>116</v>
      </c>
      <c r="G487" s="21">
        <v>0</v>
      </c>
      <c r="H487" s="22">
        <v>0</v>
      </c>
      <c r="I487" s="14"/>
    </row>
    <row r="488" spans="1:9" ht="12.4" hidden="1" customHeight="1" x14ac:dyDescent="0.2">
      <c r="A488" s="13"/>
      <c r="B488" s="1"/>
      <c r="C488" s="36"/>
      <c r="D488" s="127"/>
      <c r="E488" s="128"/>
      <c r="F488" s="43" t="s">
        <v>116</v>
      </c>
      <c r="G488" s="21">
        <v>0</v>
      </c>
      <c r="H488" s="22">
        <v>0</v>
      </c>
      <c r="I488" s="14"/>
    </row>
    <row r="489" spans="1:9" ht="12.4" hidden="1" customHeight="1" x14ac:dyDescent="0.2">
      <c r="A489" s="13"/>
      <c r="B489" s="1"/>
      <c r="C489" s="36"/>
      <c r="D489" s="127"/>
      <c r="E489" s="128"/>
      <c r="F489" s="43" t="s">
        <v>116</v>
      </c>
      <c r="G489" s="21">
        <v>0</v>
      </c>
      <c r="H489" s="22">
        <v>0</v>
      </c>
      <c r="I489" s="14"/>
    </row>
    <row r="490" spans="1:9" ht="12.4" hidden="1" customHeight="1" x14ac:dyDescent="0.2">
      <c r="A490" s="13"/>
      <c r="B490" s="1"/>
      <c r="C490" s="36"/>
      <c r="D490" s="127"/>
      <c r="E490" s="128"/>
      <c r="F490" s="43" t="s">
        <v>116</v>
      </c>
      <c r="G490" s="21">
        <v>0</v>
      </c>
      <c r="H490" s="22">
        <v>0</v>
      </c>
      <c r="I490" s="14"/>
    </row>
    <row r="491" spans="1:9" ht="12.4" hidden="1" customHeight="1" x14ac:dyDescent="0.2">
      <c r="A491" s="13"/>
      <c r="B491" s="1"/>
      <c r="C491" s="36"/>
      <c r="D491" s="127"/>
      <c r="E491" s="128"/>
      <c r="F491" s="43" t="s">
        <v>116</v>
      </c>
      <c r="G491" s="21">
        <v>0</v>
      </c>
      <c r="H491" s="22">
        <v>0</v>
      </c>
      <c r="I491" s="14"/>
    </row>
    <row r="492" spans="1:9" ht="12.4" hidden="1" customHeight="1" x14ac:dyDescent="0.2">
      <c r="A492" s="13"/>
      <c r="B492" s="1"/>
      <c r="C492" s="36"/>
      <c r="D492" s="127"/>
      <c r="E492" s="128"/>
      <c r="F492" s="43" t="s">
        <v>116</v>
      </c>
      <c r="G492" s="21">
        <v>0</v>
      </c>
      <c r="H492" s="22">
        <v>0</v>
      </c>
      <c r="I492" s="14"/>
    </row>
    <row r="493" spans="1:9" ht="12.4" hidden="1" customHeight="1" x14ac:dyDescent="0.2">
      <c r="A493" s="13"/>
      <c r="B493" s="1"/>
      <c r="C493" s="36"/>
      <c r="D493" s="127"/>
      <c r="E493" s="128"/>
      <c r="F493" s="43" t="s">
        <v>116</v>
      </c>
      <c r="G493" s="21">
        <v>0</v>
      </c>
      <c r="H493" s="22">
        <v>0</v>
      </c>
      <c r="I493" s="14"/>
    </row>
    <row r="494" spans="1:9" ht="12.4" hidden="1" customHeight="1" x14ac:dyDescent="0.2">
      <c r="A494" s="13"/>
      <c r="B494" s="1"/>
      <c r="C494" s="36"/>
      <c r="D494" s="127"/>
      <c r="E494" s="128"/>
      <c r="F494" s="43" t="s">
        <v>116</v>
      </c>
      <c r="G494" s="21">
        <v>0</v>
      </c>
      <c r="H494" s="22">
        <v>0</v>
      </c>
      <c r="I494" s="14"/>
    </row>
    <row r="495" spans="1:9" ht="12.4" hidden="1" customHeight="1" x14ac:dyDescent="0.2">
      <c r="A495" s="13"/>
      <c r="B495" s="1"/>
      <c r="C495" s="36"/>
      <c r="D495" s="127"/>
      <c r="E495" s="128"/>
      <c r="F495" s="43" t="s">
        <v>116</v>
      </c>
      <c r="G495" s="21">
        <v>0</v>
      </c>
      <c r="H495" s="22">
        <v>0</v>
      </c>
      <c r="I495" s="14"/>
    </row>
    <row r="496" spans="1:9" ht="12.4" hidden="1" customHeight="1" x14ac:dyDescent="0.2">
      <c r="A496" s="13"/>
      <c r="B496" s="1"/>
      <c r="C496" s="36"/>
      <c r="D496" s="127"/>
      <c r="E496" s="128"/>
      <c r="F496" s="43" t="s">
        <v>116</v>
      </c>
      <c r="G496" s="21">
        <v>0</v>
      </c>
      <c r="H496" s="22">
        <v>0</v>
      </c>
      <c r="I496" s="14"/>
    </row>
    <row r="497" spans="1:9" ht="12.4" hidden="1" customHeight="1" x14ac:dyDescent="0.2">
      <c r="A497" s="13"/>
      <c r="B497" s="1"/>
      <c r="C497" s="36"/>
      <c r="D497" s="127"/>
      <c r="E497" s="128"/>
      <c r="F497" s="43" t="s">
        <v>116</v>
      </c>
      <c r="G497" s="21">
        <v>0</v>
      </c>
      <c r="H497" s="22">
        <v>0</v>
      </c>
      <c r="I497" s="14"/>
    </row>
    <row r="498" spans="1:9" ht="12.4" hidden="1" customHeight="1" x14ac:dyDescent="0.2">
      <c r="A498" s="13"/>
      <c r="B498" s="1"/>
      <c r="C498" s="36"/>
      <c r="D498" s="127"/>
      <c r="E498" s="128"/>
      <c r="F498" s="43" t="s">
        <v>116</v>
      </c>
      <c r="G498" s="21">
        <v>0</v>
      </c>
      <c r="H498" s="22">
        <v>0</v>
      </c>
      <c r="I498" s="14"/>
    </row>
    <row r="499" spans="1:9" ht="12.4" hidden="1" customHeight="1" x14ac:dyDescent="0.2">
      <c r="A499" s="13"/>
      <c r="B499" s="1"/>
      <c r="C499" s="36"/>
      <c r="D499" s="127"/>
      <c r="E499" s="128"/>
      <c r="F499" s="43" t="s">
        <v>116</v>
      </c>
      <c r="G499" s="21">
        <v>0</v>
      </c>
      <c r="H499" s="22">
        <v>0</v>
      </c>
      <c r="I499" s="14"/>
    </row>
    <row r="500" spans="1:9" ht="12.4" hidden="1" customHeight="1" x14ac:dyDescent="0.2">
      <c r="A500" s="13"/>
      <c r="B500" s="1"/>
      <c r="C500" s="36"/>
      <c r="D500" s="127"/>
      <c r="E500" s="128"/>
      <c r="F500" s="43" t="s">
        <v>116</v>
      </c>
      <c r="G500" s="21">
        <v>0</v>
      </c>
      <c r="H500" s="22">
        <v>0</v>
      </c>
      <c r="I500" s="14"/>
    </row>
    <row r="501" spans="1:9" ht="12.4" hidden="1" customHeight="1" x14ac:dyDescent="0.2">
      <c r="A501" s="13"/>
      <c r="B501" s="1"/>
      <c r="C501" s="36"/>
      <c r="D501" s="127"/>
      <c r="E501" s="128"/>
      <c r="F501" s="43" t="s">
        <v>116</v>
      </c>
      <c r="G501" s="21">
        <v>0</v>
      </c>
      <c r="H501" s="22">
        <v>0</v>
      </c>
      <c r="I501" s="14"/>
    </row>
    <row r="502" spans="1:9" ht="12.4" hidden="1" customHeight="1" x14ac:dyDescent="0.2">
      <c r="A502" s="13"/>
      <c r="B502" s="1"/>
      <c r="C502" s="36"/>
      <c r="D502" s="127"/>
      <c r="E502" s="128"/>
      <c r="F502" s="43" t="s">
        <v>116</v>
      </c>
      <c r="G502" s="21">
        <v>0</v>
      </c>
      <c r="H502" s="22">
        <v>0</v>
      </c>
      <c r="I502" s="14"/>
    </row>
    <row r="503" spans="1:9" ht="12.4" hidden="1" customHeight="1" x14ac:dyDescent="0.2">
      <c r="A503" s="13"/>
      <c r="B503" s="1"/>
      <c r="C503" s="36"/>
      <c r="D503" s="127"/>
      <c r="E503" s="128"/>
      <c r="F503" s="43" t="s">
        <v>116</v>
      </c>
      <c r="G503" s="21">
        <v>0</v>
      </c>
      <c r="H503" s="22">
        <v>0</v>
      </c>
      <c r="I503" s="14"/>
    </row>
    <row r="504" spans="1:9" ht="12.4" hidden="1" customHeight="1" x14ac:dyDescent="0.2">
      <c r="A504" s="13"/>
      <c r="B504" s="1"/>
      <c r="C504" s="37"/>
      <c r="D504" s="127"/>
      <c r="E504" s="128"/>
      <c r="F504" s="43" t="s">
        <v>116</v>
      </c>
      <c r="G504" s="21">
        <v>0</v>
      </c>
      <c r="H504" s="22">
        <v>0</v>
      </c>
      <c r="I504" s="14"/>
    </row>
    <row r="505" spans="1:9" ht="12" hidden="1" customHeight="1" x14ac:dyDescent="0.2">
      <c r="A505" s="13"/>
      <c r="B505" s="1"/>
      <c r="C505" s="36"/>
      <c r="D505" s="127"/>
      <c r="E505" s="128"/>
      <c r="F505" s="43" t="s">
        <v>116</v>
      </c>
      <c r="G505" s="21">
        <v>0</v>
      </c>
      <c r="H505" s="22">
        <v>0</v>
      </c>
      <c r="I505" s="14"/>
    </row>
    <row r="506" spans="1:9" ht="12.4" hidden="1" customHeight="1" x14ac:dyDescent="0.2">
      <c r="A506" s="13"/>
      <c r="B506" s="1"/>
      <c r="C506" s="36"/>
      <c r="D506" s="127"/>
      <c r="E506" s="128"/>
      <c r="F506" s="43" t="s">
        <v>116</v>
      </c>
      <c r="G506" s="21">
        <v>0</v>
      </c>
      <c r="H506" s="22">
        <v>0</v>
      </c>
      <c r="I506" s="14"/>
    </row>
    <row r="507" spans="1:9" ht="12.4" hidden="1" customHeight="1" x14ac:dyDescent="0.2">
      <c r="A507" s="13"/>
      <c r="B507" s="1"/>
      <c r="C507" s="36"/>
      <c r="D507" s="127"/>
      <c r="E507" s="128"/>
      <c r="F507" s="43" t="s">
        <v>116</v>
      </c>
      <c r="G507" s="21">
        <v>0</v>
      </c>
      <c r="H507" s="22">
        <v>0</v>
      </c>
      <c r="I507" s="14"/>
    </row>
    <row r="508" spans="1:9" ht="12.4" hidden="1" customHeight="1" x14ac:dyDescent="0.2">
      <c r="A508" s="13"/>
      <c r="B508" s="1"/>
      <c r="C508" s="36"/>
      <c r="D508" s="127"/>
      <c r="E508" s="128"/>
      <c r="F508" s="43" t="s">
        <v>116</v>
      </c>
      <c r="G508" s="21">
        <v>0</v>
      </c>
      <c r="H508" s="22">
        <v>0</v>
      </c>
      <c r="I508" s="14"/>
    </row>
    <row r="509" spans="1:9" ht="12.4" hidden="1" customHeight="1" x14ac:dyDescent="0.2">
      <c r="A509" s="13"/>
      <c r="B509" s="1"/>
      <c r="C509" s="36"/>
      <c r="D509" s="127"/>
      <c r="E509" s="128"/>
      <c r="F509" s="43" t="s">
        <v>116</v>
      </c>
      <c r="G509" s="21">
        <v>0</v>
      </c>
      <c r="H509" s="22">
        <v>0</v>
      </c>
      <c r="I509" s="14"/>
    </row>
    <row r="510" spans="1:9" ht="12.4" hidden="1" customHeight="1" x14ac:dyDescent="0.2">
      <c r="A510" s="13"/>
      <c r="B510" s="1"/>
      <c r="C510" s="36"/>
      <c r="D510" s="127"/>
      <c r="E510" s="128"/>
      <c r="F510" s="43" t="s">
        <v>116</v>
      </c>
      <c r="G510" s="21">
        <v>0</v>
      </c>
      <c r="H510" s="22">
        <v>0</v>
      </c>
      <c r="I510" s="14"/>
    </row>
    <row r="511" spans="1:9" ht="12.4" hidden="1" customHeight="1" x14ac:dyDescent="0.2">
      <c r="A511" s="13"/>
      <c r="B511" s="1"/>
      <c r="C511" s="36"/>
      <c r="D511" s="127"/>
      <c r="E511" s="128"/>
      <c r="F511" s="43" t="s">
        <v>116</v>
      </c>
      <c r="G511" s="21">
        <v>0</v>
      </c>
      <c r="H511" s="22">
        <v>0</v>
      </c>
      <c r="I511" s="14"/>
    </row>
    <row r="512" spans="1:9" ht="12.4" hidden="1" customHeight="1" x14ac:dyDescent="0.2">
      <c r="A512" s="13"/>
      <c r="B512" s="1"/>
      <c r="C512" s="36"/>
      <c r="D512" s="127"/>
      <c r="E512" s="128"/>
      <c r="F512" s="43" t="s">
        <v>116</v>
      </c>
      <c r="G512" s="21">
        <v>0</v>
      </c>
      <c r="H512" s="22">
        <v>0</v>
      </c>
      <c r="I512" s="14"/>
    </row>
    <row r="513" spans="1:9" ht="12.4" hidden="1" customHeight="1" x14ac:dyDescent="0.2">
      <c r="A513" s="13"/>
      <c r="B513" s="1"/>
      <c r="C513" s="36"/>
      <c r="D513" s="127"/>
      <c r="E513" s="128"/>
      <c r="F513" s="43" t="s">
        <v>116</v>
      </c>
      <c r="G513" s="21">
        <v>0</v>
      </c>
      <c r="H513" s="22">
        <v>0</v>
      </c>
      <c r="I513" s="14"/>
    </row>
    <row r="514" spans="1:9" ht="12.4" hidden="1" customHeight="1" x14ac:dyDescent="0.2">
      <c r="A514" s="13"/>
      <c r="B514" s="1"/>
      <c r="C514" s="36"/>
      <c r="D514" s="127"/>
      <c r="E514" s="128"/>
      <c r="F514" s="43" t="s">
        <v>116</v>
      </c>
      <c r="G514" s="21">
        <v>0</v>
      </c>
      <c r="H514" s="22">
        <v>0</v>
      </c>
      <c r="I514" s="14"/>
    </row>
    <row r="515" spans="1:9" ht="12.4" hidden="1" customHeight="1" x14ac:dyDescent="0.2">
      <c r="A515" s="13"/>
      <c r="B515" s="1"/>
      <c r="C515" s="36"/>
      <c r="D515" s="127"/>
      <c r="E515" s="128"/>
      <c r="F515" s="43" t="s">
        <v>116</v>
      </c>
      <c r="G515" s="21">
        <v>0</v>
      </c>
      <c r="H515" s="22">
        <v>0</v>
      </c>
      <c r="I515" s="14"/>
    </row>
    <row r="516" spans="1:9" ht="12.4" hidden="1" customHeight="1" x14ac:dyDescent="0.2">
      <c r="A516" s="13"/>
      <c r="B516" s="1"/>
      <c r="C516" s="36"/>
      <c r="D516" s="127"/>
      <c r="E516" s="128"/>
      <c r="F516" s="43" t="s">
        <v>116</v>
      </c>
      <c r="G516" s="21">
        <v>0</v>
      </c>
      <c r="H516" s="22">
        <v>0</v>
      </c>
      <c r="I516" s="14"/>
    </row>
    <row r="517" spans="1:9" ht="12.4" hidden="1" customHeight="1" x14ac:dyDescent="0.2">
      <c r="A517" s="13"/>
      <c r="B517" s="1"/>
      <c r="C517" s="36"/>
      <c r="D517" s="127"/>
      <c r="E517" s="128"/>
      <c r="F517" s="43" t="s">
        <v>116</v>
      </c>
      <c r="G517" s="21">
        <v>0</v>
      </c>
      <c r="H517" s="22">
        <v>0</v>
      </c>
      <c r="I517" s="14"/>
    </row>
    <row r="518" spans="1:9" ht="12.4" hidden="1" customHeight="1" x14ac:dyDescent="0.2">
      <c r="A518" s="13"/>
      <c r="B518" s="1"/>
      <c r="C518" s="36"/>
      <c r="D518" s="127"/>
      <c r="E518" s="128"/>
      <c r="F518" s="43" t="s">
        <v>116</v>
      </c>
      <c r="G518" s="21">
        <v>0</v>
      </c>
      <c r="H518" s="22">
        <v>0</v>
      </c>
      <c r="I518" s="14"/>
    </row>
    <row r="519" spans="1:9" ht="12.4" hidden="1" customHeight="1" x14ac:dyDescent="0.2">
      <c r="A519" s="13"/>
      <c r="B519" s="1"/>
      <c r="C519" s="36"/>
      <c r="D519" s="127"/>
      <c r="E519" s="128"/>
      <c r="F519" s="43" t="s">
        <v>116</v>
      </c>
      <c r="G519" s="21">
        <v>0</v>
      </c>
      <c r="H519" s="22">
        <v>0</v>
      </c>
      <c r="I519" s="14"/>
    </row>
    <row r="520" spans="1:9" ht="12.4" hidden="1" customHeight="1" x14ac:dyDescent="0.2">
      <c r="A520" s="13"/>
      <c r="B520" s="1"/>
      <c r="C520" s="37"/>
      <c r="D520" s="127"/>
      <c r="E520" s="128"/>
      <c r="F520" s="43" t="s">
        <v>116</v>
      </c>
      <c r="G520" s="21">
        <v>0</v>
      </c>
      <c r="H520" s="22">
        <v>0</v>
      </c>
      <c r="I520" s="14"/>
    </row>
    <row r="521" spans="1:9" ht="12.4" hidden="1" customHeight="1" x14ac:dyDescent="0.2">
      <c r="A521" s="13"/>
      <c r="B521" s="1"/>
      <c r="C521" s="37"/>
      <c r="D521" s="127"/>
      <c r="E521" s="128"/>
      <c r="F521" s="43" t="s">
        <v>116</v>
      </c>
      <c r="G521" s="21">
        <v>0</v>
      </c>
      <c r="H521" s="22">
        <v>0</v>
      </c>
      <c r="I521" s="14"/>
    </row>
    <row r="522" spans="1:9" ht="12.4" hidden="1" customHeight="1" x14ac:dyDescent="0.2">
      <c r="A522" s="13"/>
      <c r="B522" s="1"/>
      <c r="C522" s="36"/>
      <c r="D522" s="127"/>
      <c r="E522" s="128"/>
      <c r="F522" s="43" t="s">
        <v>116</v>
      </c>
      <c r="G522" s="21">
        <v>0</v>
      </c>
      <c r="H522" s="22">
        <v>0</v>
      </c>
      <c r="I522" s="14"/>
    </row>
    <row r="523" spans="1:9" ht="12.4" hidden="1" customHeight="1" x14ac:dyDescent="0.2">
      <c r="A523" s="13"/>
      <c r="B523" s="1"/>
      <c r="C523" s="36"/>
      <c r="D523" s="127"/>
      <c r="E523" s="128"/>
      <c r="F523" s="43" t="s">
        <v>116</v>
      </c>
      <c r="G523" s="21">
        <v>0</v>
      </c>
      <c r="H523" s="22">
        <v>0</v>
      </c>
      <c r="I523" s="14"/>
    </row>
    <row r="524" spans="1:9" ht="12.4" hidden="1" customHeight="1" x14ac:dyDescent="0.2">
      <c r="A524" s="13"/>
      <c r="B524" s="1"/>
      <c r="C524" s="36"/>
      <c r="D524" s="127"/>
      <c r="E524" s="128"/>
      <c r="F524" s="43" t="s">
        <v>116</v>
      </c>
      <c r="G524" s="21">
        <v>0</v>
      </c>
      <c r="H524" s="22">
        <v>0</v>
      </c>
      <c r="I524" s="14"/>
    </row>
    <row r="525" spans="1:9" ht="12.4" hidden="1" customHeight="1" x14ac:dyDescent="0.2">
      <c r="A525" s="13"/>
      <c r="B525" s="1"/>
      <c r="C525" s="36"/>
      <c r="D525" s="127"/>
      <c r="E525" s="128"/>
      <c r="F525" s="43" t="s">
        <v>116</v>
      </c>
      <c r="G525" s="21">
        <v>0</v>
      </c>
      <c r="H525" s="22">
        <v>0</v>
      </c>
      <c r="I525" s="14"/>
    </row>
    <row r="526" spans="1:9" ht="12.4" hidden="1" customHeight="1" x14ac:dyDescent="0.2">
      <c r="A526" s="13"/>
      <c r="B526" s="1"/>
      <c r="C526" s="36"/>
      <c r="D526" s="127"/>
      <c r="E526" s="128"/>
      <c r="F526" s="43" t="s">
        <v>116</v>
      </c>
      <c r="G526" s="21">
        <v>0</v>
      </c>
      <c r="H526" s="22">
        <v>0</v>
      </c>
      <c r="I526" s="14"/>
    </row>
    <row r="527" spans="1:9" ht="12.4" hidden="1" customHeight="1" x14ac:dyDescent="0.2">
      <c r="A527" s="13"/>
      <c r="B527" s="1"/>
      <c r="C527" s="36"/>
      <c r="D527" s="127"/>
      <c r="E527" s="128"/>
      <c r="F527" s="43" t="s">
        <v>116</v>
      </c>
      <c r="G527" s="21">
        <v>0</v>
      </c>
      <c r="H527" s="22">
        <v>0</v>
      </c>
      <c r="I527" s="14"/>
    </row>
    <row r="528" spans="1:9" ht="12.4" hidden="1" customHeight="1" x14ac:dyDescent="0.2">
      <c r="A528" s="13"/>
      <c r="B528" s="1"/>
      <c r="C528" s="36"/>
      <c r="D528" s="127"/>
      <c r="E528" s="128"/>
      <c r="F528" s="43" t="s">
        <v>116</v>
      </c>
      <c r="G528" s="21">
        <v>0</v>
      </c>
      <c r="H528" s="22">
        <v>0</v>
      </c>
      <c r="I528" s="14"/>
    </row>
    <row r="529" spans="1:9" ht="12.4" hidden="1" customHeight="1" x14ac:dyDescent="0.2">
      <c r="A529" s="13"/>
      <c r="B529" s="1"/>
      <c r="C529" s="36"/>
      <c r="D529" s="127"/>
      <c r="E529" s="128"/>
      <c r="F529" s="43" t="s">
        <v>116</v>
      </c>
      <c r="G529" s="21">
        <v>0</v>
      </c>
      <c r="H529" s="22">
        <v>0</v>
      </c>
      <c r="I529" s="14"/>
    </row>
    <row r="530" spans="1:9" ht="12.4" hidden="1" customHeight="1" x14ac:dyDescent="0.2">
      <c r="A530" s="13"/>
      <c r="B530" s="1"/>
      <c r="C530" s="36"/>
      <c r="D530" s="127"/>
      <c r="E530" s="128"/>
      <c r="F530" s="43" t="s">
        <v>116</v>
      </c>
      <c r="G530" s="21">
        <v>0</v>
      </c>
      <c r="H530" s="22">
        <v>0</v>
      </c>
      <c r="I530" s="14"/>
    </row>
    <row r="531" spans="1:9" ht="12.4" hidden="1" customHeight="1" x14ac:dyDescent="0.2">
      <c r="A531" s="13"/>
      <c r="B531" s="1"/>
      <c r="C531" s="36"/>
      <c r="D531" s="127"/>
      <c r="E531" s="128"/>
      <c r="F531" s="43" t="s">
        <v>116</v>
      </c>
      <c r="G531" s="21">
        <v>0</v>
      </c>
      <c r="H531" s="22">
        <v>0</v>
      </c>
      <c r="I531" s="14"/>
    </row>
    <row r="532" spans="1:9" ht="12.4" hidden="1" customHeight="1" x14ac:dyDescent="0.2">
      <c r="A532" s="13"/>
      <c r="B532" s="1"/>
      <c r="C532" s="36"/>
      <c r="D532" s="127"/>
      <c r="E532" s="128"/>
      <c r="F532" s="43" t="s">
        <v>116</v>
      </c>
      <c r="G532" s="21">
        <v>0</v>
      </c>
      <c r="H532" s="22">
        <v>0</v>
      </c>
      <c r="I532" s="14"/>
    </row>
    <row r="533" spans="1:9" ht="12.4" hidden="1" customHeight="1" x14ac:dyDescent="0.2">
      <c r="A533" s="13"/>
      <c r="B533" s="1"/>
      <c r="C533" s="37"/>
      <c r="D533" s="127"/>
      <c r="E533" s="128"/>
      <c r="F533" s="43" t="s">
        <v>116</v>
      </c>
      <c r="G533" s="21">
        <v>0</v>
      </c>
      <c r="H533" s="22">
        <v>0</v>
      </c>
      <c r="I533" s="14"/>
    </row>
    <row r="534" spans="1:9" ht="12" hidden="1" customHeight="1" x14ac:dyDescent="0.2">
      <c r="A534" s="13"/>
      <c r="B534" s="1"/>
      <c r="C534" s="36"/>
      <c r="D534" s="127"/>
      <c r="E534" s="128"/>
      <c r="F534" s="43" t="s">
        <v>116</v>
      </c>
      <c r="G534" s="21">
        <v>0</v>
      </c>
      <c r="H534" s="22">
        <v>0</v>
      </c>
      <c r="I534" s="14"/>
    </row>
    <row r="535" spans="1:9" ht="12.4" hidden="1" customHeight="1" x14ac:dyDescent="0.2">
      <c r="A535" s="13"/>
      <c r="B535" s="1"/>
      <c r="C535" s="36"/>
      <c r="D535" s="127"/>
      <c r="E535" s="128"/>
      <c r="F535" s="43" t="s">
        <v>116</v>
      </c>
      <c r="G535" s="21">
        <v>0</v>
      </c>
      <c r="H535" s="22">
        <v>0</v>
      </c>
      <c r="I535" s="14"/>
    </row>
    <row r="536" spans="1:9" ht="12.4" hidden="1" customHeight="1" x14ac:dyDescent="0.2">
      <c r="A536" s="13"/>
      <c r="B536" s="1"/>
      <c r="C536" s="36"/>
      <c r="D536" s="127"/>
      <c r="E536" s="128"/>
      <c r="F536" s="43" t="s">
        <v>116</v>
      </c>
      <c r="G536" s="21">
        <v>0</v>
      </c>
      <c r="H536" s="22">
        <v>0</v>
      </c>
      <c r="I536" s="14"/>
    </row>
    <row r="537" spans="1:9" ht="12.4" hidden="1" customHeight="1" x14ac:dyDescent="0.2">
      <c r="A537" s="13"/>
      <c r="B537" s="1"/>
      <c r="C537" s="36"/>
      <c r="D537" s="127"/>
      <c r="E537" s="128"/>
      <c r="F537" s="43" t="s">
        <v>116</v>
      </c>
      <c r="G537" s="21">
        <v>0</v>
      </c>
      <c r="H537" s="22">
        <v>0</v>
      </c>
      <c r="I537" s="14"/>
    </row>
    <row r="538" spans="1:9" ht="12.4" hidden="1" customHeight="1" x14ac:dyDescent="0.2">
      <c r="A538" s="13"/>
      <c r="B538" s="1"/>
      <c r="C538" s="36"/>
      <c r="D538" s="127"/>
      <c r="E538" s="128"/>
      <c r="F538" s="43" t="s">
        <v>116</v>
      </c>
      <c r="G538" s="21">
        <v>0</v>
      </c>
      <c r="H538" s="22">
        <v>0</v>
      </c>
      <c r="I538" s="14"/>
    </row>
    <row r="539" spans="1:9" ht="12.4" hidden="1" customHeight="1" x14ac:dyDescent="0.2">
      <c r="A539" s="13"/>
      <c r="B539" s="1"/>
      <c r="C539" s="36"/>
      <c r="D539" s="127"/>
      <c r="E539" s="128"/>
      <c r="F539" s="43" t="s">
        <v>116</v>
      </c>
      <c r="G539" s="21">
        <v>0</v>
      </c>
      <c r="H539" s="22">
        <v>0</v>
      </c>
      <c r="I539" s="14"/>
    </row>
    <row r="540" spans="1:9" ht="12.4" hidden="1" customHeight="1" x14ac:dyDescent="0.2">
      <c r="A540" s="13"/>
      <c r="B540" s="1"/>
      <c r="C540" s="36"/>
      <c r="D540" s="127"/>
      <c r="E540" s="128"/>
      <c r="F540" s="43" t="s">
        <v>116</v>
      </c>
      <c r="G540" s="21">
        <v>0</v>
      </c>
      <c r="H540" s="22">
        <v>0</v>
      </c>
      <c r="I540" s="14"/>
    </row>
    <row r="541" spans="1:9" ht="12.4" hidden="1" customHeight="1" x14ac:dyDescent="0.2">
      <c r="A541" s="13"/>
      <c r="B541" s="1"/>
      <c r="C541" s="36"/>
      <c r="D541" s="127"/>
      <c r="E541" s="128"/>
      <c r="F541" s="43" t="s">
        <v>116</v>
      </c>
      <c r="G541" s="21">
        <v>0</v>
      </c>
      <c r="H541" s="22">
        <v>0</v>
      </c>
      <c r="I541" s="14"/>
    </row>
    <row r="542" spans="1:9" ht="12.4" hidden="1" customHeight="1" x14ac:dyDescent="0.2">
      <c r="A542" s="13"/>
      <c r="B542" s="1"/>
      <c r="C542" s="36"/>
      <c r="D542" s="127"/>
      <c r="E542" s="128"/>
      <c r="F542" s="43" t="s">
        <v>116</v>
      </c>
      <c r="G542" s="21">
        <v>0</v>
      </c>
      <c r="H542" s="22">
        <v>0</v>
      </c>
      <c r="I542" s="14"/>
    </row>
    <row r="543" spans="1:9" ht="12.4" hidden="1" customHeight="1" x14ac:dyDescent="0.2">
      <c r="A543" s="13"/>
      <c r="B543" s="1"/>
      <c r="C543" s="36"/>
      <c r="D543" s="127"/>
      <c r="E543" s="128"/>
      <c r="F543" s="43" t="s">
        <v>116</v>
      </c>
      <c r="G543" s="21">
        <v>0</v>
      </c>
      <c r="H543" s="22">
        <v>0</v>
      </c>
      <c r="I543" s="14"/>
    </row>
    <row r="544" spans="1:9" ht="12.4" hidden="1" customHeight="1" x14ac:dyDescent="0.2">
      <c r="A544" s="13"/>
      <c r="B544" s="1"/>
      <c r="C544" s="36"/>
      <c r="D544" s="127"/>
      <c r="E544" s="128"/>
      <c r="F544" s="43" t="s">
        <v>116</v>
      </c>
      <c r="G544" s="21">
        <v>0</v>
      </c>
      <c r="H544" s="22">
        <v>0</v>
      </c>
      <c r="I544" s="14"/>
    </row>
    <row r="545" spans="1:9" ht="12.4" hidden="1" customHeight="1" x14ac:dyDescent="0.2">
      <c r="A545" s="13"/>
      <c r="B545" s="1"/>
      <c r="C545" s="36"/>
      <c r="D545" s="127"/>
      <c r="E545" s="128"/>
      <c r="F545" s="43" t="s">
        <v>116</v>
      </c>
      <c r="G545" s="21">
        <v>0</v>
      </c>
      <c r="H545" s="22">
        <v>0</v>
      </c>
      <c r="I545" s="14"/>
    </row>
    <row r="546" spans="1:9" ht="12.4" hidden="1" customHeight="1" x14ac:dyDescent="0.2">
      <c r="A546" s="13"/>
      <c r="B546" s="1"/>
      <c r="C546" s="36"/>
      <c r="D546" s="127"/>
      <c r="E546" s="128"/>
      <c r="F546" s="43" t="s">
        <v>116</v>
      </c>
      <c r="G546" s="21">
        <v>0</v>
      </c>
      <c r="H546" s="22">
        <v>0</v>
      </c>
      <c r="I546" s="14"/>
    </row>
    <row r="547" spans="1:9" ht="12.4" hidden="1" customHeight="1" x14ac:dyDescent="0.2">
      <c r="A547" s="13"/>
      <c r="B547" s="1"/>
      <c r="C547" s="36"/>
      <c r="D547" s="127"/>
      <c r="E547" s="128"/>
      <c r="F547" s="43" t="s">
        <v>116</v>
      </c>
      <c r="G547" s="21">
        <v>0</v>
      </c>
      <c r="H547" s="22">
        <v>0</v>
      </c>
      <c r="I547" s="14"/>
    </row>
    <row r="548" spans="1:9" ht="12.4" hidden="1" customHeight="1" x14ac:dyDescent="0.2">
      <c r="A548" s="13"/>
      <c r="B548" s="1"/>
      <c r="C548" s="36"/>
      <c r="D548" s="127"/>
      <c r="E548" s="128"/>
      <c r="F548" s="43" t="s">
        <v>116</v>
      </c>
      <c r="G548" s="21">
        <v>0</v>
      </c>
      <c r="H548" s="22">
        <v>0</v>
      </c>
      <c r="I548" s="14"/>
    </row>
    <row r="549" spans="1:9" ht="12.4" hidden="1" customHeight="1" x14ac:dyDescent="0.2">
      <c r="A549" s="13"/>
      <c r="B549" s="1"/>
      <c r="C549" s="36"/>
      <c r="D549" s="127"/>
      <c r="E549" s="128"/>
      <c r="F549" s="43" t="s">
        <v>116</v>
      </c>
      <c r="G549" s="21">
        <v>0</v>
      </c>
      <c r="H549" s="22">
        <v>0</v>
      </c>
      <c r="I549" s="14"/>
    </row>
    <row r="550" spans="1:9" ht="12.4" hidden="1" customHeight="1" x14ac:dyDescent="0.2">
      <c r="A550" s="13"/>
      <c r="B550" s="1"/>
      <c r="C550" s="36"/>
      <c r="D550" s="127"/>
      <c r="E550" s="128"/>
      <c r="F550" s="43" t="s">
        <v>116</v>
      </c>
      <c r="G550" s="21">
        <v>0</v>
      </c>
      <c r="H550" s="22">
        <v>0</v>
      </c>
      <c r="I550" s="14"/>
    </row>
    <row r="551" spans="1:9" ht="12.4" hidden="1" customHeight="1" x14ac:dyDescent="0.2">
      <c r="A551" s="13"/>
      <c r="B551" s="1"/>
      <c r="C551" s="36"/>
      <c r="D551" s="127"/>
      <c r="E551" s="128"/>
      <c r="F551" s="43" t="s">
        <v>116</v>
      </c>
      <c r="G551" s="21">
        <v>0</v>
      </c>
      <c r="H551" s="22">
        <v>0</v>
      </c>
      <c r="I551" s="14"/>
    </row>
    <row r="552" spans="1:9" ht="12.4" hidden="1" customHeight="1" x14ac:dyDescent="0.2">
      <c r="A552" s="13"/>
      <c r="B552" s="1"/>
      <c r="C552" s="36"/>
      <c r="D552" s="127"/>
      <c r="E552" s="128"/>
      <c r="F552" s="43" t="s">
        <v>116</v>
      </c>
      <c r="G552" s="21">
        <v>0</v>
      </c>
      <c r="H552" s="22">
        <v>0</v>
      </c>
      <c r="I552" s="14"/>
    </row>
    <row r="553" spans="1:9" ht="12.4" hidden="1" customHeight="1" x14ac:dyDescent="0.2">
      <c r="A553" s="13"/>
      <c r="B553" s="1"/>
      <c r="C553" s="36"/>
      <c r="D553" s="127"/>
      <c r="E553" s="128"/>
      <c r="F553" s="43" t="s">
        <v>116</v>
      </c>
      <c r="G553" s="21">
        <v>0</v>
      </c>
      <c r="H553" s="22">
        <v>0</v>
      </c>
      <c r="I553" s="14"/>
    </row>
    <row r="554" spans="1:9" ht="12.4" hidden="1" customHeight="1" x14ac:dyDescent="0.2">
      <c r="A554" s="13"/>
      <c r="B554" s="1"/>
      <c r="C554" s="36"/>
      <c r="D554" s="127"/>
      <c r="E554" s="128"/>
      <c r="F554" s="43" t="s">
        <v>116</v>
      </c>
      <c r="G554" s="21">
        <v>0</v>
      </c>
      <c r="H554" s="22">
        <v>0</v>
      </c>
      <c r="I554" s="14"/>
    </row>
    <row r="555" spans="1:9" ht="12.4" hidden="1" customHeight="1" x14ac:dyDescent="0.2">
      <c r="A555" s="13"/>
      <c r="B555" s="1"/>
      <c r="C555" s="36"/>
      <c r="D555" s="127"/>
      <c r="E555" s="128"/>
      <c r="F555" s="43" t="s">
        <v>116</v>
      </c>
      <c r="G555" s="21">
        <v>0</v>
      </c>
      <c r="H555" s="22">
        <v>0</v>
      </c>
      <c r="I555" s="14"/>
    </row>
    <row r="556" spans="1:9" ht="12.4" hidden="1" customHeight="1" x14ac:dyDescent="0.2">
      <c r="A556" s="13"/>
      <c r="B556" s="1"/>
      <c r="C556" s="36"/>
      <c r="D556" s="127"/>
      <c r="E556" s="128"/>
      <c r="F556" s="43" t="s">
        <v>116</v>
      </c>
      <c r="G556" s="21">
        <v>0</v>
      </c>
      <c r="H556" s="22">
        <v>0</v>
      </c>
      <c r="I556" s="14"/>
    </row>
    <row r="557" spans="1:9" ht="12.4" hidden="1" customHeight="1" x14ac:dyDescent="0.2">
      <c r="A557" s="13"/>
      <c r="B557" s="1"/>
      <c r="C557" s="36"/>
      <c r="D557" s="127"/>
      <c r="E557" s="128"/>
      <c r="F557" s="43" t="s">
        <v>116</v>
      </c>
      <c r="G557" s="21">
        <v>0</v>
      </c>
      <c r="H557" s="22">
        <v>0</v>
      </c>
      <c r="I557" s="14"/>
    </row>
    <row r="558" spans="1:9" ht="12.4" hidden="1" customHeight="1" x14ac:dyDescent="0.2">
      <c r="A558" s="13"/>
      <c r="B558" s="1"/>
      <c r="C558" s="36"/>
      <c r="D558" s="127"/>
      <c r="E558" s="128"/>
      <c r="F558" s="43" t="s">
        <v>116</v>
      </c>
      <c r="G558" s="21">
        <v>0</v>
      </c>
      <c r="H558" s="22">
        <v>0</v>
      </c>
      <c r="I558" s="14"/>
    </row>
    <row r="559" spans="1:9" ht="12.4" hidden="1" customHeight="1" x14ac:dyDescent="0.2">
      <c r="A559" s="13"/>
      <c r="B559" s="1"/>
      <c r="C559" s="36"/>
      <c r="D559" s="127"/>
      <c r="E559" s="128"/>
      <c r="F559" s="43" t="s">
        <v>116</v>
      </c>
      <c r="G559" s="21">
        <v>0</v>
      </c>
      <c r="H559" s="22">
        <v>0</v>
      </c>
      <c r="I559" s="14"/>
    </row>
    <row r="560" spans="1:9" ht="12.4" hidden="1" customHeight="1" x14ac:dyDescent="0.2">
      <c r="A560" s="13"/>
      <c r="B560" s="1"/>
      <c r="C560" s="36"/>
      <c r="D560" s="127"/>
      <c r="E560" s="128"/>
      <c r="F560" s="43" t="s">
        <v>116</v>
      </c>
      <c r="G560" s="21">
        <v>0</v>
      </c>
      <c r="H560" s="22">
        <v>0</v>
      </c>
      <c r="I560" s="14"/>
    </row>
    <row r="561" spans="1:9" ht="12.4" hidden="1" customHeight="1" x14ac:dyDescent="0.2">
      <c r="A561" s="13"/>
      <c r="B561" s="1"/>
      <c r="C561" s="37"/>
      <c r="D561" s="127"/>
      <c r="E561" s="128"/>
      <c r="F561" s="43" t="s">
        <v>116</v>
      </c>
      <c r="G561" s="21">
        <v>0</v>
      </c>
      <c r="H561" s="22">
        <v>0</v>
      </c>
      <c r="I561" s="14"/>
    </row>
    <row r="562" spans="1:9" ht="12" hidden="1" customHeight="1" x14ac:dyDescent="0.2">
      <c r="A562" s="13"/>
      <c r="B562" s="1"/>
      <c r="C562" s="36"/>
      <c r="D562" s="127"/>
      <c r="E562" s="128"/>
      <c r="F562" s="43" t="s">
        <v>116</v>
      </c>
      <c r="G562" s="21">
        <v>0</v>
      </c>
      <c r="H562" s="22">
        <v>0</v>
      </c>
      <c r="I562" s="14"/>
    </row>
    <row r="563" spans="1:9" ht="12.4" hidden="1" customHeight="1" x14ac:dyDescent="0.2">
      <c r="A563" s="13"/>
      <c r="B563" s="1"/>
      <c r="C563" s="36"/>
      <c r="D563" s="127"/>
      <c r="E563" s="128"/>
      <c r="F563" s="43" t="s">
        <v>116</v>
      </c>
      <c r="G563" s="21">
        <v>0</v>
      </c>
      <c r="H563" s="22">
        <v>0</v>
      </c>
      <c r="I563" s="14"/>
    </row>
    <row r="564" spans="1:9" ht="12.4" hidden="1" customHeight="1" x14ac:dyDescent="0.2">
      <c r="A564" s="13"/>
      <c r="B564" s="1"/>
      <c r="C564" s="36"/>
      <c r="D564" s="127"/>
      <c r="E564" s="128"/>
      <c r="F564" s="43" t="s">
        <v>116</v>
      </c>
      <c r="G564" s="21">
        <v>0</v>
      </c>
      <c r="H564" s="22">
        <v>0</v>
      </c>
      <c r="I564" s="14"/>
    </row>
    <row r="565" spans="1:9" ht="12.4" hidden="1" customHeight="1" x14ac:dyDescent="0.2">
      <c r="A565" s="13"/>
      <c r="B565" s="1"/>
      <c r="C565" s="36"/>
      <c r="D565" s="127"/>
      <c r="E565" s="128"/>
      <c r="F565" s="43" t="s">
        <v>116</v>
      </c>
      <c r="G565" s="21">
        <v>0</v>
      </c>
      <c r="H565" s="22">
        <v>0</v>
      </c>
      <c r="I565" s="14"/>
    </row>
    <row r="566" spans="1:9" ht="12.4" hidden="1" customHeight="1" x14ac:dyDescent="0.2">
      <c r="A566" s="13"/>
      <c r="B566" s="1"/>
      <c r="C566" s="36"/>
      <c r="D566" s="127"/>
      <c r="E566" s="128"/>
      <c r="F566" s="43" t="s">
        <v>116</v>
      </c>
      <c r="G566" s="21">
        <v>0</v>
      </c>
      <c r="H566" s="22">
        <v>0</v>
      </c>
      <c r="I566" s="14"/>
    </row>
    <row r="567" spans="1:9" ht="12.4" hidden="1" customHeight="1" x14ac:dyDescent="0.2">
      <c r="A567" s="13"/>
      <c r="B567" s="1"/>
      <c r="C567" s="36"/>
      <c r="D567" s="127"/>
      <c r="E567" s="128"/>
      <c r="F567" s="43" t="s">
        <v>116</v>
      </c>
      <c r="G567" s="21">
        <v>0</v>
      </c>
      <c r="H567" s="22">
        <v>0</v>
      </c>
      <c r="I567" s="14"/>
    </row>
    <row r="568" spans="1:9" ht="12.4" hidden="1" customHeight="1" x14ac:dyDescent="0.2">
      <c r="A568" s="13"/>
      <c r="B568" s="1"/>
      <c r="C568" s="36"/>
      <c r="D568" s="127"/>
      <c r="E568" s="128"/>
      <c r="F568" s="43" t="s">
        <v>116</v>
      </c>
      <c r="G568" s="21">
        <v>0</v>
      </c>
      <c r="H568" s="22">
        <v>0</v>
      </c>
      <c r="I568" s="14"/>
    </row>
    <row r="569" spans="1:9" ht="12.4" hidden="1" customHeight="1" x14ac:dyDescent="0.2">
      <c r="A569" s="13"/>
      <c r="B569" s="1"/>
      <c r="C569" s="36"/>
      <c r="D569" s="127"/>
      <c r="E569" s="128"/>
      <c r="F569" s="43" t="s">
        <v>116</v>
      </c>
      <c r="G569" s="21">
        <v>0</v>
      </c>
      <c r="H569" s="22">
        <v>0</v>
      </c>
      <c r="I569" s="14"/>
    </row>
    <row r="570" spans="1:9" ht="12.4" hidden="1" customHeight="1" x14ac:dyDescent="0.2">
      <c r="A570" s="13"/>
      <c r="B570" s="1"/>
      <c r="C570" s="36"/>
      <c r="D570" s="127"/>
      <c r="E570" s="128"/>
      <c r="F570" s="43" t="s">
        <v>116</v>
      </c>
      <c r="G570" s="21">
        <v>0</v>
      </c>
      <c r="H570" s="22">
        <v>0</v>
      </c>
      <c r="I570" s="14"/>
    </row>
    <row r="571" spans="1:9" ht="12.4" hidden="1" customHeight="1" x14ac:dyDescent="0.2">
      <c r="A571" s="13"/>
      <c r="B571" s="1"/>
      <c r="C571" s="36"/>
      <c r="D571" s="127"/>
      <c r="E571" s="128"/>
      <c r="F571" s="43" t="s">
        <v>116</v>
      </c>
      <c r="G571" s="21">
        <v>0</v>
      </c>
      <c r="H571" s="22">
        <v>0</v>
      </c>
      <c r="I571" s="14"/>
    </row>
    <row r="572" spans="1:9" ht="12.4" hidden="1" customHeight="1" x14ac:dyDescent="0.2">
      <c r="A572" s="13"/>
      <c r="B572" s="1"/>
      <c r="C572" s="36"/>
      <c r="D572" s="127"/>
      <c r="E572" s="128"/>
      <c r="F572" s="43" t="s">
        <v>116</v>
      </c>
      <c r="G572" s="21">
        <v>0</v>
      </c>
      <c r="H572" s="22">
        <v>0</v>
      </c>
      <c r="I572" s="14"/>
    </row>
    <row r="573" spans="1:9" ht="12.4" hidden="1" customHeight="1" x14ac:dyDescent="0.2">
      <c r="A573" s="13"/>
      <c r="B573" s="1"/>
      <c r="C573" s="36"/>
      <c r="D573" s="127"/>
      <c r="E573" s="128"/>
      <c r="F573" s="43" t="s">
        <v>116</v>
      </c>
      <c r="G573" s="21">
        <v>0</v>
      </c>
      <c r="H573" s="22">
        <v>0</v>
      </c>
      <c r="I573" s="14"/>
    </row>
    <row r="574" spans="1:9" ht="12.4" hidden="1" customHeight="1" x14ac:dyDescent="0.2">
      <c r="A574" s="13"/>
      <c r="B574" s="1"/>
      <c r="C574" s="36"/>
      <c r="D574" s="127"/>
      <c r="E574" s="128"/>
      <c r="F574" s="43" t="s">
        <v>116</v>
      </c>
      <c r="G574" s="21">
        <v>0</v>
      </c>
      <c r="H574" s="22">
        <v>0</v>
      </c>
      <c r="I574" s="14"/>
    </row>
    <row r="575" spans="1:9" ht="12.4" hidden="1" customHeight="1" x14ac:dyDescent="0.2">
      <c r="A575" s="13"/>
      <c r="B575" s="1"/>
      <c r="C575" s="36"/>
      <c r="D575" s="127"/>
      <c r="E575" s="128"/>
      <c r="F575" s="43" t="s">
        <v>116</v>
      </c>
      <c r="G575" s="21">
        <v>0</v>
      </c>
      <c r="H575" s="22">
        <v>0</v>
      </c>
      <c r="I575" s="14"/>
    </row>
    <row r="576" spans="1:9" ht="12.4" hidden="1" customHeight="1" x14ac:dyDescent="0.2">
      <c r="A576" s="13"/>
      <c r="B576" s="1"/>
      <c r="C576" s="36"/>
      <c r="D576" s="127"/>
      <c r="E576" s="128"/>
      <c r="F576" s="43" t="s">
        <v>116</v>
      </c>
      <c r="G576" s="21">
        <v>0</v>
      </c>
      <c r="H576" s="22">
        <v>0</v>
      </c>
      <c r="I576" s="14"/>
    </row>
    <row r="577" spans="1:9" ht="12.4" hidden="1" customHeight="1" x14ac:dyDescent="0.2">
      <c r="A577" s="13"/>
      <c r="B577" s="1"/>
      <c r="C577" s="36"/>
      <c r="D577" s="127"/>
      <c r="E577" s="128"/>
      <c r="F577" s="43" t="s">
        <v>116</v>
      </c>
      <c r="G577" s="21">
        <v>0</v>
      </c>
      <c r="H577" s="22">
        <v>0</v>
      </c>
      <c r="I577" s="14"/>
    </row>
    <row r="578" spans="1:9" ht="12.4" hidden="1" customHeight="1" x14ac:dyDescent="0.2">
      <c r="A578" s="13"/>
      <c r="B578" s="1"/>
      <c r="C578" s="36"/>
      <c r="D578" s="127"/>
      <c r="E578" s="128"/>
      <c r="F578" s="43" t="s">
        <v>116</v>
      </c>
      <c r="G578" s="21">
        <v>0</v>
      </c>
      <c r="H578" s="22">
        <v>0</v>
      </c>
      <c r="I578" s="14"/>
    </row>
    <row r="579" spans="1:9" ht="12.4" hidden="1" customHeight="1" x14ac:dyDescent="0.2">
      <c r="A579" s="13"/>
      <c r="B579" s="1"/>
      <c r="C579" s="36"/>
      <c r="D579" s="127"/>
      <c r="E579" s="128"/>
      <c r="F579" s="43" t="s">
        <v>116</v>
      </c>
      <c r="G579" s="21">
        <v>0</v>
      </c>
      <c r="H579" s="22">
        <v>0</v>
      </c>
      <c r="I579" s="14"/>
    </row>
    <row r="580" spans="1:9" ht="12.4" hidden="1" customHeight="1" x14ac:dyDescent="0.2">
      <c r="A580" s="13"/>
      <c r="B580" s="1"/>
      <c r="C580" s="36"/>
      <c r="D580" s="127"/>
      <c r="E580" s="128"/>
      <c r="F580" s="43" t="s">
        <v>116</v>
      </c>
      <c r="G580" s="21">
        <v>0</v>
      </c>
      <c r="H580" s="22">
        <v>0</v>
      </c>
      <c r="I580" s="14"/>
    </row>
    <row r="581" spans="1:9" ht="12.4" hidden="1" customHeight="1" x14ac:dyDescent="0.2">
      <c r="A581" s="13"/>
      <c r="B581" s="1"/>
      <c r="C581" s="36"/>
      <c r="D581" s="127"/>
      <c r="E581" s="128"/>
      <c r="F581" s="43" t="s">
        <v>116</v>
      </c>
      <c r="G581" s="21">
        <v>0</v>
      </c>
      <c r="H581" s="22">
        <v>0</v>
      </c>
      <c r="I581" s="14"/>
    </row>
    <row r="582" spans="1:9" ht="12.4" hidden="1" customHeight="1" x14ac:dyDescent="0.2">
      <c r="A582" s="13"/>
      <c r="B582" s="1"/>
      <c r="C582" s="36"/>
      <c r="D582" s="127"/>
      <c r="E582" s="128"/>
      <c r="F582" s="43" t="s">
        <v>116</v>
      </c>
      <c r="G582" s="21">
        <v>0</v>
      </c>
      <c r="H582" s="22">
        <v>0</v>
      </c>
      <c r="I582" s="14"/>
    </row>
    <row r="583" spans="1:9" ht="12.4" hidden="1" customHeight="1" x14ac:dyDescent="0.2">
      <c r="A583" s="13"/>
      <c r="B583" s="1"/>
      <c r="C583" s="36"/>
      <c r="D583" s="127"/>
      <c r="E583" s="128"/>
      <c r="F583" s="43" t="s">
        <v>116</v>
      </c>
      <c r="G583" s="21">
        <v>0</v>
      </c>
      <c r="H583" s="22">
        <v>0</v>
      </c>
      <c r="I583" s="14"/>
    </row>
    <row r="584" spans="1:9" ht="12.4" hidden="1" customHeight="1" x14ac:dyDescent="0.2">
      <c r="A584" s="13"/>
      <c r="B584" s="1"/>
      <c r="C584" s="36"/>
      <c r="D584" s="127"/>
      <c r="E584" s="128"/>
      <c r="F584" s="43" t="s">
        <v>116</v>
      </c>
      <c r="G584" s="21">
        <v>0</v>
      </c>
      <c r="H584" s="22">
        <v>0</v>
      </c>
      <c r="I584" s="14"/>
    </row>
    <row r="585" spans="1:9" ht="12.4" hidden="1" customHeight="1" x14ac:dyDescent="0.2">
      <c r="A585" s="13"/>
      <c r="B585" s="1"/>
      <c r="C585" s="37"/>
      <c r="D585" s="127"/>
      <c r="E585" s="128"/>
      <c r="F585" s="43" t="s">
        <v>116</v>
      </c>
      <c r="G585" s="21">
        <v>0</v>
      </c>
      <c r="H585" s="22">
        <v>0</v>
      </c>
      <c r="I585" s="14"/>
    </row>
    <row r="586" spans="1:9" ht="12" hidden="1" customHeight="1" x14ac:dyDescent="0.2">
      <c r="A586" s="13"/>
      <c r="B586" s="1"/>
      <c r="C586" s="36"/>
      <c r="D586" s="127"/>
      <c r="E586" s="128"/>
      <c r="F586" s="43" t="s">
        <v>116</v>
      </c>
      <c r="G586" s="21">
        <v>0</v>
      </c>
      <c r="H586" s="22">
        <v>0</v>
      </c>
      <c r="I586" s="14"/>
    </row>
    <row r="587" spans="1:9" ht="12.4" hidden="1" customHeight="1" x14ac:dyDescent="0.2">
      <c r="A587" s="13"/>
      <c r="B587" s="1"/>
      <c r="C587" s="36"/>
      <c r="D587" s="127"/>
      <c r="E587" s="128"/>
      <c r="F587" s="43" t="s">
        <v>116</v>
      </c>
      <c r="G587" s="21">
        <v>0</v>
      </c>
      <c r="H587" s="22">
        <v>0</v>
      </c>
      <c r="I587" s="14"/>
    </row>
    <row r="588" spans="1:9" ht="12.4" hidden="1" customHeight="1" x14ac:dyDescent="0.2">
      <c r="A588" s="13"/>
      <c r="B588" s="1"/>
      <c r="C588" s="36"/>
      <c r="D588" s="127"/>
      <c r="E588" s="128"/>
      <c r="F588" s="43" t="s">
        <v>116</v>
      </c>
      <c r="G588" s="21">
        <v>0</v>
      </c>
      <c r="H588" s="22">
        <v>0</v>
      </c>
      <c r="I588" s="14"/>
    </row>
    <row r="589" spans="1:9" ht="12.4" hidden="1" customHeight="1" x14ac:dyDescent="0.2">
      <c r="A589" s="13"/>
      <c r="B589" s="1"/>
      <c r="C589" s="36"/>
      <c r="D589" s="127"/>
      <c r="E589" s="128"/>
      <c r="F589" s="43" t="s">
        <v>116</v>
      </c>
      <c r="G589" s="21">
        <v>0</v>
      </c>
      <c r="H589" s="22">
        <v>0</v>
      </c>
      <c r="I589" s="14"/>
    </row>
    <row r="590" spans="1:9" ht="12.4" hidden="1" customHeight="1" x14ac:dyDescent="0.2">
      <c r="A590" s="13"/>
      <c r="B590" s="1"/>
      <c r="C590" s="36"/>
      <c r="D590" s="127"/>
      <c r="E590" s="128"/>
      <c r="F590" s="43" t="s">
        <v>116</v>
      </c>
      <c r="G590" s="21">
        <v>0</v>
      </c>
      <c r="H590" s="22">
        <v>0</v>
      </c>
      <c r="I590" s="14"/>
    </row>
    <row r="591" spans="1:9" ht="12.4" hidden="1" customHeight="1" x14ac:dyDescent="0.2">
      <c r="A591" s="13"/>
      <c r="B591" s="1"/>
      <c r="C591" s="36"/>
      <c r="D591" s="127"/>
      <c r="E591" s="128"/>
      <c r="F591" s="43" t="s">
        <v>116</v>
      </c>
      <c r="G591" s="21">
        <v>0</v>
      </c>
      <c r="H591" s="22">
        <v>0</v>
      </c>
      <c r="I591" s="14"/>
    </row>
    <row r="592" spans="1:9" ht="12.4" hidden="1" customHeight="1" x14ac:dyDescent="0.2">
      <c r="A592" s="13"/>
      <c r="B592" s="1"/>
      <c r="C592" s="36"/>
      <c r="D592" s="127"/>
      <c r="E592" s="128"/>
      <c r="F592" s="43" t="s">
        <v>116</v>
      </c>
      <c r="G592" s="21">
        <v>0</v>
      </c>
      <c r="H592" s="22">
        <v>0</v>
      </c>
      <c r="I592" s="14"/>
    </row>
    <row r="593" spans="1:9" ht="12.4" hidden="1" customHeight="1" x14ac:dyDescent="0.2">
      <c r="A593" s="13"/>
      <c r="B593" s="1"/>
      <c r="C593" s="36"/>
      <c r="D593" s="127"/>
      <c r="E593" s="128"/>
      <c r="F593" s="43" t="s">
        <v>116</v>
      </c>
      <c r="G593" s="21">
        <v>0</v>
      </c>
      <c r="H593" s="22">
        <v>0</v>
      </c>
      <c r="I593" s="14"/>
    </row>
    <row r="594" spans="1:9" ht="12.4" hidden="1" customHeight="1" x14ac:dyDescent="0.2">
      <c r="A594" s="13"/>
      <c r="B594" s="1"/>
      <c r="C594" s="36"/>
      <c r="D594" s="127"/>
      <c r="E594" s="128"/>
      <c r="F594" s="43" t="s">
        <v>116</v>
      </c>
      <c r="G594" s="21">
        <v>0</v>
      </c>
      <c r="H594" s="22">
        <v>0</v>
      </c>
      <c r="I594" s="14"/>
    </row>
    <row r="595" spans="1:9" ht="12.4" hidden="1" customHeight="1" x14ac:dyDescent="0.2">
      <c r="A595" s="13"/>
      <c r="B595" s="1"/>
      <c r="C595" s="36"/>
      <c r="D595" s="127"/>
      <c r="E595" s="128"/>
      <c r="F595" s="43" t="s">
        <v>116</v>
      </c>
      <c r="G595" s="21">
        <v>0</v>
      </c>
      <c r="H595" s="22">
        <v>0</v>
      </c>
      <c r="I595" s="14"/>
    </row>
    <row r="596" spans="1:9" ht="12.4" hidden="1" customHeight="1" x14ac:dyDescent="0.2">
      <c r="A596" s="13"/>
      <c r="B596" s="1"/>
      <c r="C596" s="36"/>
      <c r="D596" s="127"/>
      <c r="E596" s="128"/>
      <c r="F596" s="43" t="s">
        <v>116</v>
      </c>
      <c r="G596" s="21">
        <v>0</v>
      </c>
      <c r="H596" s="22">
        <v>0</v>
      </c>
      <c r="I596" s="14"/>
    </row>
    <row r="597" spans="1:9" ht="12.4" hidden="1" customHeight="1" x14ac:dyDescent="0.2">
      <c r="A597" s="13"/>
      <c r="B597" s="1"/>
      <c r="C597" s="36"/>
      <c r="D597" s="127"/>
      <c r="E597" s="128"/>
      <c r="F597" s="43" t="s">
        <v>116</v>
      </c>
      <c r="G597" s="21">
        <v>0</v>
      </c>
      <c r="H597" s="22">
        <v>0</v>
      </c>
      <c r="I597" s="14"/>
    </row>
    <row r="598" spans="1:9" ht="12.4" hidden="1" customHeight="1" x14ac:dyDescent="0.2">
      <c r="A598" s="13"/>
      <c r="B598" s="1"/>
      <c r="C598" s="36"/>
      <c r="D598" s="127"/>
      <c r="E598" s="128"/>
      <c r="F598" s="43" t="s">
        <v>116</v>
      </c>
      <c r="G598" s="21">
        <v>0</v>
      </c>
      <c r="H598" s="22">
        <v>0</v>
      </c>
      <c r="I598" s="14"/>
    </row>
    <row r="599" spans="1:9" ht="12.4" hidden="1" customHeight="1" x14ac:dyDescent="0.2">
      <c r="A599" s="13"/>
      <c r="B599" s="1"/>
      <c r="C599" s="36"/>
      <c r="D599" s="127"/>
      <c r="E599" s="128"/>
      <c r="F599" s="43" t="s">
        <v>116</v>
      </c>
      <c r="G599" s="21">
        <v>0</v>
      </c>
      <c r="H599" s="22">
        <v>0</v>
      </c>
      <c r="I599" s="14"/>
    </row>
    <row r="600" spans="1:9" ht="12.4" hidden="1" customHeight="1" x14ac:dyDescent="0.2">
      <c r="A600" s="13"/>
      <c r="B600" s="1"/>
      <c r="C600" s="36"/>
      <c r="D600" s="127"/>
      <c r="E600" s="128"/>
      <c r="F600" s="43" t="s">
        <v>116</v>
      </c>
      <c r="G600" s="21">
        <v>0</v>
      </c>
      <c r="H600" s="22">
        <v>0</v>
      </c>
      <c r="I600" s="14"/>
    </row>
    <row r="601" spans="1:9" ht="12.4" hidden="1" customHeight="1" x14ac:dyDescent="0.2">
      <c r="A601" s="13"/>
      <c r="B601" s="1"/>
      <c r="C601" s="36"/>
      <c r="D601" s="127"/>
      <c r="E601" s="128"/>
      <c r="F601" s="43" t="s">
        <v>116</v>
      </c>
      <c r="G601" s="21">
        <v>0</v>
      </c>
      <c r="H601" s="22">
        <v>0</v>
      </c>
      <c r="I601" s="14"/>
    </row>
    <row r="602" spans="1:9" ht="12.4" hidden="1" customHeight="1" x14ac:dyDescent="0.2">
      <c r="A602" s="13"/>
      <c r="B602" s="1"/>
      <c r="C602" s="36"/>
      <c r="D602" s="127"/>
      <c r="E602" s="128"/>
      <c r="F602" s="43" t="s">
        <v>116</v>
      </c>
      <c r="G602" s="21">
        <v>0</v>
      </c>
      <c r="H602" s="22">
        <v>0</v>
      </c>
      <c r="I602" s="14"/>
    </row>
    <row r="603" spans="1:9" ht="12.4" hidden="1" customHeight="1" x14ac:dyDescent="0.2">
      <c r="A603" s="13"/>
      <c r="B603" s="1"/>
      <c r="C603" s="36"/>
      <c r="D603" s="127"/>
      <c r="E603" s="128"/>
      <c r="F603" s="43" t="s">
        <v>116</v>
      </c>
      <c r="G603" s="21">
        <v>0</v>
      </c>
      <c r="H603" s="22">
        <v>0</v>
      </c>
      <c r="I603" s="14"/>
    </row>
    <row r="604" spans="1:9" ht="12.4" hidden="1" customHeight="1" x14ac:dyDescent="0.2">
      <c r="A604" s="13"/>
      <c r="B604" s="1"/>
      <c r="C604" s="36"/>
      <c r="D604" s="127"/>
      <c r="E604" s="128"/>
      <c r="F604" s="43" t="s">
        <v>116</v>
      </c>
      <c r="G604" s="21">
        <v>0</v>
      </c>
      <c r="H604" s="22">
        <v>0</v>
      </c>
      <c r="I604" s="14"/>
    </row>
    <row r="605" spans="1:9" ht="12.4" hidden="1" customHeight="1" x14ac:dyDescent="0.2">
      <c r="A605" s="13"/>
      <c r="B605" s="1"/>
      <c r="C605" s="36"/>
      <c r="D605" s="127"/>
      <c r="E605" s="128"/>
      <c r="F605" s="43" t="s">
        <v>116</v>
      </c>
      <c r="G605" s="21">
        <v>0</v>
      </c>
      <c r="H605" s="22">
        <v>0</v>
      </c>
      <c r="I605" s="14"/>
    </row>
    <row r="606" spans="1:9" ht="12.4" hidden="1" customHeight="1" x14ac:dyDescent="0.2">
      <c r="A606" s="13"/>
      <c r="B606" s="1"/>
      <c r="C606" s="36"/>
      <c r="D606" s="127"/>
      <c r="E606" s="128"/>
      <c r="F606" s="43" t="s">
        <v>116</v>
      </c>
      <c r="G606" s="21">
        <v>0</v>
      </c>
      <c r="H606" s="22">
        <v>0</v>
      </c>
      <c r="I606" s="14"/>
    </row>
    <row r="607" spans="1:9" ht="12.4" hidden="1" customHeight="1" x14ac:dyDescent="0.2">
      <c r="A607" s="13"/>
      <c r="B607" s="1"/>
      <c r="C607" s="36"/>
      <c r="D607" s="127"/>
      <c r="E607" s="128"/>
      <c r="F607" s="43" t="s">
        <v>116</v>
      </c>
      <c r="G607" s="21">
        <v>0</v>
      </c>
      <c r="H607" s="22">
        <v>0</v>
      </c>
      <c r="I607" s="14"/>
    </row>
    <row r="608" spans="1:9" ht="12.4" hidden="1" customHeight="1" x14ac:dyDescent="0.2">
      <c r="A608" s="13"/>
      <c r="B608" s="1"/>
      <c r="C608" s="36"/>
      <c r="D608" s="127"/>
      <c r="E608" s="128"/>
      <c r="F608" s="43" t="s">
        <v>116</v>
      </c>
      <c r="G608" s="21">
        <v>0</v>
      </c>
      <c r="H608" s="22">
        <v>0</v>
      </c>
      <c r="I608" s="14"/>
    </row>
    <row r="609" spans="1:9" ht="12.4" hidden="1" customHeight="1" x14ac:dyDescent="0.2">
      <c r="A609" s="13"/>
      <c r="B609" s="1"/>
      <c r="C609" s="36"/>
      <c r="D609" s="127"/>
      <c r="E609" s="128"/>
      <c r="F609" s="43" t="s">
        <v>116</v>
      </c>
      <c r="G609" s="21">
        <v>0</v>
      </c>
      <c r="H609" s="22">
        <v>0</v>
      </c>
      <c r="I609" s="14"/>
    </row>
    <row r="610" spans="1:9" ht="12.4" hidden="1" customHeight="1" x14ac:dyDescent="0.2">
      <c r="A610" s="13"/>
      <c r="B610" s="1"/>
      <c r="C610" s="36"/>
      <c r="D610" s="127"/>
      <c r="E610" s="128"/>
      <c r="F610" s="43" t="s">
        <v>116</v>
      </c>
      <c r="G610" s="21">
        <v>0</v>
      </c>
      <c r="H610" s="22">
        <v>0</v>
      </c>
      <c r="I610" s="14"/>
    </row>
    <row r="611" spans="1:9" ht="12.4" hidden="1" customHeight="1" x14ac:dyDescent="0.2">
      <c r="A611" s="13"/>
      <c r="B611" s="1"/>
      <c r="C611" s="36"/>
      <c r="D611" s="127"/>
      <c r="E611" s="128"/>
      <c r="F611" s="43" t="s">
        <v>116</v>
      </c>
      <c r="G611" s="21">
        <v>0</v>
      </c>
      <c r="H611" s="22">
        <v>0</v>
      </c>
      <c r="I611" s="14"/>
    </row>
    <row r="612" spans="1:9" ht="12.4" hidden="1" customHeight="1" x14ac:dyDescent="0.2">
      <c r="A612" s="13"/>
      <c r="B612" s="1"/>
      <c r="C612" s="36"/>
      <c r="D612" s="127"/>
      <c r="E612" s="128"/>
      <c r="F612" s="43" t="s">
        <v>116</v>
      </c>
      <c r="G612" s="21">
        <v>0</v>
      </c>
      <c r="H612" s="22">
        <v>0</v>
      </c>
      <c r="I612" s="14"/>
    </row>
    <row r="613" spans="1:9" ht="12.4" hidden="1" customHeight="1" x14ac:dyDescent="0.2">
      <c r="A613" s="13"/>
      <c r="B613" s="1"/>
      <c r="C613" s="37"/>
      <c r="D613" s="127"/>
      <c r="E613" s="128"/>
      <c r="F613" s="43" t="s">
        <v>116</v>
      </c>
      <c r="G613" s="21">
        <v>0</v>
      </c>
      <c r="H613" s="22">
        <v>0</v>
      </c>
      <c r="I613" s="14"/>
    </row>
    <row r="614" spans="1:9" ht="12" hidden="1" customHeight="1" x14ac:dyDescent="0.2">
      <c r="A614" s="13"/>
      <c r="B614" s="1"/>
      <c r="C614" s="36"/>
      <c r="D614" s="127"/>
      <c r="E614" s="128"/>
      <c r="F614" s="43" t="s">
        <v>116</v>
      </c>
      <c r="G614" s="21">
        <v>0</v>
      </c>
      <c r="H614" s="22">
        <v>0</v>
      </c>
      <c r="I614" s="14"/>
    </row>
    <row r="615" spans="1:9" ht="12.4" hidden="1" customHeight="1" x14ac:dyDescent="0.2">
      <c r="A615" s="13"/>
      <c r="B615" s="1"/>
      <c r="C615" s="36"/>
      <c r="D615" s="127"/>
      <c r="E615" s="128"/>
      <c r="F615" s="43" t="s">
        <v>116</v>
      </c>
      <c r="G615" s="21">
        <v>0</v>
      </c>
      <c r="H615" s="22">
        <v>0</v>
      </c>
      <c r="I615" s="14"/>
    </row>
    <row r="616" spans="1:9" ht="12.4" hidden="1" customHeight="1" x14ac:dyDescent="0.2">
      <c r="A616" s="13"/>
      <c r="B616" s="1"/>
      <c r="C616" s="36"/>
      <c r="D616" s="127"/>
      <c r="E616" s="128"/>
      <c r="F616" s="43" t="s">
        <v>116</v>
      </c>
      <c r="G616" s="21">
        <v>0</v>
      </c>
      <c r="H616" s="22">
        <v>0</v>
      </c>
      <c r="I616" s="14"/>
    </row>
    <row r="617" spans="1:9" ht="12.4" hidden="1" customHeight="1" x14ac:dyDescent="0.2">
      <c r="A617" s="13"/>
      <c r="B617" s="1"/>
      <c r="C617" s="36"/>
      <c r="D617" s="127"/>
      <c r="E617" s="128"/>
      <c r="F617" s="43" t="s">
        <v>116</v>
      </c>
      <c r="G617" s="21">
        <v>0</v>
      </c>
      <c r="H617" s="22">
        <v>0</v>
      </c>
      <c r="I617" s="14"/>
    </row>
    <row r="618" spans="1:9" ht="12.4" hidden="1" customHeight="1" x14ac:dyDescent="0.2">
      <c r="A618" s="13"/>
      <c r="B618" s="1"/>
      <c r="C618" s="36"/>
      <c r="D618" s="127"/>
      <c r="E618" s="128"/>
      <c r="F618" s="43" t="s">
        <v>116</v>
      </c>
      <c r="G618" s="21">
        <v>0</v>
      </c>
      <c r="H618" s="22">
        <v>0</v>
      </c>
      <c r="I618" s="14"/>
    </row>
    <row r="619" spans="1:9" ht="12.4" hidden="1" customHeight="1" x14ac:dyDescent="0.2">
      <c r="A619" s="13"/>
      <c r="B619" s="1"/>
      <c r="C619" s="36"/>
      <c r="D619" s="127"/>
      <c r="E619" s="128"/>
      <c r="F619" s="43" t="s">
        <v>116</v>
      </c>
      <c r="G619" s="21">
        <v>0</v>
      </c>
      <c r="H619" s="22">
        <v>0</v>
      </c>
      <c r="I619" s="14"/>
    </row>
    <row r="620" spans="1:9" ht="12.4" hidden="1" customHeight="1" x14ac:dyDescent="0.2">
      <c r="A620" s="13"/>
      <c r="B620" s="1"/>
      <c r="C620" s="36"/>
      <c r="D620" s="127"/>
      <c r="E620" s="128"/>
      <c r="F620" s="43" t="s">
        <v>116</v>
      </c>
      <c r="G620" s="21">
        <v>0</v>
      </c>
      <c r="H620" s="22">
        <v>0</v>
      </c>
      <c r="I620" s="14"/>
    </row>
    <row r="621" spans="1:9" ht="12.4" hidden="1" customHeight="1" x14ac:dyDescent="0.2">
      <c r="A621" s="13"/>
      <c r="B621" s="1"/>
      <c r="C621" s="36"/>
      <c r="D621" s="127"/>
      <c r="E621" s="128"/>
      <c r="F621" s="43" t="s">
        <v>116</v>
      </c>
      <c r="G621" s="21">
        <v>0</v>
      </c>
      <c r="H621" s="22">
        <v>0</v>
      </c>
      <c r="I621" s="14"/>
    </row>
    <row r="622" spans="1:9" ht="12.4" hidden="1" customHeight="1" x14ac:dyDescent="0.2">
      <c r="A622" s="13"/>
      <c r="B622" s="1"/>
      <c r="C622" s="36"/>
      <c r="D622" s="127"/>
      <c r="E622" s="128"/>
      <c r="F622" s="43" t="s">
        <v>116</v>
      </c>
      <c r="G622" s="21">
        <v>0</v>
      </c>
      <c r="H622" s="22">
        <v>0</v>
      </c>
      <c r="I622" s="14"/>
    </row>
    <row r="623" spans="1:9" ht="12.4" hidden="1" customHeight="1" x14ac:dyDescent="0.2">
      <c r="A623" s="13"/>
      <c r="B623" s="1"/>
      <c r="C623" s="36"/>
      <c r="D623" s="127"/>
      <c r="E623" s="128"/>
      <c r="F623" s="43" t="s">
        <v>116</v>
      </c>
      <c r="G623" s="21">
        <v>0</v>
      </c>
      <c r="H623" s="22">
        <v>0</v>
      </c>
      <c r="I623" s="14"/>
    </row>
    <row r="624" spans="1:9" ht="12.4" hidden="1" customHeight="1" x14ac:dyDescent="0.2">
      <c r="A624" s="13"/>
      <c r="B624" s="1"/>
      <c r="C624" s="36"/>
      <c r="D624" s="127"/>
      <c r="E624" s="128"/>
      <c r="F624" s="43" t="s">
        <v>116</v>
      </c>
      <c r="G624" s="21">
        <v>0</v>
      </c>
      <c r="H624" s="22">
        <v>0</v>
      </c>
      <c r="I624" s="14"/>
    </row>
    <row r="625" spans="1:9" ht="12.4" hidden="1" customHeight="1" x14ac:dyDescent="0.2">
      <c r="A625" s="13"/>
      <c r="B625" s="1"/>
      <c r="C625" s="36"/>
      <c r="D625" s="127"/>
      <c r="E625" s="128"/>
      <c r="F625" s="43" t="s">
        <v>116</v>
      </c>
      <c r="G625" s="21">
        <v>0</v>
      </c>
      <c r="H625" s="22">
        <v>0</v>
      </c>
      <c r="I625" s="14"/>
    </row>
    <row r="626" spans="1:9" ht="12.4" hidden="1" customHeight="1" x14ac:dyDescent="0.2">
      <c r="A626" s="13"/>
      <c r="B626" s="1"/>
      <c r="C626" s="36"/>
      <c r="D626" s="127"/>
      <c r="E626" s="128"/>
      <c r="F626" s="43" t="s">
        <v>116</v>
      </c>
      <c r="G626" s="21">
        <v>0</v>
      </c>
      <c r="H626" s="22">
        <v>0</v>
      </c>
      <c r="I626" s="14"/>
    </row>
    <row r="627" spans="1:9" ht="12.4" hidden="1" customHeight="1" x14ac:dyDescent="0.2">
      <c r="A627" s="13"/>
      <c r="B627" s="1"/>
      <c r="C627" s="36"/>
      <c r="D627" s="127"/>
      <c r="E627" s="128"/>
      <c r="F627" s="43" t="s">
        <v>116</v>
      </c>
      <c r="G627" s="21">
        <v>0</v>
      </c>
      <c r="H627" s="22">
        <v>0</v>
      </c>
      <c r="I627" s="14"/>
    </row>
    <row r="628" spans="1:9" ht="12.4" hidden="1" customHeight="1" x14ac:dyDescent="0.2">
      <c r="A628" s="13"/>
      <c r="B628" s="1"/>
      <c r="C628" s="36"/>
      <c r="D628" s="127"/>
      <c r="E628" s="128"/>
      <c r="F628" s="43" t="s">
        <v>116</v>
      </c>
      <c r="G628" s="21">
        <v>0</v>
      </c>
      <c r="H628" s="22">
        <v>0</v>
      </c>
      <c r="I628" s="14"/>
    </row>
    <row r="629" spans="1:9" ht="12.4" hidden="1" customHeight="1" x14ac:dyDescent="0.2">
      <c r="A629" s="13"/>
      <c r="B629" s="1"/>
      <c r="C629" s="37"/>
      <c r="D629" s="127"/>
      <c r="E629" s="128"/>
      <c r="F629" s="43" t="s">
        <v>116</v>
      </c>
      <c r="G629" s="21">
        <v>0</v>
      </c>
      <c r="H629" s="22">
        <v>0</v>
      </c>
      <c r="I629" s="14"/>
    </row>
    <row r="630" spans="1:9" ht="12.4" hidden="1" customHeight="1" x14ac:dyDescent="0.2">
      <c r="A630" s="13"/>
      <c r="B630" s="1"/>
      <c r="C630" s="37"/>
      <c r="D630" s="127"/>
      <c r="E630" s="128"/>
      <c r="F630" s="43" t="s">
        <v>116</v>
      </c>
      <c r="G630" s="21">
        <v>0</v>
      </c>
      <c r="H630" s="22">
        <v>0</v>
      </c>
      <c r="I630" s="14"/>
    </row>
    <row r="631" spans="1:9" ht="12.4" hidden="1" customHeight="1" x14ac:dyDescent="0.2">
      <c r="A631" s="13"/>
      <c r="B631" s="1"/>
      <c r="C631" s="36"/>
      <c r="D631" s="127"/>
      <c r="E631" s="128"/>
      <c r="F631" s="43" t="s">
        <v>116</v>
      </c>
      <c r="G631" s="21">
        <v>0</v>
      </c>
      <c r="H631" s="22">
        <v>0</v>
      </c>
      <c r="I631" s="14"/>
    </row>
    <row r="632" spans="1:9" ht="12.4" hidden="1" customHeight="1" x14ac:dyDescent="0.2">
      <c r="A632" s="13"/>
      <c r="B632" s="1"/>
      <c r="C632" s="36"/>
      <c r="D632" s="127"/>
      <c r="E632" s="128"/>
      <c r="F632" s="43" t="s">
        <v>116</v>
      </c>
      <c r="G632" s="21">
        <v>0</v>
      </c>
      <c r="H632" s="22">
        <v>0</v>
      </c>
      <c r="I632" s="14"/>
    </row>
    <row r="633" spans="1:9" ht="12.4" hidden="1" customHeight="1" x14ac:dyDescent="0.2">
      <c r="A633" s="13"/>
      <c r="B633" s="1"/>
      <c r="C633" s="36"/>
      <c r="D633" s="127"/>
      <c r="E633" s="128"/>
      <c r="F633" s="43" t="s">
        <v>116</v>
      </c>
      <c r="G633" s="21">
        <v>0</v>
      </c>
      <c r="H633" s="22">
        <v>0</v>
      </c>
      <c r="I633" s="14"/>
    </row>
    <row r="634" spans="1:9" ht="12.4" hidden="1" customHeight="1" x14ac:dyDescent="0.2">
      <c r="A634" s="13"/>
      <c r="B634" s="1"/>
      <c r="C634" s="36"/>
      <c r="D634" s="127"/>
      <c r="E634" s="128"/>
      <c r="F634" s="43" t="s">
        <v>116</v>
      </c>
      <c r="G634" s="21">
        <v>0</v>
      </c>
      <c r="H634" s="22">
        <v>0</v>
      </c>
      <c r="I634" s="14"/>
    </row>
    <row r="635" spans="1:9" ht="12.4" hidden="1" customHeight="1" x14ac:dyDescent="0.2">
      <c r="A635" s="13"/>
      <c r="B635" s="1"/>
      <c r="C635" s="36"/>
      <c r="D635" s="127"/>
      <c r="E635" s="128"/>
      <c r="F635" s="43" t="s">
        <v>116</v>
      </c>
      <c r="G635" s="21">
        <v>0</v>
      </c>
      <c r="H635" s="22">
        <v>0</v>
      </c>
      <c r="I635" s="14"/>
    </row>
    <row r="636" spans="1:9" ht="12.4" hidden="1" customHeight="1" x14ac:dyDescent="0.2">
      <c r="A636" s="13"/>
      <c r="B636" s="1"/>
      <c r="C636" s="36"/>
      <c r="D636" s="127"/>
      <c r="E636" s="128"/>
      <c r="F636" s="43" t="s">
        <v>116</v>
      </c>
      <c r="G636" s="21">
        <v>0</v>
      </c>
      <c r="H636" s="22">
        <v>0</v>
      </c>
      <c r="I636" s="14"/>
    </row>
    <row r="637" spans="1:9" ht="12.4" hidden="1" customHeight="1" x14ac:dyDescent="0.2">
      <c r="A637" s="13"/>
      <c r="B637" s="1"/>
      <c r="C637" s="36"/>
      <c r="D637" s="127"/>
      <c r="E637" s="128"/>
      <c r="F637" s="43" t="s">
        <v>116</v>
      </c>
      <c r="G637" s="21">
        <v>0</v>
      </c>
      <c r="H637" s="22">
        <v>0</v>
      </c>
      <c r="I637" s="14"/>
    </row>
    <row r="638" spans="1:9" ht="12.4" hidden="1" customHeight="1" x14ac:dyDescent="0.2">
      <c r="A638" s="13"/>
      <c r="B638" s="1"/>
      <c r="C638" s="36"/>
      <c r="D638" s="127"/>
      <c r="E638" s="128"/>
      <c r="F638" s="43" t="s">
        <v>116</v>
      </c>
      <c r="G638" s="21">
        <v>0</v>
      </c>
      <c r="H638" s="22">
        <v>0</v>
      </c>
      <c r="I638" s="14"/>
    </row>
    <row r="639" spans="1:9" ht="12.4" hidden="1" customHeight="1" x14ac:dyDescent="0.2">
      <c r="A639" s="13"/>
      <c r="B639" s="1"/>
      <c r="C639" s="36"/>
      <c r="D639" s="127"/>
      <c r="E639" s="128"/>
      <c r="F639" s="43" t="s">
        <v>116</v>
      </c>
      <c r="G639" s="21">
        <v>0</v>
      </c>
      <c r="H639" s="22">
        <v>0</v>
      </c>
      <c r="I639" s="14"/>
    </row>
    <row r="640" spans="1:9" ht="12.4" hidden="1" customHeight="1" x14ac:dyDescent="0.2">
      <c r="A640" s="13"/>
      <c r="B640" s="1"/>
      <c r="C640" s="36"/>
      <c r="D640" s="127"/>
      <c r="E640" s="128"/>
      <c r="F640" s="43" t="s">
        <v>116</v>
      </c>
      <c r="G640" s="21">
        <v>0</v>
      </c>
      <c r="H640" s="22">
        <v>0</v>
      </c>
      <c r="I640" s="14"/>
    </row>
    <row r="641" spans="1:9" ht="12.4" hidden="1" customHeight="1" x14ac:dyDescent="0.2">
      <c r="A641" s="13"/>
      <c r="B641" s="1"/>
      <c r="C641" s="37"/>
      <c r="D641" s="127"/>
      <c r="E641" s="128"/>
      <c r="F641" s="43" t="s">
        <v>116</v>
      </c>
      <c r="G641" s="21">
        <v>0</v>
      </c>
      <c r="H641" s="22">
        <v>0</v>
      </c>
      <c r="I641" s="14"/>
    </row>
    <row r="642" spans="1:9" ht="12" hidden="1" customHeight="1" x14ac:dyDescent="0.2">
      <c r="A642" s="13"/>
      <c r="B642" s="1"/>
      <c r="C642" s="36"/>
      <c r="D642" s="127"/>
      <c r="E642" s="128"/>
      <c r="F642" s="43" t="s">
        <v>116</v>
      </c>
      <c r="G642" s="21">
        <v>0</v>
      </c>
      <c r="H642" s="22">
        <v>0</v>
      </c>
      <c r="I642" s="14"/>
    </row>
    <row r="643" spans="1:9" ht="12.4" hidden="1" customHeight="1" x14ac:dyDescent="0.2">
      <c r="A643" s="13"/>
      <c r="B643" s="1"/>
      <c r="C643" s="36"/>
      <c r="D643" s="127"/>
      <c r="E643" s="128"/>
      <c r="F643" s="43" t="s">
        <v>116</v>
      </c>
      <c r="G643" s="21">
        <v>0</v>
      </c>
      <c r="H643" s="22">
        <v>0</v>
      </c>
      <c r="I643" s="14"/>
    </row>
    <row r="644" spans="1:9" ht="12.4" hidden="1" customHeight="1" x14ac:dyDescent="0.2">
      <c r="A644" s="13"/>
      <c r="B644" s="1"/>
      <c r="C644" s="36"/>
      <c r="D644" s="127"/>
      <c r="E644" s="128"/>
      <c r="F644" s="43" t="s">
        <v>116</v>
      </c>
      <c r="G644" s="21">
        <v>0</v>
      </c>
      <c r="H644" s="22">
        <v>0</v>
      </c>
      <c r="I644" s="14"/>
    </row>
    <row r="645" spans="1:9" ht="12.4" hidden="1" customHeight="1" x14ac:dyDescent="0.2">
      <c r="A645" s="13"/>
      <c r="B645" s="1"/>
      <c r="C645" s="36"/>
      <c r="D645" s="127"/>
      <c r="E645" s="128"/>
      <c r="F645" s="43" t="s">
        <v>116</v>
      </c>
      <c r="G645" s="21">
        <v>0</v>
      </c>
      <c r="H645" s="22">
        <v>0</v>
      </c>
      <c r="I645" s="14"/>
    </row>
    <row r="646" spans="1:9" ht="12.4" hidden="1" customHeight="1" x14ac:dyDescent="0.2">
      <c r="A646" s="13"/>
      <c r="B646" s="1"/>
      <c r="C646" s="36"/>
      <c r="D646" s="127"/>
      <c r="E646" s="128"/>
      <c r="F646" s="43" t="s">
        <v>116</v>
      </c>
      <c r="G646" s="21">
        <v>0</v>
      </c>
      <c r="H646" s="22">
        <v>0</v>
      </c>
      <c r="I646" s="14"/>
    </row>
    <row r="647" spans="1:9" ht="12.4" hidden="1" customHeight="1" x14ac:dyDescent="0.2">
      <c r="A647" s="13"/>
      <c r="B647" s="1"/>
      <c r="C647" s="36"/>
      <c r="D647" s="127"/>
      <c r="E647" s="128"/>
      <c r="F647" s="43" t="s">
        <v>116</v>
      </c>
      <c r="G647" s="21">
        <v>0</v>
      </c>
      <c r="H647" s="22">
        <v>0</v>
      </c>
      <c r="I647" s="14"/>
    </row>
    <row r="648" spans="1:9" ht="12.4" hidden="1" customHeight="1" x14ac:dyDescent="0.2">
      <c r="A648" s="13"/>
      <c r="B648" s="1"/>
      <c r="C648" s="36"/>
      <c r="D648" s="127"/>
      <c r="E648" s="128"/>
      <c r="F648" s="43" t="s">
        <v>116</v>
      </c>
      <c r="G648" s="21">
        <v>0</v>
      </c>
      <c r="H648" s="22">
        <v>0</v>
      </c>
      <c r="I648" s="14"/>
    </row>
    <row r="649" spans="1:9" ht="12.4" hidden="1" customHeight="1" x14ac:dyDescent="0.2">
      <c r="A649" s="13"/>
      <c r="B649" s="1"/>
      <c r="C649" s="36"/>
      <c r="D649" s="127"/>
      <c r="E649" s="128"/>
      <c r="F649" s="43" t="s">
        <v>116</v>
      </c>
      <c r="G649" s="21">
        <v>0</v>
      </c>
      <c r="H649" s="22">
        <v>0</v>
      </c>
      <c r="I649" s="14"/>
    </row>
    <row r="650" spans="1:9" ht="12.4" hidden="1" customHeight="1" x14ac:dyDescent="0.2">
      <c r="A650" s="13"/>
      <c r="B650" s="1"/>
      <c r="C650" s="36"/>
      <c r="D650" s="127"/>
      <c r="E650" s="128"/>
      <c r="F650" s="43" t="s">
        <v>116</v>
      </c>
      <c r="G650" s="21">
        <v>0</v>
      </c>
      <c r="H650" s="22">
        <v>0</v>
      </c>
      <c r="I650" s="14"/>
    </row>
    <row r="651" spans="1:9" ht="12.4" hidden="1" customHeight="1" x14ac:dyDescent="0.2">
      <c r="A651" s="13"/>
      <c r="B651" s="1"/>
      <c r="C651" s="36"/>
      <c r="D651" s="127"/>
      <c r="E651" s="128"/>
      <c r="F651" s="43" t="s">
        <v>116</v>
      </c>
      <c r="G651" s="21">
        <v>0</v>
      </c>
      <c r="H651" s="22">
        <v>0</v>
      </c>
      <c r="I651" s="14"/>
    </row>
    <row r="652" spans="1:9" ht="12.4" hidden="1" customHeight="1" x14ac:dyDescent="0.2">
      <c r="A652" s="13"/>
      <c r="B652" s="1"/>
      <c r="C652" s="36"/>
      <c r="D652" s="127"/>
      <c r="E652" s="128"/>
      <c r="F652" s="43" t="s">
        <v>116</v>
      </c>
      <c r="G652" s="21">
        <v>0</v>
      </c>
      <c r="H652" s="22">
        <v>0</v>
      </c>
      <c r="I652" s="14"/>
    </row>
    <row r="653" spans="1:9" ht="12.4" hidden="1" customHeight="1" x14ac:dyDescent="0.2">
      <c r="A653" s="13"/>
      <c r="B653" s="1"/>
      <c r="C653" s="36"/>
      <c r="D653" s="127"/>
      <c r="E653" s="128"/>
      <c r="F653" s="43" t="s">
        <v>116</v>
      </c>
      <c r="G653" s="21">
        <v>0</v>
      </c>
      <c r="H653" s="22">
        <v>0</v>
      </c>
      <c r="I653" s="14"/>
    </row>
    <row r="654" spans="1:9" ht="12.4" hidden="1" customHeight="1" x14ac:dyDescent="0.2">
      <c r="A654" s="13"/>
      <c r="B654" s="1"/>
      <c r="C654" s="36"/>
      <c r="D654" s="127"/>
      <c r="E654" s="128"/>
      <c r="F654" s="43" t="s">
        <v>116</v>
      </c>
      <c r="G654" s="21">
        <v>0</v>
      </c>
      <c r="H654" s="22">
        <v>0</v>
      </c>
      <c r="I654" s="14"/>
    </row>
    <row r="655" spans="1:9" ht="12.4" hidden="1" customHeight="1" x14ac:dyDescent="0.2">
      <c r="A655" s="13"/>
      <c r="B655" s="1"/>
      <c r="C655" s="36"/>
      <c r="D655" s="127"/>
      <c r="E655" s="128"/>
      <c r="F655" s="43" t="s">
        <v>116</v>
      </c>
      <c r="G655" s="21">
        <v>0</v>
      </c>
      <c r="H655" s="22">
        <v>0</v>
      </c>
      <c r="I655" s="14"/>
    </row>
    <row r="656" spans="1:9" ht="12.4" hidden="1" customHeight="1" x14ac:dyDescent="0.2">
      <c r="A656" s="13"/>
      <c r="B656" s="1"/>
      <c r="C656" s="36"/>
      <c r="D656" s="127"/>
      <c r="E656" s="128"/>
      <c r="F656" s="43" t="s">
        <v>116</v>
      </c>
      <c r="G656" s="21">
        <v>0</v>
      </c>
      <c r="H656" s="22">
        <v>0</v>
      </c>
      <c r="I656" s="14"/>
    </row>
    <row r="657" spans="1:9" ht="12.4" hidden="1" customHeight="1" x14ac:dyDescent="0.2">
      <c r="A657" s="13"/>
      <c r="B657" s="1"/>
      <c r="C657" s="36"/>
      <c r="D657" s="127"/>
      <c r="E657" s="128"/>
      <c r="F657" s="43" t="s">
        <v>116</v>
      </c>
      <c r="G657" s="21">
        <v>0</v>
      </c>
      <c r="H657" s="22">
        <v>0</v>
      </c>
      <c r="I657" s="14"/>
    </row>
    <row r="658" spans="1:9" ht="12.4" hidden="1" customHeight="1" x14ac:dyDescent="0.2">
      <c r="A658" s="13"/>
      <c r="B658" s="1"/>
      <c r="C658" s="36"/>
      <c r="D658" s="127"/>
      <c r="E658" s="128"/>
      <c r="F658" s="43" t="s">
        <v>116</v>
      </c>
      <c r="G658" s="21">
        <v>0</v>
      </c>
      <c r="H658" s="22">
        <v>0</v>
      </c>
      <c r="I658" s="14"/>
    </row>
    <row r="659" spans="1:9" ht="12.4" hidden="1" customHeight="1" x14ac:dyDescent="0.2">
      <c r="A659" s="13"/>
      <c r="B659" s="1"/>
      <c r="C659" s="36"/>
      <c r="D659" s="127"/>
      <c r="E659" s="128"/>
      <c r="F659" s="43" t="s">
        <v>116</v>
      </c>
      <c r="G659" s="21">
        <v>0</v>
      </c>
      <c r="H659" s="22">
        <v>0</v>
      </c>
      <c r="I659" s="14"/>
    </row>
    <row r="660" spans="1:9" ht="12.4" hidden="1" customHeight="1" x14ac:dyDescent="0.2">
      <c r="A660" s="13"/>
      <c r="B660" s="1"/>
      <c r="C660" s="36"/>
      <c r="D660" s="127"/>
      <c r="E660" s="128"/>
      <c r="F660" s="43" t="s">
        <v>116</v>
      </c>
      <c r="G660" s="21">
        <v>0</v>
      </c>
      <c r="H660" s="22">
        <v>0</v>
      </c>
      <c r="I660" s="14"/>
    </row>
    <row r="661" spans="1:9" ht="12.4" hidden="1" customHeight="1" x14ac:dyDescent="0.2">
      <c r="A661" s="13"/>
      <c r="B661" s="1"/>
      <c r="C661" s="36"/>
      <c r="D661" s="127"/>
      <c r="E661" s="128"/>
      <c r="F661" s="43" t="s">
        <v>116</v>
      </c>
      <c r="G661" s="21">
        <v>0</v>
      </c>
      <c r="H661" s="22">
        <v>0</v>
      </c>
      <c r="I661" s="14"/>
    </row>
    <row r="662" spans="1:9" ht="12.4" hidden="1" customHeight="1" x14ac:dyDescent="0.2">
      <c r="A662" s="13"/>
      <c r="B662" s="1"/>
      <c r="C662" s="36"/>
      <c r="D662" s="127"/>
      <c r="E662" s="128"/>
      <c r="F662" s="43" t="s">
        <v>116</v>
      </c>
      <c r="G662" s="21">
        <v>0</v>
      </c>
      <c r="H662" s="22">
        <v>0</v>
      </c>
      <c r="I662" s="14"/>
    </row>
    <row r="663" spans="1:9" ht="12.4" hidden="1" customHeight="1" x14ac:dyDescent="0.2">
      <c r="A663" s="13"/>
      <c r="B663" s="1"/>
      <c r="C663" s="36"/>
      <c r="D663" s="127"/>
      <c r="E663" s="128"/>
      <c r="F663" s="43" t="s">
        <v>116</v>
      </c>
      <c r="G663" s="21">
        <v>0</v>
      </c>
      <c r="H663" s="22">
        <v>0</v>
      </c>
      <c r="I663" s="14"/>
    </row>
    <row r="664" spans="1:9" ht="12.4" hidden="1" customHeight="1" x14ac:dyDescent="0.2">
      <c r="A664" s="13"/>
      <c r="B664" s="1"/>
      <c r="C664" s="36"/>
      <c r="D664" s="127"/>
      <c r="E664" s="128"/>
      <c r="F664" s="43" t="s">
        <v>116</v>
      </c>
      <c r="G664" s="21">
        <v>0</v>
      </c>
      <c r="H664" s="22">
        <v>0</v>
      </c>
      <c r="I664" s="14"/>
    </row>
    <row r="665" spans="1:9" ht="12.4" hidden="1" customHeight="1" x14ac:dyDescent="0.2">
      <c r="A665" s="13"/>
      <c r="B665" s="1"/>
      <c r="C665" s="36"/>
      <c r="D665" s="127"/>
      <c r="E665" s="128"/>
      <c r="F665" s="43" t="s">
        <v>116</v>
      </c>
      <c r="G665" s="21">
        <v>0</v>
      </c>
      <c r="H665" s="22">
        <v>0</v>
      </c>
      <c r="I665" s="14"/>
    </row>
    <row r="666" spans="1:9" ht="12.4" hidden="1" customHeight="1" x14ac:dyDescent="0.2">
      <c r="A666" s="13"/>
      <c r="B666" s="1"/>
      <c r="C666" s="36"/>
      <c r="D666" s="127"/>
      <c r="E666" s="128"/>
      <c r="F666" s="43" t="s">
        <v>116</v>
      </c>
      <c r="G666" s="21">
        <v>0</v>
      </c>
      <c r="H666" s="22">
        <v>0</v>
      </c>
      <c r="I666" s="14"/>
    </row>
    <row r="667" spans="1:9" ht="12.4" hidden="1" customHeight="1" x14ac:dyDescent="0.2">
      <c r="A667" s="13"/>
      <c r="B667" s="1"/>
      <c r="C667" s="36"/>
      <c r="D667" s="127"/>
      <c r="E667" s="128"/>
      <c r="F667" s="43" t="s">
        <v>116</v>
      </c>
      <c r="G667" s="21">
        <v>0</v>
      </c>
      <c r="H667" s="22">
        <v>0</v>
      </c>
      <c r="I667" s="14"/>
    </row>
    <row r="668" spans="1:9" ht="12.4" hidden="1" customHeight="1" x14ac:dyDescent="0.2">
      <c r="A668" s="13"/>
      <c r="B668" s="1"/>
      <c r="C668" s="36"/>
      <c r="D668" s="127"/>
      <c r="E668" s="128"/>
      <c r="F668" s="43" t="s">
        <v>116</v>
      </c>
      <c r="G668" s="21">
        <v>0</v>
      </c>
      <c r="H668" s="22">
        <v>0</v>
      </c>
      <c r="I668" s="14"/>
    </row>
    <row r="669" spans="1:9" ht="12.4" hidden="1" customHeight="1" x14ac:dyDescent="0.2">
      <c r="A669" s="13"/>
      <c r="B669" s="1"/>
      <c r="C669" s="37"/>
      <c r="D669" s="127"/>
      <c r="E669" s="128"/>
      <c r="F669" s="43" t="s">
        <v>116</v>
      </c>
      <c r="G669" s="21">
        <v>0</v>
      </c>
      <c r="H669" s="22">
        <v>0</v>
      </c>
      <c r="I669" s="14"/>
    </row>
    <row r="670" spans="1:9" ht="12" hidden="1" customHeight="1" x14ac:dyDescent="0.2">
      <c r="A670" s="13"/>
      <c r="B670" s="1"/>
      <c r="C670" s="36"/>
      <c r="D670" s="127"/>
      <c r="E670" s="128"/>
      <c r="F670" s="43" t="s">
        <v>116</v>
      </c>
      <c r="G670" s="21">
        <v>0</v>
      </c>
      <c r="H670" s="22">
        <v>0</v>
      </c>
      <c r="I670" s="14"/>
    </row>
    <row r="671" spans="1:9" ht="12.4" hidden="1" customHeight="1" x14ac:dyDescent="0.2">
      <c r="A671" s="13"/>
      <c r="B671" s="1"/>
      <c r="C671" s="36"/>
      <c r="D671" s="127"/>
      <c r="E671" s="128"/>
      <c r="F671" s="43" t="s">
        <v>116</v>
      </c>
      <c r="G671" s="21">
        <v>0</v>
      </c>
      <c r="H671" s="22">
        <v>0</v>
      </c>
      <c r="I671" s="14"/>
    </row>
    <row r="672" spans="1:9" ht="12.4" hidden="1" customHeight="1" x14ac:dyDescent="0.2">
      <c r="A672" s="13"/>
      <c r="B672" s="1"/>
      <c r="C672" s="36"/>
      <c r="D672" s="127"/>
      <c r="E672" s="128"/>
      <c r="F672" s="43" t="s">
        <v>116</v>
      </c>
      <c r="G672" s="21">
        <v>0</v>
      </c>
      <c r="H672" s="22">
        <v>0</v>
      </c>
      <c r="I672" s="14"/>
    </row>
    <row r="673" spans="1:9" ht="12.4" hidden="1" customHeight="1" x14ac:dyDescent="0.2">
      <c r="A673" s="13"/>
      <c r="B673" s="1"/>
      <c r="C673" s="36"/>
      <c r="D673" s="127"/>
      <c r="E673" s="128"/>
      <c r="F673" s="43" t="s">
        <v>116</v>
      </c>
      <c r="G673" s="21">
        <v>0</v>
      </c>
      <c r="H673" s="22">
        <v>0</v>
      </c>
      <c r="I673" s="14"/>
    </row>
    <row r="674" spans="1:9" ht="12.4" hidden="1" customHeight="1" x14ac:dyDescent="0.2">
      <c r="A674" s="13"/>
      <c r="B674" s="1"/>
      <c r="C674" s="36"/>
      <c r="D674" s="127"/>
      <c r="E674" s="128"/>
      <c r="F674" s="43" t="s">
        <v>116</v>
      </c>
      <c r="G674" s="21">
        <v>0</v>
      </c>
      <c r="H674" s="22">
        <v>0</v>
      </c>
      <c r="I674" s="14"/>
    </row>
    <row r="675" spans="1:9" ht="12.4" hidden="1" customHeight="1" x14ac:dyDescent="0.2">
      <c r="A675" s="13"/>
      <c r="B675" s="1"/>
      <c r="C675" s="36"/>
      <c r="D675" s="127"/>
      <c r="E675" s="128"/>
      <c r="F675" s="43" t="s">
        <v>116</v>
      </c>
      <c r="G675" s="21">
        <v>0</v>
      </c>
      <c r="H675" s="22">
        <v>0</v>
      </c>
      <c r="I675" s="14"/>
    </row>
    <row r="676" spans="1:9" ht="12.4" hidden="1" customHeight="1" x14ac:dyDescent="0.2">
      <c r="A676" s="13"/>
      <c r="B676" s="1"/>
      <c r="C676" s="36"/>
      <c r="D676" s="127"/>
      <c r="E676" s="128"/>
      <c r="F676" s="43" t="s">
        <v>116</v>
      </c>
      <c r="G676" s="21">
        <v>0</v>
      </c>
      <c r="H676" s="22">
        <v>0</v>
      </c>
      <c r="I676" s="14"/>
    </row>
    <row r="677" spans="1:9" ht="12.4" hidden="1" customHeight="1" x14ac:dyDescent="0.2">
      <c r="A677" s="13"/>
      <c r="B677" s="1"/>
      <c r="C677" s="36"/>
      <c r="D677" s="127"/>
      <c r="E677" s="128"/>
      <c r="F677" s="43" t="s">
        <v>116</v>
      </c>
      <c r="G677" s="21">
        <v>0</v>
      </c>
      <c r="H677" s="22">
        <v>0</v>
      </c>
      <c r="I677" s="14"/>
    </row>
    <row r="678" spans="1:9" ht="12.4" hidden="1" customHeight="1" x14ac:dyDescent="0.2">
      <c r="A678" s="13"/>
      <c r="B678" s="1"/>
      <c r="C678" s="36"/>
      <c r="D678" s="127"/>
      <c r="E678" s="128"/>
      <c r="F678" s="43" t="s">
        <v>116</v>
      </c>
      <c r="G678" s="21">
        <v>0</v>
      </c>
      <c r="H678" s="22">
        <v>0</v>
      </c>
      <c r="I678" s="14"/>
    </row>
    <row r="679" spans="1:9" ht="12.4" hidden="1" customHeight="1" x14ac:dyDescent="0.2">
      <c r="A679" s="13"/>
      <c r="B679" s="1"/>
      <c r="C679" s="36"/>
      <c r="D679" s="127"/>
      <c r="E679" s="128"/>
      <c r="F679" s="43" t="s">
        <v>116</v>
      </c>
      <c r="G679" s="21">
        <v>0</v>
      </c>
      <c r="H679" s="22">
        <v>0</v>
      </c>
      <c r="I679" s="14"/>
    </row>
    <row r="680" spans="1:9" ht="12.4" hidden="1" customHeight="1" x14ac:dyDescent="0.2">
      <c r="A680" s="13"/>
      <c r="B680" s="1"/>
      <c r="C680" s="36"/>
      <c r="D680" s="127"/>
      <c r="E680" s="128"/>
      <c r="F680" s="43" t="s">
        <v>116</v>
      </c>
      <c r="G680" s="21">
        <v>0</v>
      </c>
      <c r="H680" s="22">
        <v>0</v>
      </c>
      <c r="I680" s="14"/>
    </row>
    <row r="681" spans="1:9" ht="12.4" hidden="1" customHeight="1" x14ac:dyDescent="0.2">
      <c r="A681" s="13"/>
      <c r="B681" s="1"/>
      <c r="C681" s="36"/>
      <c r="D681" s="127"/>
      <c r="E681" s="128"/>
      <c r="F681" s="43" t="s">
        <v>116</v>
      </c>
      <c r="G681" s="21">
        <v>0</v>
      </c>
      <c r="H681" s="22">
        <v>0</v>
      </c>
      <c r="I681" s="14"/>
    </row>
    <row r="682" spans="1:9" ht="12.4" hidden="1" customHeight="1" x14ac:dyDescent="0.2">
      <c r="A682" s="13"/>
      <c r="B682" s="1"/>
      <c r="C682" s="36"/>
      <c r="D682" s="127"/>
      <c r="E682" s="128"/>
      <c r="F682" s="43" t="s">
        <v>116</v>
      </c>
      <c r="G682" s="21">
        <v>0</v>
      </c>
      <c r="H682" s="22">
        <v>0</v>
      </c>
      <c r="I682" s="14"/>
    </row>
    <row r="683" spans="1:9" ht="12.4" hidden="1" customHeight="1" x14ac:dyDescent="0.2">
      <c r="A683" s="13"/>
      <c r="B683" s="1"/>
      <c r="C683" s="36"/>
      <c r="D683" s="127"/>
      <c r="E683" s="128"/>
      <c r="F683" s="43" t="s">
        <v>116</v>
      </c>
      <c r="G683" s="21">
        <v>0</v>
      </c>
      <c r="H683" s="22">
        <v>0</v>
      </c>
      <c r="I683" s="14"/>
    </row>
    <row r="684" spans="1:9" ht="12.4" hidden="1" customHeight="1" x14ac:dyDescent="0.2">
      <c r="A684" s="13"/>
      <c r="B684" s="1"/>
      <c r="C684" s="36"/>
      <c r="D684" s="127"/>
      <c r="E684" s="128"/>
      <c r="F684" s="43" t="s">
        <v>116</v>
      </c>
      <c r="G684" s="21">
        <v>0</v>
      </c>
      <c r="H684" s="22">
        <v>0</v>
      </c>
      <c r="I684" s="14"/>
    </row>
    <row r="685" spans="1:9" ht="12.4" hidden="1" customHeight="1" x14ac:dyDescent="0.2">
      <c r="A685" s="13"/>
      <c r="B685" s="1"/>
      <c r="C685" s="36"/>
      <c r="D685" s="127"/>
      <c r="E685" s="128"/>
      <c r="F685" s="43" t="s">
        <v>116</v>
      </c>
      <c r="G685" s="21">
        <v>0</v>
      </c>
      <c r="H685" s="22">
        <v>0</v>
      </c>
      <c r="I685" s="14"/>
    </row>
    <row r="686" spans="1:9" ht="12.4" hidden="1" customHeight="1" x14ac:dyDescent="0.2">
      <c r="A686" s="13"/>
      <c r="B686" s="1"/>
      <c r="C686" s="36"/>
      <c r="D686" s="127"/>
      <c r="E686" s="128"/>
      <c r="F686" s="43" t="s">
        <v>116</v>
      </c>
      <c r="G686" s="21">
        <v>0</v>
      </c>
      <c r="H686" s="22">
        <v>0</v>
      </c>
      <c r="I686" s="14"/>
    </row>
    <row r="687" spans="1:9" ht="12.4" hidden="1" customHeight="1" x14ac:dyDescent="0.2">
      <c r="A687" s="13"/>
      <c r="B687" s="1"/>
      <c r="C687" s="36"/>
      <c r="D687" s="127"/>
      <c r="E687" s="128"/>
      <c r="F687" s="43" t="s">
        <v>116</v>
      </c>
      <c r="G687" s="21">
        <v>0</v>
      </c>
      <c r="H687" s="22">
        <v>0</v>
      </c>
      <c r="I687" s="14"/>
    </row>
    <row r="688" spans="1:9" ht="12.4" hidden="1" customHeight="1" x14ac:dyDescent="0.2">
      <c r="A688" s="13"/>
      <c r="B688" s="1"/>
      <c r="C688" s="36"/>
      <c r="D688" s="127"/>
      <c r="E688" s="128"/>
      <c r="F688" s="43" t="s">
        <v>116</v>
      </c>
      <c r="G688" s="21">
        <v>0</v>
      </c>
      <c r="H688" s="22">
        <v>0</v>
      </c>
      <c r="I688" s="14"/>
    </row>
    <row r="689" spans="1:9" ht="12.4" hidden="1" customHeight="1" x14ac:dyDescent="0.2">
      <c r="A689" s="13"/>
      <c r="B689" s="1"/>
      <c r="C689" s="36"/>
      <c r="D689" s="127"/>
      <c r="E689" s="128"/>
      <c r="F689" s="43" t="s">
        <v>116</v>
      </c>
      <c r="G689" s="21">
        <v>0</v>
      </c>
      <c r="H689" s="22">
        <v>0</v>
      </c>
      <c r="I689" s="14"/>
    </row>
    <row r="690" spans="1:9" ht="12.4" hidden="1" customHeight="1" x14ac:dyDescent="0.2">
      <c r="A690" s="13"/>
      <c r="B690" s="1"/>
      <c r="C690" s="36"/>
      <c r="D690" s="127"/>
      <c r="E690" s="128"/>
      <c r="F690" s="43" t="s">
        <v>116</v>
      </c>
      <c r="G690" s="21">
        <v>0</v>
      </c>
      <c r="H690" s="22">
        <v>0</v>
      </c>
      <c r="I690" s="14"/>
    </row>
    <row r="691" spans="1:9" ht="12.4" hidden="1" customHeight="1" x14ac:dyDescent="0.2">
      <c r="A691" s="13"/>
      <c r="B691" s="1"/>
      <c r="C691" s="36"/>
      <c r="D691" s="127"/>
      <c r="E691" s="128"/>
      <c r="F691" s="43" t="s">
        <v>116</v>
      </c>
      <c r="G691" s="21">
        <v>0</v>
      </c>
      <c r="H691" s="22">
        <v>0</v>
      </c>
      <c r="I691" s="14"/>
    </row>
    <row r="692" spans="1:9" ht="12.4" hidden="1" customHeight="1" x14ac:dyDescent="0.2">
      <c r="A692" s="13"/>
      <c r="B692" s="1"/>
      <c r="C692" s="36"/>
      <c r="D692" s="127"/>
      <c r="E692" s="128"/>
      <c r="F692" s="43" t="s">
        <v>116</v>
      </c>
      <c r="G692" s="21">
        <v>0</v>
      </c>
      <c r="H692" s="22">
        <v>0</v>
      </c>
      <c r="I692" s="14"/>
    </row>
    <row r="693" spans="1:9" ht="12.4" hidden="1" customHeight="1" x14ac:dyDescent="0.2">
      <c r="A693" s="13"/>
      <c r="B693" s="1"/>
      <c r="C693" s="37"/>
      <c r="D693" s="127"/>
      <c r="E693" s="128"/>
      <c r="F693" s="43" t="s">
        <v>116</v>
      </c>
      <c r="G693" s="21">
        <v>0</v>
      </c>
      <c r="H693" s="22">
        <v>0</v>
      </c>
      <c r="I693" s="14"/>
    </row>
    <row r="694" spans="1:9" ht="12" hidden="1" customHeight="1" x14ac:dyDescent="0.2">
      <c r="A694" s="13"/>
      <c r="B694" s="1"/>
      <c r="C694" s="36"/>
      <c r="D694" s="127"/>
      <c r="E694" s="128"/>
      <c r="F694" s="43" t="s">
        <v>116</v>
      </c>
      <c r="G694" s="21">
        <v>0</v>
      </c>
      <c r="H694" s="22">
        <v>0</v>
      </c>
      <c r="I694" s="14"/>
    </row>
    <row r="695" spans="1:9" ht="12.4" hidden="1" customHeight="1" x14ac:dyDescent="0.2">
      <c r="A695" s="13"/>
      <c r="B695" s="1"/>
      <c r="C695" s="36"/>
      <c r="D695" s="127"/>
      <c r="E695" s="128"/>
      <c r="F695" s="43" t="s">
        <v>116</v>
      </c>
      <c r="G695" s="21">
        <v>0</v>
      </c>
      <c r="H695" s="22">
        <v>0</v>
      </c>
      <c r="I695" s="14"/>
    </row>
    <row r="696" spans="1:9" ht="12.4" hidden="1" customHeight="1" x14ac:dyDescent="0.2">
      <c r="A696" s="13"/>
      <c r="B696" s="1"/>
      <c r="C696" s="36"/>
      <c r="D696" s="127"/>
      <c r="E696" s="128"/>
      <c r="F696" s="43" t="s">
        <v>116</v>
      </c>
      <c r="G696" s="21">
        <v>0</v>
      </c>
      <c r="H696" s="22">
        <v>0</v>
      </c>
      <c r="I696" s="14"/>
    </row>
    <row r="697" spans="1:9" ht="12.4" hidden="1" customHeight="1" x14ac:dyDescent="0.2">
      <c r="A697" s="13"/>
      <c r="B697" s="1"/>
      <c r="C697" s="36"/>
      <c r="D697" s="127"/>
      <c r="E697" s="128"/>
      <c r="F697" s="43" t="s">
        <v>116</v>
      </c>
      <c r="G697" s="21">
        <v>0</v>
      </c>
      <c r="H697" s="22">
        <v>0</v>
      </c>
      <c r="I697" s="14"/>
    </row>
    <row r="698" spans="1:9" ht="12.4" hidden="1" customHeight="1" x14ac:dyDescent="0.2">
      <c r="A698" s="13"/>
      <c r="B698" s="1"/>
      <c r="C698" s="36"/>
      <c r="D698" s="127"/>
      <c r="E698" s="128"/>
      <c r="F698" s="43" t="s">
        <v>116</v>
      </c>
      <c r="G698" s="21">
        <v>0</v>
      </c>
      <c r="H698" s="22">
        <v>0</v>
      </c>
      <c r="I698" s="14"/>
    </row>
    <row r="699" spans="1:9" ht="12.4" hidden="1" customHeight="1" x14ac:dyDescent="0.2">
      <c r="A699" s="13"/>
      <c r="B699" s="1"/>
      <c r="C699" s="36"/>
      <c r="D699" s="127"/>
      <c r="E699" s="128"/>
      <c r="F699" s="43" t="s">
        <v>116</v>
      </c>
      <c r="G699" s="21">
        <v>0</v>
      </c>
      <c r="H699" s="22">
        <v>0</v>
      </c>
      <c r="I699" s="14"/>
    </row>
    <row r="700" spans="1:9" ht="12.4" hidden="1" customHeight="1" x14ac:dyDescent="0.2">
      <c r="A700" s="13"/>
      <c r="B700" s="1"/>
      <c r="C700" s="36"/>
      <c r="D700" s="127"/>
      <c r="E700" s="128"/>
      <c r="F700" s="43" t="s">
        <v>116</v>
      </c>
      <c r="G700" s="21">
        <v>0</v>
      </c>
      <c r="H700" s="22">
        <v>0</v>
      </c>
      <c r="I700" s="14"/>
    </row>
    <row r="701" spans="1:9" ht="12.4" hidden="1" customHeight="1" x14ac:dyDescent="0.2">
      <c r="A701" s="13"/>
      <c r="B701" s="1"/>
      <c r="C701" s="36"/>
      <c r="D701" s="127"/>
      <c r="E701" s="128"/>
      <c r="F701" s="43" t="s">
        <v>116</v>
      </c>
      <c r="G701" s="21">
        <v>0</v>
      </c>
      <c r="H701" s="22">
        <v>0</v>
      </c>
      <c r="I701" s="14"/>
    </row>
    <row r="702" spans="1:9" ht="12.4" hidden="1" customHeight="1" x14ac:dyDescent="0.2">
      <c r="A702" s="13"/>
      <c r="B702" s="1"/>
      <c r="C702" s="36"/>
      <c r="D702" s="127"/>
      <c r="E702" s="128"/>
      <c r="F702" s="43" t="s">
        <v>116</v>
      </c>
      <c r="G702" s="21">
        <v>0</v>
      </c>
      <c r="H702" s="22">
        <v>0</v>
      </c>
      <c r="I702" s="14"/>
    </row>
    <row r="703" spans="1:9" ht="12.4" hidden="1" customHeight="1" x14ac:dyDescent="0.2">
      <c r="A703" s="13"/>
      <c r="B703" s="1"/>
      <c r="C703" s="36"/>
      <c r="D703" s="127"/>
      <c r="E703" s="128"/>
      <c r="F703" s="43" t="s">
        <v>116</v>
      </c>
      <c r="G703" s="21">
        <v>0</v>
      </c>
      <c r="H703" s="22">
        <v>0</v>
      </c>
      <c r="I703" s="14"/>
    </row>
    <row r="704" spans="1:9" ht="12.4" hidden="1" customHeight="1" x14ac:dyDescent="0.2">
      <c r="A704" s="13"/>
      <c r="B704" s="1"/>
      <c r="C704" s="36"/>
      <c r="D704" s="127"/>
      <c r="E704" s="128"/>
      <c r="F704" s="43" t="s">
        <v>116</v>
      </c>
      <c r="G704" s="21">
        <v>0</v>
      </c>
      <c r="H704" s="22">
        <v>0</v>
      </c>
      <c r="I704" s="14"/>
    </row>
    <row r="705" spans="1:9" ht="12.4" hidden="1" customHeight="1" x14ac:dyDescent="0.2">
      <c r="A705" s="13"/>
      <c r="B705" s="1"/>
      <c r="C705" s="36"/>
      <c r="D705" s="127"/>
      <c r="E705" s="128"/>
      <c r="F705" s="43" t="s">
        <v>116</v>
      </c>
      <c r="G705" s="21">
        <v>0</v>
      </c>
      <c r="H705" s="22">
        <v>0</v>
      </c>
      <c r="I705" s="14"/>
    </row>
    <row r="706" spans="1:9" ht="12.4" hidden="1" customHeight="1" x14ac:dyDescent="0.2">
      <c r="A706" s="13"/>
      <c r="B706" s="1"/>
      <c r="C706" s="36"/>
      <c r="D706" s="127"/>
      <c r="E706" s="128"/>
      <c r="F706" s="43" t="s">
        <v>116</v>
      </c>
      <c r="G706" s="21">
        <v>0</v>
      </c>
      <c r="H706" s="22">
        <v>0</v>
      </c>
      <c r="I706" s="14"/>
    </row>
    <row r="707" spans="1:9" ht="12.4" hidden="1" customHeight="1" x14ac:dyDescent="0.2">
      <c r="A707" s="13"/>
      <c r="B707" s="1"/>
      <c r="C707" s="36"/>
      <c r="D707" s="127"/>
      <c r="E707" s="128"/>
      <c r="F707" s="43" t="s">
        <v>116</v>
      </c>
      <c r="G707" s="21">
        <v>0</v>
      </c>
      <c r="H707" s="22">
        <v>0</v>
      </c>
      <c r="I707" s="14"/>
    </row>
    <row r="708" spans="1:9" ht="12.4" hidden="1" customHeight="1" x14ac:dyDescent="0.2">
      <c r="A708" s="13"/>
      <c r="B708" s="1"/>
      <c r="C708" s="36"/>
      <c r="D708" s="127"/>
      <c r="E708" s="128"/>
      <c r="F708" s="43" t="s">
        <v>116</v>
      </c>
      <c r="G708" s="21">
        <v>0</v>
      </c>
      <c r="H708" s="22">
        <v>0</v>
      </c>
      <c r="I708" s="14"/>
    </row>
    <row r="709" spans="1:9" ht="12.4" hidden="1" customHeight="1" x14ac:dyDescent="0.2">
      <c r="A709" s="13"/>
      <c r="B709" s="1"/>
      <c r="C709" s="36"/>
      <c r="D709" s="127"/>
      <c r="E709" s="128"/>
      <c r="F709" s="43" t="s">
        <v>116</v>
      </c>
      <c r="G709" s="21">
        <v>0</v>
      </c>
      <c r="H709" s="22">
        <v>0</v>
      </c>
      <c r="I709" s="14"/>
    </row>
    <row r="710" spans="1:9" ht="12.4" hidden="1" customHeight="1" x14ac:dyDescent="0.2">
      <c r="A710" s="13"/>
      <c r="B710" s="1"/>
      <c r="C710" s="36"/>
      <c r="D710" s="127"/>
      <c r="E710" s="128"/>
      <c r="F710" s="43" t="s">
        <v>116</v>
      </c>
      <c r="G710" s="21">
        <v>0</v>
      </c>
      <c r="H710" s="22">
        <v>0</v>
      </c>
      <c r="I710" s="14"/>
    </row>
    <row r="711" spans="1:9" ht="12.4" hidden="1" customHeight="1" x14ac:dyDescent="0.2">
      <c r="A711" s="13"/>
      <c r="B711" s="1"/>
      <c r="C711" s="36"/>
      <c r="D711" s="127"/>
      <c r="E711" s="128"/>
      <c r="F711" s="43" t="s">
        <v>116</v>
      </c>
      <c r="G711" s="21">
        <v>0</v>
      </c>
      <c r="H711" s="22">
        <v>0</v>
      </c>
      <c r="I711" s="14"/>
    </row>
    <row r="712" spans="1:9" ht="12.4" hidden="1" customHeight="1" x14ac:dyDescent="0.2">
      <c r="A712" s="13"/>
      <c r="B712" s="1"/>
      <c r="C712" s="36"/>
      <c r="D712" s="127"/>
      <c r="E712" s="128"/>
      <c r="F712" s="43" t="s">
        <v>116</v>
      </c>
      <c r="G712" s="21">
        <v>0</v>
      </c>
      <c r="H712" s="22">
        <v>0</v>
      </c>
      <c r="I712" s="14"/>
    </row>
    <row r="713" spans="1:9" ht="12.4" hidden="1" customHeight="1" x14ac:dyDescent="0.2">
      <c r="A713" s="13"/>
      <c r="B713" s="1"/>
      <c r="C713" s="36"/>
      <c r="D713" s="127"/>
      <c r="E713" s="128"/>
      <c r="F713" s="43" t="s">
        <v>116</v>
      </c>
      <c r="G713" s="21">
        <v>0</v>
      </c>
      <c r="H713" s="22">
        <v>0</v>
      </c>
      <c r="I713" s="14"/>
    </row>
    <row r="714" spans="1:9" ht="12.4" hidden="1" customHeight="1" x14ac:dyDescent="0.2">
      <c r="A714" s="13"/>
      <c r="B714" s="1"/>
      <c r="C714" s="36"/>
      <c r="D714" s="127"/>
      <c r="E714" s="128"/>
      <c r="F714" s="43" t="s">
        <v>116</v>
      </c>
      <c r="G714" s="21">
        <v>0</v>
      </c>
      <c r="H714" s="22">
        <v>0</v>
      </c>
      <c r="I714" s="14"/>
    </row>
    <row r="715" spans="1:9" ht="12.4" hidden="1" customHeight="1" x14ac:dyDescent="0.2">
      <c r="A715" s="13"/>
      <c r="B715" s="1"/>
      <c r="C715" s="36"/>
      <c r="D715" s="127"/>
      <c r="E715" s="128"/>
      <c r="F715" s="43" t="s">
        <v>116</v>
      </c>
      <c r="G715" s="21">
        <v>0</v>
      </c>
      <c r="H715" s="22">
        <v>0</v>
      </c>
      <c r="I715" s="14"/>
    </row>
    <row r="716" spans="1:9" ht="12.4" hidden="1" customHeight="1" x14ac:dyDescent="0.2">
      <c r="A716" s="13"/>
      <c r="B716" s="1"/>
      <c r="C716" s="36"/>
      <c r="D716" s="127"/>
      <c r="E716" s="128"/>
      <c r="F716" s="43" t="s">
        <v>116</v>
      </c>
      <c r="G716" s="21">
        <v>0</v>
      </c>
      <c r="H716" s="22">
        <v>0</v>
      </c>
      <c r="I716" s="14"/>
    </row>
    <row r="717" spans="1:9" ht="12.4" hidden="1" customHeight="1" x14ac:dyDescent="0.2">
      <c r="A717" s="13"/>
      <c r="B717" s="1"/>
      <c r="C717" s="36"/>
      <c r="D717" s="127"/>
      <c r="E717" s="128"/>
      <c r="F717" s="43" t="s">
        <v>116</v>
      </c>
      <c r="G717" s="21">
        <v>0</v>
      </c>
      <c r="H717" s="22">
        <v>0</v>
      </c>
      <c r="I717" s="14"/>
    </row>
    <row r="718" spans="1:9" ht="12.4" hidden="1" customHeight="1" x14ac:dyDescent="0.2">
      <c r="A718" s="13"/>
      <c r="B718" s="1"/>
      <c r="C718" s="36"/>
      <c r="D718" s="127"/>
      <c r="E718" s="128"/>
      <c r="F718" s="43" t="s">
        <v>116</v>
      </c>
      <c r="G718" s="21">
        <v>0</v>
      </c>
      <c r="H718" s="22">
        <v>0</v>
      </c>
      <c r="I718" s="14"/>
    </row>
    <row r="719" spans="1:9" ht="12.4" hidden="1" customHeight="1" x14ac:dyDescent="0.2">
      <c r="A719" s="13"/>
      <c r="B719" s="1"/>
      <c r="C719" s="36"/>
      <c r="D719" s="127"/>
      <c r="E719" s="128"/>
      <c r="F719" s="43" t="s">
        <v>116</v>
      </c>
      <c r="G719" s="21">
        <v>0</v>
      </c>
      <c r="H719" s="22">
        <v>0</v>
      </c>
      <c r="I719" s="14"/>
    </row>
    <row r="720" spans="1:9" ht="12.4" hidden="1" customHeight="1" x14ac:dyDescent="0.2">
      <c r="A720" s="13"/>
      <c r="B720" s="1"/>
      <c r="C720" s="36"/>
      <c r="D720" s="127"/>
      <c r="E720" s="128"/>
      <c r="F720" s="43" t="s">
        <v>116</v>
      </c>
      <c r="G720" s="21">
        <v>0</v>
      </c>
      <c r="H720" s="22">
        <v>0</v>
      </c>
      <c r="I720" s="14"/>
    </row>
    <row r="721" spans="1:9" ht="12.4" hidden="1" customHeight="1" x14ac:dyDescent="0.2">
      <c r="A721" s="13"/>
      <c r="B721" s="1"/>
      <c r="C721" s="37"/>
      <c r="D721" s="127"/>
      <c r="E721" s="128"/>
      <c r="F721" s="43" t="s">
        <v>116</v>
      </c>
      <c r="G721" s="21">
        <v>0</v>
      </c>
      <c r="H721" s="22">
        <v>0</v>
      </c>
      <c r="I721" s="14"/>
    </row>
    <row r="722" spans="1:9" ht="12" hidden="1" customHeight="1" x14ac:dyDescent="0.2">
      <c r="A722" s="13"/>
      <c r="B722" s="1"/>
      <c r="C722" s="36"/>
      <c r="D722" s="127"/>
      <c r="E722" s="128"/>
      <c r="F722" s="43" t="s">
        <v>116</v>
      </c>
      <c r="G722" s="21">
        <v>0</v>
      </c>
      <c r="H722" s="22">
        <v>0</v>
      </c>
      <c r="I722" s="14"/>
    </row>
    <row r="723" spans="1:9" ht="12.4" hidden="1" customHeight="1" x14ac:dyDescent="0.2">
      <c r="A723" s="13"/>
      <c r="B723" s="1"/>
      <c r="C723" s="36"/>
      <c r="D723" s="127"/>
      <c r="E723" s="128"/>
      <c r="F723" s="43" t="s">
        <v>116</v>
      </c>
      <c r="G723" s="21">
        <v>0</v>
      </c>
      <c r="H723" s="22">
        <v>0</v>
      </c>
      <c r="I723" s="14"/>
    </row>
    <row r="724" spans="1:9" ht="12.4" hidden="1" customHeight="1" x14ac:dyDescent="0.2">
      <c r="A724" s="13"/>
      <c r="B724" s="1"/>
      <c r="C724" s="36"/>
      <c r="D724" s="127"/>
      <c r="E724" s="128"/>
      <c r="F724" s="43" t="s">
        <v>116</v>
      </c>
      <c r="G724" s="21">
        <v>0</v>
      </c>
      <c r="H724" s="22">
        <v>0</v>
      </c>
      <c r="I724" s="14"/>
    </row>
    <row r="725" spans="1:9" ht="12.4" hidden="1" customHeight="1" x14ac:dyDescent="0.2">
      <c r="A725" s="13"/>
      <c r="B725" s="1"/>
      <c r="C725" s="36"/>
      <c r="D725" s="127"/>
      <c r="E725" s="128"/>
      <c r="F725" s="43" t="s">
        <v>116</v>
      </c>
      <c r="G725" s="21">
        <v>0</v>
      </c>
      <c r="H725" s="22">
        <v>0</v>
      </c>
      <c r="I725" s="14"/>
    </row>
    <row r="726" spans="1:9" ht="12.4" hidden="1" customHeight="1" x14ac:dyDescent="0.2">
      <c r="A726" s="13"/>
      <c r="B726" s="1"/>
      <c r="C726" s="36"/>
      <c r="D726" s="127"/>
      <c r="E726" s="128"/>
      <c r="F726" s="43" t="s">
        <v>116</v>
      </c>
      <c r="G726" s="21">
        <v>0</v>
      </c>
      <c r="H726" s="22">
        <v>0</v>
      </c>
      <c r="I726" s="14"/>
    </row>
    <row r="727" spans="1:9" ht="12.4" hidden="1" customHeight="1" x14ac:dyDescent="0.2">
      <c r="A727" s="13"/>
      <c r="B727" s="1"/>
      <c r="C727" s="36"/>
      <c r="D727" s="127"/>
      <c r="E727" s="128"/>
      <c r="F727" s="43" t="s">
        <v>116</v>
      </c>
      <c r="G727" s="21">
        <v>0</v>
      </c>
      <c r="H727" s="22">
        <v>0</v>
      </c>
      <c r="I727" s="14"/>
    </row>
    <row r="728" spans="1:9" ht="12.4" hidden="1" customHeight="1" x14ac:dyDescent="0.2">
      <c r="A728" s="13"/>
      <c r="B728" s="1"/>
      <c r="C728" s="36"/>
      <c r="D728" s="127"/>
      <c r="E728" s="128"/>
      <c r="F728" s="43" t="s">
        <v>116</v>
      </c>
      <c r="G728" s="21">
        <v>0</v>
      </c>
      <c r="H728" s="22">
        <v>0</v>
      </c>
      <c r="I728" s="14"/>
    </row>
    <row r="729" spans="1:9" ht="12.4" hidden="1" customHeight="1" x14ac:dyDescent="0.2">
      <c r="A729" s="13"/>
      <c r="B729" s="1"/>
      <c r="C729" s="36"/>
      <c r="D729" s="127"/>
      <c r="E729" s="128"/>
      <c r="F729" s="43" t="s">
        <v>116</v>
      </c>
      <c r="G729" s="21">
        <v>0</v>
      </c>
      <c r="H729" s="22">
        <v>0</v>
      </c>
      <c r="I729" s="14"/>
    </row>
    <row r="730" spans="1:9" ht="12.4" hidden="1" customHeight="1" x14ac:dyDescent="0.2">
      <c r="A730" s="13"/>
      <c r="B730" s="1"/>
      <c r="C730" s="36"/>
      <c r="D730" s="127"/>
      <c r="E730" s="128"/>
      <c r="F730" s="43" t="s">
        <v>116</v>
      </c>
      <c r="G730" s="21">
        <v>0</v>
      </c>
      <c r="H730" s="22">
        <v>0</v>
      </c>
      <c r="I730" s="14"/>
    </row>
    <row r="731" spans="1:9" ht="12.4" hidden="1" customHeight="1" x14ac:dyDescent="0.2">
      <c r="A731" s="13"/>
      <c r="B731" s="1"/>
      <c r="C731" s="36"/>
      <c r="D731" s="127"/>
      <c r="E731" s="128"/>
      <c r="F731" s="43" t="s">
        <v>116</v>
      </c>
      <c r="G731" s="21">
        <v>0</v>
      </c>
      <c r="H731" s="22">
        <v>0</v>
      </c>
      <c r="I731" s="14"/>
    </row>
    <row r="732" spans="1:9" ht="12.4" hidden="1" customHeight="1" x14ac:dyDescent="0.2">
      <c r="A732" s="13"/>
      <c r="B732" s="1"/>
      <c r="C732" s="36"/>
      <c r="D732" s="127"/>
      <c r="E732" s="128"/>
      <c r="F732" s="43" t="s">
        <v>116</v>
      </c>
      <c r="G732" s="21">
        <v>0</v>
      </c>
      <c r="H732" s="22">
        <v>0</v>
      </c>
      <c r="I732" s="14"/>
    </row>
    <row r="733" spans="1:9" ht="12.4" hidden="1" customHeight="1" x14ac:dyDescent="0.2">
      <c r="A733" s="13"/>
      <c r="B733" s="1"/>
      <c r="C733" s="36"/>
      <c r="D733" s="127"/>
      <c r="E733" s="128"/>
      <c r="F733" s="43" t="s">
        <v>116</v>
      </c>
      <c r="G733" s="21">
        <v>0</v>
      </c>
      <c r="H733" s="22">
        <v>0</v>
      </c>
      <c r="I733" s="14"/>
    </row>
    <row r="734" spans="1:9" ht="12.4" hidden="1" customHeight="1" x14ac:dyDescent="0.2">
      <c r="A734" s="13"/>
      <c r="B734" s="1"/>
      <c r="C734" s="36"/>
      <c r="D734" s="127"/>
      <c r="E734" s="128"/>
      <c r="F734" s="43" t="s">
        <v>116</v>
      </c>
      <c r="G734" s="21">
        <v>0</v>
      </c>
      <c r="H734" s="22">
        <v>0</v>
      </c>
      <c r="I734" s="14"/>
    </row>
    <row r="735" spans="1:9" ht="12.4" hidden="1" customHeight="1" x14ac:dyDescent="0.2">
      <c r="A735" s="13"/>
      <c r="B735" s="1"/>
      <c r="C735" s="36"/>
      <c r="D735" s="127"/>
      <c r="E735" s="128"/>
      <c r="F735" s="43" t="s">
        <v>116</v>
      </c>
      <c r="G735" s="21">
        <v>0</v>
      </c>
      <c r="H735" s="22">
        <v>0</v>
      </c>
      <c r="I735" s="14"/>
    </row>
    <row r="736" spans="1:9" ht="12.4" hidden="1" customHeight="1" x14ac:dyDescent="0.2">
      <c r="A736" s="13"/>
      <c r="B736" s="1"/>
      <c r="C736" s="36"/>
      <c r="D736" s="127"/>
      <c r="E736" s="128"/>
      <c r="F736" s="43" t="s">
        <v>116</v>
      </c>
      <c r="G736" s="21">
        <v>0</v>
      </c>
      <c r="H736" s="22">
        <v>0</v>
      </c>
      <c r="I736" s="14"/>
    </row>
    <row r="737" spans="1:9" ht="12.4" hidden="1" customHeight="1" x14ac:dyDescent="0.2">
      <c r="A737" s="13"/>
      <c r="B737" s="1"/>
      <c r="C737" s="37"/>
      <c r="D737" s="127"/>
      <c r="E737" s="128"/>
      <c r="F737" s="43" t="s">
        <v>116</v>
      </c>
      <c r="G737" s="21">
        <v>0</v>
      </c>
      <c r="H737" s="22">
        <v>0</v>
      </c>
      <c r="I737" s="14"/>
    </row>
    <row r="738" spans="1:9" ht="12.4" hidden="1" customHeight="1" x14ac:dyDescent="0.2">
      <c r="A738" s="13"/>
      <c r="B738" s="1"/>
      <c r="C738" s="37"/>
      <c r="D738" s="127"/>
      <c r="E738" s="128"/>
      <c r="F738" s="43" t="s">
        <v>116</v>
      </c>
      <c r="G738" s="21">
        <v>0</v>
      </c>
      <c r="H738" s="22">
        <v>0</v>
      </c>
      <c r="I738" s="14"/>
    </row>
    <row r="739" spans="1:9" ht="12.4" hidden="1" customHeight="1" x14ac:dyDescent="0.2">
      <c r="A739" s="13"/>
      <c r="B739" s="1"/>
      <c r="C739" s="36"/>
      <c r="D739" s="127"/>
      <c r="E739" s="128"/>
      <c r="F739" s="43" t="s">
        <v>116</v>
      </c>
      <c r="G739" s="21">
        <v>0</v>
      </c>
      <c r="H739" s="22">
        <v>0</v>
      </c>
      <c r="I739" s="14"/>
    </row>
    <row r="740" spans="1:9" ht="12.4" hidden="1" customHeight="1" x14ac:dyDescent="0.2">
      <c r="A740" s="13"/>
      <c r="B740" s="1"/>
      <c r="C740" s="36"/>
      <c r="D740" s="127"/>
      <c r="E740" s="128"/>
      <c r="F740" s="43" t="s">
        <v>116</v>
      </c>
      <c r="G740" s="21">
        <v>0</v>
      </c>
      <c r="H740" s="22">
        <v>0</v>
      </c>
      <c r="I740" s="14"/>
    </row>
    <row r="741" spans="1:9" ht="12.4" hidden="1" customHeight="1" x14ac:dyDescent="0.2">
      <c r="A741" s="13"/>
      <c r="B741" s="1"/>
      <c r="C741" s="36"/>
      <c r="D741" s="127"/>
      <c r="E741" s="128"/>
      <c r="F741" s="43" t="s">
        <v>116</v>
      </c>
      <c r="G741" s="21">
        <v>0</v>
      </c>
      <c r="H741" s="22">
        <v>0</v>
      </c>
      <c r="I741" s="14"/>
    </row>
    <row r="742" spans="1:9" ht="12.4" hidden="1" customHeight="1" x14ac:dyDescent="0.2">
      <c r="A742" s="13"/>
      <c r="B742" s="1"/>
      <c r="C742" s="36"/>
      <c r="D742" s="127"/>
      <c r="E742" s="128"/>
      <c r="F742" s="43" t="s">
        <v>116</v>
      </c>
      <c r="G742" s="21">
        <v>0</v>
      </c>
      <c r="H742" s="22">
        <v>0</v>
      </c>
      <c r="I742" s="14"/>
    </row>
    <row r="743" spans="1:9" ht="12.4" hidden="1" customHeight="1" x14ac:dyDescent="0.2">
      <c r="A743" s="13"/>
      <c r="B743" s="1"/>
      <c r="C743" s="36"/>
      <c r="D743" s="127"/>
      <c r="E743" s="128"/>
      <c r="F743" s="43" t="s">
        <v>116</v>
      </c>
      <c r="G743" s="21">
        <v>0</v>
      </c>
      <c r="H743" s="22">
        <v>0</v>
      </c>
      <c r="I743" s="14"/>
    </row>
    <row r="744" spans="1:9" ht="12.4" hidden="1" customHeight="1" x14ac:dyDescent="0.2">
      <c r="A744" s="13"/>
      <c r="B744" s="1"/>
      <c r="C744" s="36"/>
      <c r="D744" s="127"/>
      <c r="E744" s="128"/>
      <c r="F744" s="43" t="s">
        <v>116</v>
      </c>
      <c r="G744" s="21">
        <v>0</v>
      </c>
      <c r="H744" s="22">
        <v>0</v>
      </c>
      <c r="I744" s="14"/>
    </row>
    <row r="745" spans="1:9" ht="12.4" hidden="1" customHeight="1" x14ac:dyDescent="0.2">
      <c r="A745" s="13"/>
      <c r="B745" s="1"/>
      <c r="C745" s="36"/>
      <c r="D745" s="127"/>
      <c r="E745" s="128"/>
      <c r="F745" s="43" t="s">
        <v>116</v>
      </c>
      <c r="G745" s="21">
        <v>0</v>
      </c>
      <c r="H745" s="22">
        <v>0</v>
      </c>
      <c r="I745" s="14"/>
    </row>
    <row r="746" spans="1:9" ht="12.4" hidden="1" customHeight="1" x14ac:dyDescent="0.2">
      <c r="A746" s="13"/>
      <c r="B746" s="1"/>
      <c r="C746" s="36"/>
      <c r="D746" s="127"/>
      <c r="E746" s="128"/>
      <c r="F746" s="43" t="s">
        <v>116</v>
      </c>
      <c r="G746" s="21">
        <v>0</v>
      </c>
      <c r="H746" s="22">
        <v>0</v>
      </c>
      <c r="I746" s="14"/>
    </row>
    <row r="747" spans="1:9" ht="12.4" hidden="1" customHeight="1" x14ac:dyDescent="0.2">
      <c r="A747" s="13"/>
      <c r="B747" s="1"/>
      <c r="C747" s="36"/>
      <c r="D747" s="127"/>
      <c r="E747" s="128"/>
      <c r="F747" s="43" t="s">
        <v>116</v>
      </c>
      <c r="G747" s="21">
        <v>0</v>
      </c>
      <c r="H747" s="22">
        <v>0</v>
      </c>
      <c r="I747" s="14"/>
    </row>
    <row r="748" spans="1:9" ht="12.4" hidden="1" customHeight="1" x14ac:dyDescent="0.2">
      <c r="A748" s="13"/>
      <c r="B748" s="1"/>
      <c r="C748" s="36"/>
      <c r="D748" s="127"/>
      <c r="E748" s="128"/>
      <c r="F748" s="43" t="s">
        <v>116</v>
      </c>
      <c r="G748" s="21">
        <v>0</v>
      </c>
      <c r="H748" s="22">
        <v>0</v>
      </c>
      <c r="I748" s="14"/>
    </row>
    <row r="749" spans="1:9" ht="12.4" hidden="1" customHeight="1" x14ac:dyDescent="0.2">
      <c r="A749" s="13"/>
      <c r="B749" s="1"/>
      <c r="C749" s="36"/>
      <c r="D749" s="127"/>
      <c r="E749" s="128"/>
      <c r="F749" s="43" t="s">
        <v>116</v>
      </c>
      <c r="G749" s="21">
        <v>0</v>
      </c>
      <c r="H749" s="22">
        <v>0</v>
      </c>
      <c r="I749" s="14"/>
    </row>
    <row r="750" spans="1:9" ht="12.4" hidden="1" customHeight="1" x14ac:dyDescent="0.2">
      <c r="A750" s="13"/>
      <c r="B750" s="1"/>
      <c r="C750" s="37"/>
      <c r="D750" s="127"/>
      <c r="E750" s="128"/>
      <c r="F750" s="43" t="s">
        <v>116</v>
      </c>
      <c r="G750" s="21">
        <v>0</v>
      </c>
      <c r="H750" s="22">
        <v>0</v>
      </c>
      <c r="I750" s="14"/>
    </row>
    <row r="751" spans="1:9" ht="12" hidden="1" customHeight="1" x14ac:dyDescent="0.2">
      <c r="A751" s="13"/>
      <c r="B751" s="1"/>
      <c r="C751" s="36"/>
      <c r="D751" s="127"/>
      <c r="E751" s="128"/>
      <c r="F751" s="43" t="s">
        <v>116</v>
      </c>
      <c r="G751" s="21">
        <v>0</v>
      </c>
      <c r="H751" s="22">
        <v>0</v>
      </c>
      <c r="I751" s="14"/>
    </row>
    <row r="752" spans="1:9" ht="12.4" hidden="1" customHeight="1" x14ac:dyDescent="0.2">
      <c r="A752" s="13"/>
      <c r="B752" s="1"/>
      <c r="C752" s="36"/>
      <c r="D752" s="127"/>
      <c r="E752" s="128"/>
      <c r="F752" s="43" t="s">
        <v>116</v>
      </c>
      <c r="G752" s="21">
        <v>0</v>
      </c>
      <c r="H752" s="22">
        <v>0</v>
      </c>
      <c r="I752" s="14"/>
    </row>
    <row r="753" spans="1:9" ht="12.4" hidden="1" customHeight="1" x14ac:dyDescent="0.2">
      <c r="A753" s="13"/>
      <c r="B753" s="1"/>
      <c r="C753" s="36"/>
      <c r="D753" s="127"/>
      <c r="E753" s="128"/>
      <c r="F753" s="43" t="s">
        <v>116</v>
      </c>
      <c r="G753" s="21">
        <v>0</v>
      </c>
      <c r="H753" s="22">
        <v>0</v>
      </c>
      <c r="I753" s="14"/>
    </row>
    <row r="754" spans="1:9" ht="12.4" hidden="1" customHeight="1" x14ac:dyDescent="0.2">
      <c r="A754" s="13"/>
      <c r="B754" s="1"/>
      <c r="C754" s="36"/>
      <c r="D754" s="127"/>
      <c r="E754" s="128"/>
      <c r="F754" s="43" t="s">
        <v>116</v>
      </c>
      <c r="G754" s="21">
        <v>0</v>
      </c>
      <c r="H754" s="22">
        <v>0</v>
      </c>
      <c r="I754" s="14"/>
    </row>
    <row r="755" spans="1:9" ht="12.4" hidden="1" customHeight="1" x14ac:dyDescent="0.2">
      <c r="A755" s="13"/>
      <c r="B755" s="1"/>
      <c r="C755" s="36"/>
      <c r="D755" s="127"/>
      <c r="E755" s="128"/>
      <c r="F755" s="43" t="s">
        <v>116</v>
      </c>
      <c r="G755" s="21">
        <v>0</v>
      </c>
      <c r="H755" s="22">
        <v>0</v>
      </c>
      <c r="I755" s="14"/>
    </row>
    <row r="756" spans="1:9" ht="12.4" hidden="1" customHeight="1" x14ac:dyDescent="0.2">
      <c r="A756" s="13"/>
      <c r="B756" s="1"/>
      <c r="C756" s="36"/>
      <c r="D756" s="127"/>
      <c r="E756" s="128"/>
      <c r="F756" s="43" t="s">
        <v>116</v>
      </c>
      <c r="G756" s="21">
        <v>0</v>
      </c>
      <c r="H756" s="22">
        <v>0</v>
      </c>
      <c r="I756" s="14"/>
    </row>
    <row r="757" spans="1:9" ht="12.4" hidden="1" customHeight="1" x14ac:dyDescent="0.2">
      <c r="A757" s="13"/>
      <c r="B757" s="1"/>
      <c r="C757" s="36"/>
      <c r="D757" s="127"/>
      <c r="E757" s="128"/>
      <c r="F757" s="43" t="s">
        <v>116</v>
      </c>
      <c r="G757" s="21">
        <v>0</v>
      </c>
      <c r="H757" s="22">
        <v>0</v>
      </c>
      <c r="I757" s="14"/>
    </row>
    <row r="758" spans="1:9" ht="12.4" hidden="1" customHeight="1" x14ac:dyDescent="0.2">
      <c r="A758" s="13"/>
      <c r="B758" s="1"/>
      <c r="C758" s="36"/>
      <c r="D758" s="127"/>
      <c r="E758" s="128"/>
      <c r="F758" s="43" t="s">
        <v>116</v>
      </c>
      <c r="G758" s="21">
        <v>0</v>
      </c>
      <c r="H758" s="22">
        <v>0</v>
      </c>
      <c r="I758" s="14"/>
    </row>
    <row r="759" spans="1:9" ht="12.4" hidden="1" customHeight="1" x14ac:dyDescent="0.2">
      <c r="A759" s="13"/>
      <c r="B759" s="1"/>
      <c r="C759" s="36"/>
      <c r="D759" s="127"/>
      <c r="E759" s="128"/>
      <c r="F759" s="43" t="s">
        <v>116</v>
      </c>
      <c r="G759" s="21">
        <v>0</v>
      </c>
      <c r="H759" s="22">
        <v>0</v>
      </c>
      <c r="I759" s="14"/>
    </row>
    <row r="760" spans="1:9" ht="12.4" hidden="1" customHeight="1" x14ac:dyDescent="0.2">
      <c r="A760" s="13"/>
      <c r="B760" s="1"/>
      <c r="C760" s="36"/>
      <c r="D760" s="127"/>
      <c r="E760" s="128"/>
      <c r="F760" s="43" t="s">
        <v>116</v>
      </c>
      <c r="G760" s="21">
        <v>0</v>
      </c>
      <c r="H760" s="22">
        <v>0</v>
      </c>
      <c r="I760" s="14"/>
    </row>
    <row r="761" spans="1:9" ht="12.4" hidden="1" customHeight="1" x14ac:dyDescent="0.2">
      <c r="A761" s="13"/>
      <c r="B761" s="1"/>
      <c r="C761" s="36"/>
      <c r="D761" s="127"/>
      <c r="E761" s="128"/>
      <c r="F761" s="43" t="s">
        <v>116</v>
      </c>
      <c r="G761" s="21">
        <v>0</v>
      </c>
      <c r="H761" s="22">
        <v>0</v>
      </c>
      <c r="I761" s="14"/>
    </row>
    <row r="762" spans="1:9" ht="12.4" hidden="1" customHeight="1" x14ac:dyDescent="0.2">
      <c r="A762" s="13"/>
      <c r="B762" s="1"/>
      <c r="C762" s="36"/>
      <c r="D762" s="127"/>
      <c r="E762" s="128"/>
      <c r="F762" s="43" t="s">
        <v>116</v>
      </c>
      <c r="G762" s="21">
        <v>0</v>
      </c>
      <c r="H762" s="22">
        <v>0</v>
      </c>
      <c r="I762" s="14"/>
    </row>
    <row r="763" spans="1:9" ht="12.4" hidden="1" customHeight="1" x14ac:dyDescent="0.2">
      <c r="A763" s="13"/>
      <c r="B763" s="1"/>
      <c r="C763" s="36"/>
      <c r="D763" s="127"/>
      <c r="E763" s="128"/>
      <c r="F763" s="43" t="s">
        <v>116</v>
      </c>
      <c r="G763" s="21">
        <v>0</v>
      </c>
      <c r="H763" s="22">
        <v>0</v>
      </c>
      <c r="I763" s="14"/>
    </row>
    <row r="764" spans="1:9" ht="12.4" hidden="1" customHeight="1" x14ac:dyDescent="0.2">
      <c r="A764" s="13"/>
      <c r="B764" s="1"/>
      <c r="C764" s="36"/>
      <c r="D764" s="127"/>
      <c r="E764" s="128"/>
      <c r="F764" s="43" t="s">
        <v>116</v>
      </c>
      <c r="G764" s="21">
        <v>0</v>
      </c>
      <c r="H764" s="22">
        <v>0</v>
      </c>
      <c r="I764" s="14"/>
    </row>
    <row r="765" spans="1:9" ht="12.4" hidden="1" customHeight="1" x14ac:dyDescent="0.2">
      <c r="A765" s="13"/>
      <c r="B765" s="1"/>
      <c r="C765" s="36"/>
      <c r="D765" s="127"/>
      <c r="E765" s="128"/>
      <c r="F765" s="43" t="s">
        <v>116</v>
      </c>
      <c r="G765" s="21">
        <v>0</v>
      </c>
      <c r="H765" s="22">
        <v>0</v>
      </c>
      <c r="I765" s="14"/>
    </row>
    <row r="766" spans="1:9" ht="12.4" hidden="1" customHeight="1" x14ac:dyDescent="0.2">
      <c r="A766" s="13"/>
      <c r="B766" s="1"/>
      <c r="C766" s="36"/>
      <c r="D766" s="127"/>
      <c r="E766" s="128"/>
      <c r="F766" s="43" t="s">
        <v>116</v>
      </c>
      <c r="G766" s="21">
        <v>0</v>
      </c>
      <c r="H766" s="22">
        <v>0</v>
      </c>
      <c r="I766" s="14"/>
    </row>
    <row r="767" spans="1:9" ht="12.4" hidden="1" customHeight="1" x14ac:dyDescent="0.2">
      <c r="A767" s="13"/>
      <c r="B767" s="1"/>
      <c r="C767" s="36"/>
      <c r="D767" s="127"/>
      <c r="E767" s="128"/>
      <c r="F767" s="43" t="s">
        <v>116</v>
      </c>
      <c r="G767" s="21">
        <v>0</v>
      </c>
      <c r="H767" s="22">
        <v>0</v>
      </c>
      <c r="I767" s="14"/>
    </row>
    <row r="768" spans="1:9" ht="12.4" hidden="1" customHeight="1" x14ac:dyDescent="0.2">
      <c r="A768" s="13"/>
      <c r="B768" s="1"/>
      <c r="C768" s="36"/>
      <c r="D768" s="127"/>
      <c r="E768" s="128"/>
      <c r="F768" s="43" t="s">
        <v>116</v>
      </c>
      <c r="G768" s="21">
        <v>0</v>
      </c>
      <c r="H768" s="22">
        <v>0</v>
      </c>
      <c r="I768" s="14"/>
    </row>
    <row r="769" spans="1:9" ht="12.4" hidden="1" customHeight="1" x14ac:dyDescent="0.2">
      <c r="A769" s="13"/>
      <c r="B769" s="1"/>
      <c r="C769" s="36"/>
      <c r="D769" s="127"/>
      <c r="E769" s="128"/>
      <c r="F769" s="43" t="s">
        <v>116</v>
      </c>
      <c r="G769" s="21">
        <v>0</v>
      </c>
      <c r="H769" s="22">
        <v>0</v>
      </c>
      <c r="I769" s="14"/>
    </row>
    <row r="770" spans="1:9" ht="12.4" hidden="1" customHeight="1" x14ac:dyDescent="0.2">
      <c r="A770" s="13"/>
      <c r="B770" s="1"/>
      <c r="C770" s="36"/>
      <c r="D770" s="127"/>
      <c r="E770" s="128"/>
      <c r="F770" s="43" t="s">
        <v>116</v>
      </c>
      <c r="G770" s="21">
        <v>0</v>
      </c>
      <c r="H770" s="22">
        <v>0</v>
      </c>
      <c r="I770" s="14"/>
    </row>
    <row r="771" spans="1:9" ht="12.4" hidden="1" customHeight="1" x14ac:dyDescent="0.2">
      <c r="A771" s="13"/>
      <c r="B771" s="1"/>
      <c r="C771" s="36"/>
      <c r="D771" s="127"/>
      <c r="E771" s="128"/>
      <c r="F771" s="43" t="s">
        <v>116</v>
      </c>
      <c r="G771" s="21">
        <v>0</v>
      </c>
      <c r="H771" s="22">
        <v>0</v>
      </c>
      <c r="I771" s="14"/>
    </row>
    <row r="772" spans="1:9" ht="12.4" hidden="1" customHeight="1" x14ac:dyDescent="0.2">
      <c r="A772" s="13"/>
      <c r="B772" s="1"/>
      <c r="C772" s="36"/>
      <c r="D772" s="127"/>
      <c r="E772" s="128"/>
      <c r="F772" s="43" t="s">
        <v>116</v>
      </c>
      <c r="G772" s="21">
        <v>0</v>
      </c>
      <c r="H772" s="22">
        <v>0</v>
      </c>
      <c r="I772" s="14"/>
    </row>
    <row r="773" spans="1:9" ht="12.4" hidden="1" customHeight="1" x14ac:dyDescent="0.2">
      <c r="A773" s="13"/>
      <c r="B773" s="1"/>
      <c r="C773" s="36"/>
      <c r="D773" s="127"/>
      <c r="E773" s="128"/>
      <c r="F773" s="43" t="s">
        <v>116</v>
      </c>
      <c r="G773" s="21">
        <v>0</v>
      </c>
      <c r="H773" s="22">
        <v>0</v>
      </c>
      <c r="I773" s="14"/>
    </row>
    <row r="774" spans="1:9" ht="12.4" hidden="1" customHeight="1" x14ac:dyDescent="0.2">
      <c r="A774" s="13"/>
      <c r="B774" s="1"/>
      <c r="C774" s="36"/>
      <c r="D774" s="127"/>
      <c r="E774" s="128"/>
      <c r="F774" s="43" t="s">
        <v>116</v>
      </c>
      <c r="G774" s="21">
        <v>0</v>
      </c>
      <c r="H774" s="22">
        <v>0</v>
      </c>
      <c r="I774" s="14"/>
    </row>
    <row r="775" spans="1:9" ht="12.4" hidden="1" customHeight="1" x14ac:dyDescent="0.2">
      <c r="A775" s="13"/>
      <c r="B775" s="1"/>
      <c r="C775" s="36"/>
      <c r="D775" s="127"/>
      <c r="E775" s="128"/>
      <c r="F775" s="43" t="s">
        <v>116</v>
      </c>
      <c r="G775" s="21">
        <v>0</v>
      </c>
      <c r="H775" s="22">
        <v>0</v>
      </c>
      <c r="I775" s="14"/>
    </row>
    <row r="776" spans="1:9" ht="12.4" hidden="1" customHeight="1" x14ac:dyDescent="0.2">
      <c r="A776" s="13"/>
      <c r="B776" s="1"/>
      <c r="C776" s="36"/>
      <c r="D776" s="127"/>
      <c r="E776" s="128"/>
      <c r="F776" s="43" t="s">
        <v>116</v>
      </c>
      <c r="G776" s="21">
        <v>0</v>
      </c>
      <c r="H776" s="22">
        <v>0</v>
      </c>
      <c r="I776" s="14"/>
    </row>
    <row r="777" spans="1:9" ht="12.4" hidden="1" customHeight="1" x14ac:dyDescent="0.2">
      <c r="A777" s="13"/>
      <c r="B777" s="1"/>
      <c r="C777" s="36"/>
      <c r="D777" s="127"/>
      <c r="E777" s="128"/>
      <c r="F777" s="43" t="s">
        <v>116</v>
      </c>
      <c r="G777" s="21">
        <v>0</v>
      </c>
      <c r="H777" s="22">
        <v>0</v>
      </c>
      <c r="I777" s="14"/>
    </row>
    <row r="778" spans="1:9" ht="12.4" hidden="1" customHeight="1" x14ac:dyDescent="0.2">
      <c r="A778" s="13"/>
      <c r="B778" s="1"/>
      <c r="C778" s="37"/>
      <c r="D778" s="127"/>
      <c r="E778" s="128"/>
      <c r="F778" s="43" t="s">
        <v>116</v>
      </c>
      <c r="G778" s="21">
        <v>0</v>
      </c>
      <c r="H778" s="22">
        <v>0</v>
      </c>
      <c r="I778" s="14"/>
    </row>
    <row r="779" spans="1:9" ht="12" hidden="1" customHeight="1" x14ac:dyDescent="0.2">
      <c r="A779" s="13"/>
      <c r="B779" s="1"/>
      <c r="C779" s="36"/>
      <c r="D779" s="127"/>
      <c r="E779" s="128"/>
      <c r="F779" s="43" t="s">
        <v>116</v>
      </c>
      <c r="G779" s="21">
        <v>0</v>
      </c>
      <c r="H779" s="22">
        <v>0</v>
      </c>
      <c r="I779" s="14"/>
    </row>
    <row r="780" spans="1:9" ht="12.4" hidden="1" customHeight="1" x14ac:dyDescent="0.2">
      <c r="A780" s="13"/>
      <c r="B780" s="1"/>
      <c r="C780" s="36"/>
      <c r="D780" s="127"/>
      <c r="E780" s="128"/>
      <c r="F780" s="43" t="s">
        <v>116</v>
      </c>
      <c r="G780" s="21">
        <v>0</v>
      </c>
      <c r="H780" s="22">
        <v>0</v>
      </c>
      <c r="I780" s="14"/>
    </row>
    <row r="781" spans="1:9" ht="12.4" hidden="1" customHeight="1" x14ac:dyDescent="0.2">
      <c r="A781" s="13"/>
      <c r="B781" s="1"/>
      <c r="C781" s="36"/>
      <c r="D781" s="127"/>
      <c r="E781" s="128"/>
      <c r="F781" s="43" t="s">
        <v>116</v>
      </c>
      <c r="G781" s="21">
        <v>0</v>
      </c>
      <c r="H781" s="22">
        <v>0</v>
      </c>
      <c r="I781" s="14"/>
    </row>
    <row r="782" spans="1:9" ht="12.4" hidden="1" customHeight="1" x14ac:dyDescent="0.2">
      <c r="A782" s="13"/>
      <c r="B782" s="1"/>
      <c r="C782" s="36"/>
      <c r="D782" s="127"/>
      <c r="E782" s="128"/>
      <c r="F782" s="43" t="s">
        <v>116</v>
      </c>
      <c r="G782" s="21">
        <v>0</v>
      </c>
      <c r="H782" s="22">
        <v>0</v>
      </c>
      <c r="I782" s="14"/>
    </row>
    <row r="783" spans="1:9" ht="12.4" hidden="1" customHeight="1" x14ac:dyDescent="0.2">
      <c r="A783" s="13"/>
      <c r="B783" s="1"/>
      <c r="C783" s="36"/>
      <c r="D783" s="127"/>
      <c r="E783" s="128"/>
      <c r="F783" s="43" t="s">
        <v>116</v>
      </c>
      <c r="G783" s="21">
        <v>0</v>
      </c>
      <c r="H783" s="22">
        <v>0</v>
      </c>
      <c r="I783" s="14"/>
    </row>
    <row r="784" spans="1:9" ht="12.4" hidden="1" customHeight="1" x14ac:dyDescent="0.2">
      <c r="A784" s="13"/>
      <c r="B784" s="1"/>
      <c r="C784" s="36"/>
      <c r="D784" s="127"/>
      <c r="E784" s="128"/>
      <c r="F784" s="43" t="s">
        <v>116</v>
      </c>
      <c r="G784" s="21">
        <v>0</v>
      </c>
      <c r="H784" s="22">
        <v>0</v>
      </c>
      <c r="I784" s="14"/>
    </row>
    <row r="785" spans="1:9" ht="12.4" hidden="1" customHeight="1" x14ac:dyDescent="0.2">
      <c r="A785" s="13"/>
      <c r="B785" s="1"/>
      <c r="C785" s="36"/>
      <c r="D785" s="127"/>
      <c r="E785" s="128"/>
      <c r="F785" s="43" t="s">
        <v>116</v>
      </c>
      <c r="G785" s="21">
        <v>0</v>
      </c>
      <c r="H785" s="22">
        <v>0</v>
      </c>
      <c r="I785" s="14"/>
    </row>
    <row r="786" spans="1:9" ht="12.4" hidden="1" customHeight="1" x14ac:dyDescent="0.2">
      <c r="A786" s="13"/>
      <c r="B786" s="1"/>
      <c r="C786" s="36"/>
      <c r="D786" s="127"/>
      <c r="E786" s="128"/>
      <c r="F786" s="43" t="s">
        <v>116</v>
      </c>
      <c r="G786" s="21">
        <v>0</v>
      </c>
      <c r="H786" s="22">
        <v>0</v>
      </c>
      <c r="I786" s="14"/>
    </row>
    <row r="787" spans="1:9" ht="12.4" hidden="1" customHeight="1" x14ac:dyDescent="0.2">
      <c r="A787" s="13"/>
      <c r="B787" s="1"/>
      <c r="C787" s="36"/>
      <c r="D787" s="127"/>
      <c r="E787" s="128"/>
      <c r="F787" s="43" t="s">
        <v>116</v>
      </c>
      <c r="G787" s="21">
        <v>0</v>
      </c>
      <c r="H787" s="22">
        <v>0</v>
      </c>
      <c r="I787" s="14"/>
    </row>
    <row r="788" spans="1:9" ht="12.4" hidden="1" customHeight="1" x14ac:dyDescent="0.2">
      <c r="A788" s="13"/>
      <c r="B788" s="1"/>
      <c r="C788" s="36"/>
      <c r="D788" s="127"/>
      <c r="E788" s="128"/>
      <c r="F788" s="43" t="s">
        <v>116</v>
      </c>
      <c r="G788" s="21">
        <v>0</v>
      </c>
      <c r="H788" s="22">
        <v>0</v>
      </c>
      <c r="I788" s="14"/>
    </row>
    <row r="789" spans="1:9" ht="12.4" hidden="1" customHeight="1" x14ac:dyDescent="0.2">
      <c r="A789" s="13"/>
      <c r="B789" s="1"/>
      <c r="C789" s="36"/>
      <c r="D789" s="127"/>
      <c r="E789" s="128"/>
      <c r="F789" s="43" t="s">
        <v>116</v>
      </c>
      <c r="G789" s="21">
        <v>0</v>
      </c>
      <c r="H789" s="22">
        <v>0</v>
      </c>
      <c r="I789" s="14"/>
    </row>
    <row r="790" spans="1:9" ht="12.4" hidden="1" customHeight="1" x14ac:dyDescent="0.2">
      <c r="A790" s="13"/>
      <c r="B790" s="1"/>
      <c r="C790" s="36"/>
      <c r="D790" s="127"/>
      <c r="E790" s="128"/>
      <c r="F790" s="43" t="s">
        <v>116</v>
      </c>
      <c r="G790" s="21">
        <v>0</v>
      </c>
      <c r="H790" s="22">
        <v>0</v>
      </c>
      <c r="I790" s="14"/>
    </row>
    <row r="791" spans="1:9" ht="12.4" hidden="1" customHeight="1" x14ac:dyDescent="0.2">
      <c r="A791" s="13"/>
      <c r="B791" s="1"/>
      <c r="C791" s="36"/>
      <c r="D791" s="127"/>
      <c r="E791" s="128"/>
      <c r="F791" s="43" t="s">
        <v>116</v>
      </c>
      <c r="G791" s="21">
        <v>0</v>
      </c>
      <c r="H791" s="22">
        <v>0</v>
      </c>
      <c r="I791" s="14"/>
    </row>
    <row r="792" spans="1:9" ht="12.4" hidden="1" customHeight="1" x14ac:dyDescent="0.2">
      <c r="A792" s="13"/>
      <c r="B792" s="1"/>
      <c r="C792" s="36"/>
      <c r="D792" s="127"/>
      <c r="E792" s="128"/>
      <c r="F792" s="43" t="s">
        <v>116</v>
      </c>
      <c r="G792" s="21">
        <v>0</v>
      </c>
      <c r="H792" s="22">
        <v>0</v>
      </c>
      <c r="I792" s="14"/>
    </row>
    <row r="793" spans="1:9" ht="12.4" hidden="1" customHeight="1" x14ac:dyDescent="0.2">
      <c r="A793" s="13"/>
      <c r="B793" s="1"/>
      <c r="C793" s="36"/>
      <c r="D793" s="127"/>
      <c r="E793" s="128"/>
      <c r="F793" s="43" t="s">
        <v>116</v>
      </c>
      <c r="G793" s="21">
        <v>0</v>
      </c>
      <c r="H793" s="22">
        <v>0</v>
      </c>
      <c r="I793" s="14"/>
    </row>
    <row r="794" spans="1:9" ht="12.4" hidden="1" customHeight="1" x14ac:dyDescent="0.2">
      <c r="A794" s="13"/>
      <c r="B794" s="1"/>
      <c r="C794" s="36"/>
      <c r="D794" s="127"/>
      <c r="E794" s="128"/>
      <c r="F794" s="43" t="s">
        <v>116</v>
      </c>
      <c r="G794" s="21">
        <v>0</v>
      </c>
      <c r="H794" s="22">
        <v>0</v>
      </c>
      <c r="I794" s="14"/>
    </row>
    <row r="795" spans="1:9" ht="12.4" hidden="1" customHeight="1" x14ac:dyDescent="0.2">
      <c r="A795" s="13"/>
      <c r="B795" s="1"/>
      <c r="C795" s="36"/>
      <c r="D795" s="127"/>
      <c r="E795" s="128"/>
      <c r="F795" s="43" t="s">
        <v>116</v>
      </c>
      <c r="G795" s="21">
        <v>0</v>
      </c>
      <c r="H795" s="22">
        <v>0</v>
      </c>
      <c r="I795" s="14"/>
    </row>
    <row r="796" spans="1:9" ht="12.4" hidden="1" customHeight="1" x14ac:dyDescent="0.2">
      <c r="A796" s="13"/>
      <c r="B796" s="1"/>
      <c r="C796" s="36"/>
      <c r="D796" s="127"/>
      <c r="E796" s="128"/>
      <c r="F796" s="43" t="s">
        <v>116</v>
      </c>
      <c r="G796" s="21">
        <v>0</v>
      </c>
      <c r="H796" s="22">
        <v>0</v>
      </c>
      <c r="I796" s="14"/>
    </row>
    <row r="797" spans="1:9" ht="12.4" hidden="1" customHeight="1" x14ac:dyDescent="0.2">
      <c r="A797" s="13"/>
      <c r="B797" s="1"/>
      <c r="C797" s="36"/>
      <c r="D797" s="127"/>
      <c r="E797" s="128"/>
      <c r="F797" s="43" t="s">
        <v>116</v>
      </c>
      <c r="G797" s="21">
        <v>0</v>
      </c>
      <c r="H797" s="22">
        <v>0</v>
      </c>
      <c r="I797" s="14"/>
    </row>
    <row r="798" spans="1:9" ht="12.4" hidden="1" customHeight="1" x14ac:dyDescent="0.2">
      <c r="A798" s="13"/>
      <c r="B798" s="1"/>
      <c r="C798" s="36"/>
      <c r="D798" s="127"/>
      <c r="E798" s="128"/>
      <c r="F798" s="43" t="s">
        <v>116</v>
      </c>
      <c r="G798" s="21">
        <v>0</v>
      </c>
      <c r="H798" s="22">
        <v>0</v>
      </c>
      <c r="I798" s="14"/>
    </row>
    <row r="799" spans="1:9" ht="12.4" hidden="1" customHeight="1" x14ac:dyDescent="0.2">
      <c r="A799" s="13"/>
      <c r="B799" s="1"/>
      <c r="C799" s="36"/>
      <c r="D799" s="127"/>
      <c r="E799" s="128"/>
      <c r="F799" s="43" t="s">
        <v>116</v>
      </c>
      <c r="G799" s="21">
        <v>0</v>
      </c>
      <c r="H799" s="22">
        <v>0</v>
      </c>
      <c r="I799" s="14"/>
    </row>
    <row r="800" spans="1:9" ht="12.4" hidden="1" customHeight="1" x14ac:dyDescent="0.2">
      <c r="A800" s="13"/>
      <c r="B800" s="1"/>
      <c r="C800" s="36"/>
      <c r="D800" s="127"/>
      <c r="E800" s="128"/>
      <c r="F800" s="43" t="s">
        <v>116</v>
      </c>
      <c r="G800" s="21">
        <v>0</v>
      </c>
      <c r="H800" s="22">
        <v>0</v>
      </c>
      <c r="I800" s="14"/>
    </row>
    <row r="801" spans="1:9" ht="12.4" hidden="1" customHeight="1" x14ac:dyDescent="0.2">
      <c r="A801" s="13"/>
      <c r="B801" s="1"/>
      <c r="C801" s="36"/>
      <c r="D801" s="127"/>
      <c r="E801" s="128"/>
      <c r="F801" s="43" t="s">
        <v>116</v>
      </c>
      <c r="G801" s="21">
        <v>0</v>
      </c>
      <c r="H801" s="22">
        <v>0</v>
      </c>
      <c r="I801" s="14"/>
    </row>
    <row r="802" spans="1:9" ht="12.4" hidden="1" customHeight="1" x14ac:dyDescent="0.2">
      <c r="A802" s="13"/>
      <c r="B802" s="1"/>
      <c r="C802" s="37"/>
      <c r="D802" s="127"/>
      <c r="E802" s="128"/>
      <c r="F802" s="43" t="s">
        <v>116</v>
      </c>
      <c r="G802" s="21">
        <v>0</v>
      </c>
      <c r="H802" s="22">
        <v>0</v>
      </c>
      <c r="I802" s="14"/>
    </row>
    <row r="803" spans="1:9" ht="12" hidden="1" customHeight="1" x14ac:dyDescent="0.2">
      <c r="A803" s="13"/>
      <c r="B803" s="1"/>
      <c r="C803" s="36"/>
      <c r="D803" s="127"/>
      <c r="E803" s="128"/>
      <c r="F803" s="43" t="s">
        <v>116</v>
      </c>
      <c r="G803" s="21">
        <v>0</v>
      </c>
      <c r="H803" s="22">
        <v>0</v>
      </c>
      <c r="I803" s="14"/>
    </row>
    <row r="804" spans="1:9" ht="12.4" hidden="1" customHeight="1" x14ac:dyDescent="0.2">
      <c r="A804" s="13"/>
      <c r="B804" s="1"/>
      <c r="C804" s="36"/>
      <c r="D804" s="127"/>
      <c r="E804" s="128"/>
      <c r="F804" s="43" t="s">
        <v>116</v>
      </c>
      <c r="G804" s="21">
        <v>0</v>
      </c>
      <c r="H804" s="22">
        <v>0</v>
      </c>
      <c r="I804" s="14"/>
    </row>
    <row r="805" spans="1:9" ht="12.4" hidden="1" customHeight="1" x14ac:dyDescent="0.2">
      <c r="A805" s="13"/>
      <c r="B805" s="1"/>
      <c r="C805" s="36"/>
      <c r="D805" s="127"/>
      <c r="E805" s="128"/>
      <c r="F805" s="43" t="s">
        <v>116</v>
      </c>
      <c r="G805" s="21">
        <v>0</v>
      </c>
      <c r="H805" s="22">
        <v>0</v>
      </c>
      <c r="I805" s="14"/>
    </row>
    <row r="806" spans="1:9" ht="12.4" hidden="1" customHeight="1" x14ac:dyDescent="0.2">
      <c r="A806" s="13"/>
      <c r="B806" s="1"/>
      <c r="C806" s="36"/>
      <c r="D806" s="127"/>
      <c r="E806" s="128"/>
      <c r="F806" s="43" t="s">
        <v>116</v>
      </c>
      <c r="G806" s="21">
        <v>0</v>
      </c>
      <c r="H806" s="22">
        <v>0</v>
      </c>
      <c r="I806" s="14"/>
    </row>
    <row r="807" spans="1:9" ht="12.4" hidden="1" customHeight="1" x14ac:dyDescent="0.2">
      <c r="A807" s="13"/>
      <c r="B807" s="1"/>
      <c r="C807" s="36"/>
      <c r="D807" s="127"/>
      <c r="E807" s="128"/>
      <c r="F807" s="43" t="s">
        <v>116</v>
      </c>
      <c r="G807" s="21">
        <v>0</v>
      </c>
      <c r="H807" s="22">
        <v>0</v>
      </c>
      <c r="I807" s="14"/>
    </row>
    <row r="808" spans="1:9" ht="12.4" hidden="1" customHeight="1" x14ac:dyDescent="0.2">
      <c r="A808" s="13"/>
      <c r="B808" s="1"/>
      <c r="C808" s="36"/>
      <c r="D808" s="127"/>
      <c r="E808" s="128"/>
      <c r="F808" s="43" t="s">
        <v>116</v>
      </c>
      <c r="G808" s="21">
        <v>0</v>
      </c>
      <c r="H808" s="22">
        <v>0</v>
      </c>
      <c r="I808" s="14"/>
    </row>
    <row r="809" spans="1:9" ht="12.4" hidden="1" customHeight="1" x14ac:dyDescent="0.2">
      <c r="A809" s="13"/>
      <c r="B809" s="1"/>
      <c r="C809" s="36"/>
      <c r="D809" s="127"/>
      <c r="E809" s="128"/>
      <c r="F809" s="43" t="s">
        <v>116</v>
      </c>
      <c r="G809" s="21">
        <v>0</v>
      </c>
      <c r="H809" s="22">
        <v>0</v>
      </c>
      <c r="I809" s="14"/>
    </row>
    <row r="810" spans="1:9" ht="12.4" hidden="1" customHeight="1" x14ac:dyDescent="0.2">
      <c r="A810" s="13"/>
      <c r="B810" s="1"/>
      <c r="C810" s="36"/>
      <c r="D810" s="127"/>
      <c r="E810" s="128"/>
      <c r="F810" s="43" t="s">
        <v>116</v>
      </c>
      <c r="G810" s="21">
        <v>0</v>
      </c>
      <c r="H810" s="22">
        <v>0</v>
      </c>
      <c r="I810" s="14"/>
    </row>
    <row r="811" spans="1:9" ht="12.4" hidden="1" customHeight="1" x14ac:dyDescent="0.2">
      <c r="A811" s="13"/>
      <c r="B811" s="1"/>
      <c r="C811" s="36"/>
      <c r="D811" s="127"/>
      <c r="E811" s="128"/>
      <c r="F811" s="43" t="s">
        <v>116</v>
      </c>
      <c r="G811" s="21">
        <v>0</v>
      </c>
      <c r="H811" s="22">
        <v>0</v>
      </c>
      <c r="I811" s="14"/>
    </row>
    <row r="812" spans="1:9" ht="12.4" hidden="1" customHeight="1" x14ac:dyDescent="0.2">
      <c r="A812" s="13"/>
      <c r="B812" s="1"/>
      <c r="C812" s="36"/>
      <c r="D812" s="127"/>
      <c r="E812" s="128"/>
      <c r="F812" s="43" t="s">
        <v>116</v>
      </c>
      <c r="G812" s="21">
        <v>0</v>
      </c>
      <c r="H812" s="22">
        <v>0</v>
      </c>
      <c r="I812" s="14"/>
    </row>
    <row r="813" spans="1:9" ht="12.4" hidden="1" customHeight="1" x14ac:dyDescent="0.2">
      <c r="A813" s="13"/>
      <c r="B813" s="1"/>
      <c r="C813" s="36"/>
      <c r="D813" s="127"/>
      <c r="E813" s="128"/>
      <c r="F813" s="43" t="s">
        <v>116</v>
      </c>
      <c r="G813" s="21">
        <v>0</v>
      </c>
      <c r="H813" s="22">
        <v>0</v>
      </c>
      <c r="I813" s="14"/>
    </row>
    <row r="814" spans="1:9" ht="12.4" hidden="1" customHeight="1" x14ac:dyDescent="0.2">
      <c r="A814" s="13"/>
      <c r="B814" s="1"/>
      <c r="C814" s="36"/>
      <c r="D814" s="127"/>
      <c r="E814" s="128"/>
      <c r="F814" s="43" t="s">
        <v>116</v>
      </c>
      <c r="G814" s="21">
        <v>0</v>
      </c>
      <c r="H814" s="22">
        <v>0</v>
      </c>
      <c r="I814" s="14"/>
    </row>
    <row r="815" spans="1:9" ht="12.4" hidden="1" customHeight="1" x14ac:dyDescent="0.2">
      <c r="A815" s="13"/>
      <c r="B815" s="1"/>
      <c r="C815" s="36"/>
      <c r="D815" s="127"/>
      <c r="E815" s="128"/>
      <c r="F815" s="43" t="s">
        <v>116</v>
      </c>
      <c r="G815" s="21">
        <v>0</v>
      </c>
      <c r="H815" s="22">
        <v>0</v>
      </c>
      <c r="I815" s="14"/>
    </row>
    <row r="816" spans="1:9" ht="12.4" hidden="1" customHeight="1" x14ac:dyDescent="0.2">
      <c r="A816" s="13"/>
      <c r="B816" s="1"/>
      <c r="C816" s="36"/>
      <c r="D816" s="127"/>
      <c r="E816" s="128"/>
      <c r="F816" s="43" t="s">
        <v>116</v>
      </c>
      <c r="G816" s="21">
        <v>0</v>
      </c>
      <c r="H816" s="22">
        <v>0</v>
      </c>
      <c r="I816" s="14"/>
    </row>
    <row r="817" spans="1:9" ht="12.4" hidden="1" customHeight="1" x14ac:dyDescent="0.2">
      <c r="A817" s="13"/>
      <c r="B817" s="1"/>
      <c r="C817" s="36"/>
      <c r="D817" s="127"/>
      <c r="E817" s="128"/>
      <c r="F817" s="43" t="s">
        <v>116</v>
      </c>
      <c r="G817" s="21">
        <v>0</v>
      </c>
      <c r="H817" s="22">
        <v>0</v>
      </c>
      <c r="I817" s="14"/>
    </row>
    <row r="818" spans="1:9" ht="12.4" hidden="1" customHeight="1" x14ac:dyDescent="0.2">
      <c r="A818" s="13"/>
      <c r="B818" s="1"/>
      <c r="C818" s="36"/>
      <c r="D818" s="127"/>
      <c r="E818" s="128"/>
      <c r="F818" s="43" t="s">
        <v>116</v>
      </c>
      <c r="G818" s="21">
        <v>0</v>
      </c>
      <c r="H818" s="22">
        <v>0</v>
      </c>
      <c r="I818" s="14"/>
    </row>
    <row r="819" spans="1:9" ht="12.4" hidden="1" customHeight="1" x14ac:dyDescent="0.2">
      <c r="A819" s="13"/>
      <c r="B819" s="1"/>
      <c r="C819" s="36"/>
      <c r="D819" s="127"/>
      <c r="E819" s="128"/>
      <c r="F819" s="43" t="s">
        <v>116</v>
      </c>
      <c r="G819" s="21">
        <v>0</v>
      </c>
      <c r="H819" s="22">
        <v>0</v>
      </c>
      <c r="I819" s="14"/>
    </row>
    <row r="820" spans="1:9" ht="12.4" hidden="1" customHeight="1" x14ac:dyDescent="0.2">
      <c r="A820" s="13"/>
      <c r="B820" s="1"/>
      <c r="C820" s="36"/>
      <c r="D820" s="127"/>
      <c r="E820" s="128"/>
      <c r="F820" s="43" t="s">
        <v>116</v>
      </c>
      <c r="G820" s="21">
        <v>0</v>
      </c>
      <c r="H820" s="22">
        <v>0</v>
      </c>
      <c r="I820" s="14"/>
    </row>
    <row r="821" spans="1:9" ht="12.4" hidden="1" customHeight="1" x14ac:dyDescent="0.2">
      <c r="A821" s="13"/>
      <c r="B821" s="1"/>
      <c r="C821" s="36"/>
      <c r="D821" s="127"/>
      <c r="E821" s="128"/>
      <c r="F821" s="43" t="s">
        <v>116</v>
      </c>
      <c r="G821" s="21">
        <v>0</v>
      </c>
      <c r="H821" s="22">
        <v>0</v>
      </c>
      <c r="I821" s="14"/>
    </row>
    <row r="822" spans="1:9" ht="12.4" hidden="1" customHeight="1" x14ac:dyDescent="0.2">
      <c r="A822" s="13"/>
      <c r="B822" s="1"/>
      <c r="C822" s="36"/>
      <c r="D822" s="127"/>
      <c r="E822" s="128"/>
      <c r="F822" s="43" t="s">
        <v>116</v>
      </c>
      <c r="G822" s="21">
        <v>0</v>
      </c>
      <c r="H822" s="22">
        <v>0</v>
      </c>
      <c r="I822" s="14"/>
    </row>
    <row r="823" spans="1:9" ht="12.4" hidden="1" customHeight="1" x14ac:dyDescent="0.2">
      <c r="A823" s="13"/>
      <c r="B823" s="1"/>
      <c r="C823" s="36"/>
      <c r="D823" s="127"/>
      <c r="E823" s="128"/>
      <c r="F823" s="43" t="s">
        <v>116</v>
      </c>
      <c r="G823" s="21">
        <v>0</v>
      </c>
      <c r="H823" s="22">
        <v>0</v>
      </c>
      <c r="I823" s="14"/>
    </row>
    <row r="824" spans="1:9" ht="12.4" hidden="1" customHeight="1" x14ac:dyDescent="0.2">
      <c r="A824" s="13"/>
      <c r="B824" s="1"/>
      <c r="C824" s="36"/>
      <c r="D824" s="127"/>
      <c r="E824" s="128"/>
      <c r="F824" s="43" t="s">
        <v>116</v>
      </c>
      <c r="G824" s="21">
        <v>0</v>
      </c>
      <c r="H824" s="22">
        <v>0</v>
      </c>
      <c r="I824" s="14"/>
    </row>
    <row r="825" spans="1:9" ht="12.4" hidden="1" customHeight="1" x14ac:dyDescent="0.2">
      <c r="A825" s="13"/>
      <c r="B825" s="1"/>
      <c r="C825" s="36"/>
      <c r="D825" s="127"/>
      <c r="E825" s="128"/>
      <c r="F825" s="43" t="s">
        <v>116</v>
      </c>
      <c r="G825" s="21">
        <v>0</v>
      </c>
      <c r="H825" s="22">
        <v>0</v>
      </c>
      <c r="I825" s="14"/>
    </row>
    <row r="826" spans="1:9" ht="12.4" hidden="1" customHeight="1" x14ac:dyDescent="0.2">
      <c r="A826" s="13"/>
      <c r="B826" s="1"/>
      <c r="C826" s="36"/>
      <c r="D826" s="127"/>
      <c r="E826" s="128"/>
      <c r="F826" s="43" t="s">
        <v>116</v>
      </c>
      <c r="G826" s="21">
        <v>0</v>
      </c>
      <c r="H826" s="22">
        <v>0</v>
      </c>
      <c r="I826" s="14"/>
    </row>
    <row r="827" spans="1:9" ht="12.4" hidden="1" customHeight="1" x14ac:dyDescent="0.2">
      <c r="A827" s="13"/>
      <c r="B827" s="1"/>
      <c r="C827" s="36"/>
      <c r="D827" s="127"/>
      <c r="E827" s="128"/>
      <c r="F827" s="43" t="s">
        <v>116</v>
      </c>
      <c r="G827" s="21">
        <v>0</v>
      </c>
      <c r="H827" s="22">
        <v>0</v>
      </c>
      <c r="I827" s="14"/>
    </row>
    <row r="828" spans="1:9" ht="12.4" hidden="1" customHeight="1" x14ac:dyDescent="0.2">
      <c r="A828" s="13"/>
      <c r="B828" s="1"/>
      <c r="C828" s="36"/>
      <c r="D828" s="127"/>
      <c r="E828" s="128"/>
      <c r="F828" s="43" t="s">
        <v>116</v>
      </c>
      <c r="G828" s="21">
        <v>0</v>
      </c>
      <c r="H828" s="22">
        <v>0</v>
      </c>
      <c r="I828" s="14"/>
    </row>
    <row r="829" spans="1:9" ht="12.4" hidden="1" customHeight="1" x14ac:dyDescent="0.2">
      <c r="A829" s="13"/>
      <c r="B829" s="1"/>
      <c r="C829" s="36"/>
      <c r="D829" s="127"/>
      <c r="E829" s="128"/>
      <c r="F829" s="43" t="s">
        <v>116</v>
      </c>
      <c r="G829" s="21">
        <v>0</v>
      </c>
      <c r="H829" s="22">
        <v>0</v>
      </c>
      <c r="I829" s="14"/>
    </row>
    <row r="830" spans="1:9" ht="12.4" hidden="1" customHeight="1" x14ac:dyDescent="0.2">
      <c r="A830" s="13"/>
      <c r="B830" s="1"/>
      <c r="C830" s="37"/>
      <c r="D830" s="127"/>
      <c r="E830" s="128"/>
      <c r="F830" s="43" t="s">
        <v>116</v>
      </c>
      <c r="G830" s="21">
        <v>0</v>
      </c>
      <c r="H830" s="22">
        <v>0</v>
      </c>
      <c r="I830" s="14"/>
    </row>
    <row r="831" spans="1:9" ht="12" hidden="1" customHeight="1" x14ac:dyDescent="0.2">
      <c r="A831" s="13"/>
      <c r="B831" s="1"/>
      <c r="C831" s="36"/>
      <c r="D831" s="127"/>
      <c r="E831" s="128"/>
      <c r="F831" s="43" t="s">
        <v>116</v>
      </c>
      <c r="G831" s="21">
        <v>0</v>
      </c>
      <c r="H831" s="22">
        <v>0</v>
      </c>
      <c r="I831" s="14"/>
    </row>
    <row r="832" spans="1:9" ht="12.4" hidden="1" customHeight="1" x14ac:dyDescent="0.2">
      <c r="A832" s="13"/>
      <c r="B832" s="1"/>
      <c r="C832" s="36"/>
      <c r="D832" s="127"/>
      <c r="E832" s="128"/>
      <c r="F832" s="43" t="s">
        <v>116</v>
      </c>
      <c r="G832" s="21">
        <v>0</v>
      </c>
      <c r="H832" s="22">
        <v>0</v>
      </c>
      <c r="I832" s="14"/>
    </row>
    <row r="833" spans="1:9" ht="12.4" hidden="1" customHeight="1" x14ac:dyDescent="0.2">
      <c r="A833" s="13"/>
      <c r="B833" s="1"/>
      <c r="C833" s="36"/>
      <c r="D833" s="127"/>
      <c r="E833" s="128"/>
      <c r="F833" s="43" t="s">
        <v>116</v>
      </c>
      <c r="G833" s="21">
        <v>0</v>
      </c>
      <c r="H833" s="22">
        <v>0</v>
      </c>
      <c r="I833" s="14"/>
    </row>
    <row r="834" spans="1:9" ht="12.4" hidden="1" customHeight="1" x14ac:dyDescent="0.2">
      <c r="A834" s="13"/>
      <c r="B834" s="1"/>
      <c r="C834" s="36"/>
      <c r="D834" s="127"/>
      <c r="E834" s="128"/>
      <c r="F834" s="43" t="s">
        <v>116</v>
      </c>
      <c r="G834" s="21">
        <v>0</v>
      </c>
      <c r="H834" s="22">
        <v>0</v>
      </c>
      <c r="I834" s="14"/>
    </row>
    <row r="835" spans="1:9" ht="12.4" hidden="1" customHeight="1" x14ac:dyDescent="0.2">
      <c r="A835" s="13"/>
      <c r="B835" s="1"/>
      <c r="C835" s="36"/>
      <c r="D835" s="127"/>
      <c r="E835" s="128"/>
      <c r="F835" s="43" t="s">
        <v>116</v>
      </c>
      <c r="G835" s="21">
        <v>0</v>
      </c>
      <c r="H835" s="22">
        <v>0</v>
      </c>
      <c r="I835" s="14"/>
    </row>
    <row r="836" spans="1:9" ht="12.4" hidden="1" customHeight="1" x14ac:dyDescent="0.2">
      <c r="A836" s="13"/>
      <c r="B836" s="1"/>
      <c r="C836" s="36"/>
      <c r="D836" s="127"/>
      <c r="E836" s="128"/>
      <c r="F836" s="43" t="s">
        <v>116</v>
      </c>
      <c r="G836" s="21">
        <v>0</v>
      </c>
      <c r="H836" s="22">
        <v>0</v>
      </c>
      <c r="I836" s="14"/>
    </row>
    <row r="837" spans="1:9" ht="12.4" hidden="1" customHeight="1" x14ac:dyDescent="0.2">
      <c r="A837" s="13"/>
      <c r="B837" s="1"/>
      <c r="C837" s="36"/>
      <c r="D837" s="127"/>
      <c r="E837" s="128"/>
      <c r="F837" s="43" t="s">
        <v>116</v>
      </c>
      <c r="G837" s="21">
        <v>0</v>
      </c>
      <c r="H837" s="22">
        <v>0</v>
      </c>
      <c r="I837" s="14"/>
    </row>
    <row r="838" spans="1:9" ht="12.4" hidden="1" customHeight="1" x14ac:dyDescent="0.2">
      <c r="A838" s="13"/>
      <c r="B838" s="1"/>
      <c r="C838" s="36"/>
      <c r="D838" s="127"/>
      <c r="E838" s="128"/>
      <c r="F838" s="43" t="s">
        <v>116</v>
      </c>
      <c r="G838" s="21">
        <v>0</v>
      </c>
      <c r="H838" s="22">
        <v>0</v>
      </c>
      <c r="I838" s="14"/>
    </row>
    <row r="839" spans="1:9" ht="12.4" hidden="1" customHeight="1" x14ac:dyDescent="0.2">
      <c r="A839" s="13"/>
      <c r="B839" s="1"/>
      <c r="C839" s="36"/>
      <c r="D839" s="127"/>
      <c r="E839" s="128"/>
      <c r="F839" s="43" t="s">
        <v>116</v>
      </c>
      <c r="G839" s="21">
        <v>0</v>
      </c>
      <c r="H839" s="22">
        <v>0</v>
      </c>
      <c r="I839" s="14"/>
    </row>
    <row r="840" spans="1:9" ht="12.4" hidden="1" customHeight="1" x14ac:dyDescent="0.2">
      <c r="A840" s="13"/>
      <c r="B840" s="1"/>
      <c r="C840" s="36"/>
      <c r="D840" s="127"/>
      <c r="E840" s="128"/>
      <c r="F840" s="43" t="s">
        <v>116</v>
      </c>
      <c r="G840" s="21">
        <v>0</v>
      </c>
      <c r="H840" s="22">
        <v>0</v>
      </c>
      <c r="I840" s="14"/>
    </row>
    <row r="841" spans="1:9" ht="12.4" hidden="1" customHeight="1" x14ac:dyDescent="0.2">
      <c r="A841" s="13"/>
      <c r="B841" s="1"/>
      <c r="C841" s="36"/>
      <c r="D841" s="127"/>
      <c r="E841" s="128"/>
      <c r="F841" s="43" t="s">
        <v>116</v>
      </c>
      <c r="G841" s="21">
        <v>0</v>
      </c>
      <c r="H841" s="22">
        <v>0</v>
      </c>
      <c r="I841" s="14"/>
    </row>
    <row r="842" spans="1:9" ht="12.4" hidden="1" customHeight="1" x14ac:dyDescent="0.2">
      <c r="A842" s="13"/>
      <c r="B842" s="1"/>
      <c r="C842" s="36"/>
      <c r="D842" s="127"/>
      <c r="E842" s="128"/>
      <c r="F842" s="43" t="s">
        <v>116</v>
      </c>
      <c r="G842" s="21">
        <v>0</v>
      </c>
      <c r="H842" s="22">
        <v>0</v>
      </c>
      <c r="I842" s="14"/>
    </row>
    <row r="843" spans="1:9" ht="12.4" hidden="1" customHeight="1" x14ac:dyDescent="0.2">
      <c r="A843" s="13"/>
      <c r="B843" s="1"/>
      <c r="C843" s="36"/>
      <c r="D843" s="127"/>
      <c r="E843" s="128"/>
      <c r="F843" s="43" t="s">
        <v>116</v>
      </c>
      <c r="G843" s="21">
        <v>0</v>
      </c>
      <c r="H843" s="22">
        <v>0</v>
      </c>
      <c r="I843" s="14"/>
    </row>
    <row r="844" spans="1:9" ht="12.4" hidden="1" customHeight="1" x14ac:dyDescent="0.2">
      <c r="A844" s="13"/>
      <c r="B844" s="1"/>
      <c r="C844" s="36"/>
      <c r="D844" s="127"/>
      <c r="E844" s="128"/>
      <c r="F844" s="43" t="s">
        <v>116</v>
      </c>
      <c r="G844" s="21">
        <v>0</v>
      </c>
      <c r="H844" s="22">
        <v>0</v>
      </c>
      <c r="I844" s="14"/>
    </row>
    <row r="845" spans="1:9" ht="12.4" hidden="1" customHeight="1" x14ac:dyDescent="0.2">
      <c r="A845" s="13"/>
      <c r="B845" s="1"/>
      <c r="C845" s="36"/>
      <c r="D845" s="127"/>
      <c r="E845" s="128"/>
      <c r="F845" s="43" t="s">
        <v>116</v>
      </c>
      <c r="G845" s="21">
        <v>0</v>
      </c>
      <c r="H845" s="22">
        <v>0</v>
      </c>
      <c r="I845" s="14"/>
    </row>
    <row r="846" spans="1:9" ht="12.4" hidden="1" customHeight="1" x14ac:dyDescent="0.2">
      <c r="A846" s="13"/>
      <c r="B846" s="1"/>
      <c r="C846" s="37"/>
      <c r="D846" s="127"/>
      <c r="E846" s="128"/>
      <c r="F846" s="43" t="s">
        <v>116</v>
      </c>
      <c r="G846" s="21">
        <v>0</v>
      </c>
      <c r="H846" s="22">
        <v>0</v>
      </c>
      <c r="I846" s="14"/>
    </row>
    <row r="847" spans="1:9" ht="12.4" hidden="1" customHeight="1" x14ac:dyDescent="0.2">
      <c r="A847" s="13"/>
      <c r="B847" s="1"/>
      <c r="C847" s="37"/>
      <c r="D847" s="127"/>
      <c r="E847" s="128"/>
      <c r="F847" s="43" t="s">
        <v>116</v>
      </c>
      <c r="G847" s="21">
        <v>0</v>
      </c>
      <c r="H847" s="22">
        <v>0</v>
      </c>
      <c r="I847" s="14"/>
    </row>
    <row r="848" spans="1:9" ht="12.4" hidden="1" customHeight="1" x14ac:dyDescent="0.2">
      <c r="A848" s="13"/>
      <c r="B848" s="1"/>
      <c r="C848" s="36"/>
      <c r="D848" s="127"/>
      <c r="E848" s="128"/>
      <c r="F848" s="43" t="s">
        <v>116</v>
      </c>
      <c r="G848" s="21">
        <v>0</v>
      </c>
      <c r="H848" s="22">
        <v>0</v>
      </c>
      <c r="I848" s="14"/>
    </row>
    <row r="849" spans="1:9" ht="12.4" hidden="1" customHeight="1" x14ac:dyDescent="0.2">
      <c r="A849" s="13"/>
      <c r="B849" s="1"/>
      <c r="C849" s="36"/>
      <c r="D849" s="127"/>
      <c r="E849" s="128"/>
      <c r="F849" s="43" t="s">
        <v>116</v>
      </c>
      <c r="G849" s="21">
        <v>0</v>
      </c>
      <c r="H849" s="22">
        <v>0</v>
      </c>
      <c r="I849" s="14"/>
    </row>
    <row r="850" spans="1:9" ht="12.4" hidden="1" customHeight="1" x14ac:dyDescent="0.2">
      <c r="A850" s="13"/>
      <c r="B850" s="1"/>
      <c r="C850" s="36"/>
      <c r="D850" s="127"/>
      <c r="E850" s="128"/>
      <c r="F850" s="43" t="s">
        <v>116</v>
      </c>
      <c r="G850" s="21">
        <v>0</v>
      </c>
      <c r="H850" s="22">
        <v>0</v>
      </c>
      <c r="I850" s="14"/>
    </row>
    <row r="851" spans="1:9" ht="12.4" hidden="1" customHeight="1" x14ac:dyDescent="0.2">
      <c r="A851" s="13"/>
      <c r="B851" s="1"/>
      <c r="C851" s="36"/>
      <c r="D851" s="127"/>
      <c r="E851" s="128"/>
      <c r="F851" s="43" t="s">
        <v>116</v>
      </c>
      <c r="G851" s="21">
        <v>0</v>
      </c>
      <c r="H851" s="22">
        <v>0</v>
      </c>
      <c r="I851" s="14"/>
    </row>
    <row r="852" spans="1:9" ht="12.4" hidden="1" customHeight="1" x14ac:dyDescent="0.2">
      <c r="A852" s="13"/>
      <c r="B852" s="1"/>
      <c r="C852" s="36"/>
      <c r="D852" s="127"/>
      <c r="E852" s="128"/>
      <c r="F852" s="43" t="s">
        <v>116</v>
      </c>
      <c r="G852" s="21">
        <v>0</v>
      </c>
      <c r="H852" s="22">
        <v>0</v>
      </c>
      <c r="I852" s="14"/>
    </row>
    <row r="853" spans="1:9" ht="12.4" hidden="1" customHeight="1" x14ac:dyDescent="0.2">
      <c r="A853" s="13"/>
      <c r="B853" s="1"/>
      <c r="C853" s="36"/>
      <c r="D853" s="127"/>
      <c r="E853" s="128"/>
      <c r="F853" s="43" t="s">
        <v>116</v>
      </c>
      <c r="G853" s="21">
        <v>0</v>
      </c>
      <c r="H853" s="22">
        <v>0</v>
      </c>
      <c r="I853" s="14"/>
    </row>
    <row r="854" spans="1:9" ht="12.4" hidden="1" customHeight="1" x14ac:dyDescent="0.2">
      <c r="A854" s="13"/>
      <c r="B854" s="1"/>
      <c r="C854" s="36"/>
      <c r="D854" s="127"/>
      <c r="E854" s="128"/>
      <c r="F854" s="43" t="s">
        <v>116</v>
      </c>
      <c r="G854" s="21">
        <v>0</v>
      </c>
      <c r="H854" s="22">
        <v>0</v>
      </c>
      <c r="I854" s="14"/>
    </row>
    <row r="855" spans="1:9" ht="12.4" hidden="1" customHeight="1" x14ac:dyDescent="0.2">
      <c r="A855" s="13"/>
      <c r="B855" s="1"/>
      <c r="C855" s="36"/>
      <c r="D855" s="127"/>
      <c r="E855" s="128"/>
      <c r="F855" s="43" t="s">
        <v>116</v>
      </c>
      <c r="G855" s="21">
        <v>0</v>
      </c>
      <c r="H855" s="22">
        <v>0</v>
      </c>
      <c r="I855" s="14"/>
    </row>
    <row r="856" spans="1:9" ht="12.4" hidden="1" customHeight="1" x14ac:dyDescent="0.2">
      <c r="A856" s="13"/>
      <c r="B856" s="1"/>
      <c r="C856" s="36"/>
      <c r="D856" s="127"/>
      <c r="E856" s="128"/>
      <c r="F856" s="43" t="s">
        <v>116</v>
      </c>
      <c r="G856" s="21">
        <v>0</v>
      </c>
      <c r="H856" s="22">
        <v>0</v>
      </c>
      <c r="I856" s="14"/>
    </row>
    <row r="857" spans="1:9" ht="12.4" hidden="1" customHeight="1" x14ac:dyDescent="0.2">
      <c r="A857" s="13"/>
      <c r="B857" s="1"/>
      <c r="C857" s="36"/>
      <c r="D857" s="127"/>
      <c r="E857" s="128"/>
      <c r="F857" s="43" t="s">
        <v>116</v>
      </c>
      <c r="G857" s="21">
        <v>0</v>
      </c>
      <c r="H857" s="22">
        <v>0</v>
      </c>
      <c r="I857" s="14"/>
    </row>
    <row r="858" spans="1:9" ht="12.4" hidden="1" customHeight="1" x14ac:dyDescent="0.2">
      <c r="A858" s="13"/>
      <c r="B858" s="1"/>
      <c r="C858" s="37"/>
      <c r="D858" s="127"/>
      <c r="E858" s="128"/>
      <c r="F858" s="43" t="s">
        <v>116</v>
      </c>
      <c r="G858" s="21">
        <v>0</v>
      </c>
      <c r="H858" s="22">
        <v>0</v>
      </c>
      <c r="I858" s="14"/>
    </row>
    <row r="859" spans="1:9" ht="12" hidden="1" customHeight="1" x14ac:dyDescent="0.2">
      <c r="A859" s="13"/>
      <c r="B859" s="1"/>
      <c r="C859" s="36"/>
      <c r="D859" s="127"/>
      <c r="E859" s="128"/>
      <c r="F859" s="43" t="s">
        <v>116</v>
      </c>
      <c r="G859" s="21">
        <v>0</v>
      </c>
      <c r="H859" s="22">
        <v>0</v>
      </c>
      <c r="I859" s="14"/>
    </row>
    <row r="860" spans="1:9" ht="12.4" hidden="1" customHeight="1" x14ac:dyDescent="0.2">
      <c r="A860" s="13"/>
      <c r="B860" s="1"/>
      <c r="C860" s="36"/>
      <c r="D860" s="127"/>
      <c r="E860" s="128"/>
      <c r="F860" s="43" t="s">
        <v>116</v>
      </c>
      <c r="G860" s="21">
        <v>0</v>
      </c>
      <c r="H860" s="22">
        <v>0</v>
      </c>
      <c r="I860" s="14"/>
    </row>
    <row r="861" spans="1:9" ht="12.4" hidden="1" customHeight="1" x14ac:dyDescent="0.2">
      <c r="A861" s="13"/>
      <c r="B861" s="1"/>
      <c r="C861" s="36"/>
      <c r="D861" s="127"/>
      <c r="E861" s="128"/>
      <c r="F861" s="43" t="s">
        <v>116</v>
      </c>
      <c r="G861" s="21">
        <v>0</v>
      </c>
      <c r="H861" s="22">
        <v>0</v>
      </c>
      <c r="I861" s="14"/>
    </row>
    <row r="862" spans="1:9" ht="12.4" hidden="1" customHeight="1" x14ac:dyDescent="0.2">
      <c r="A862" s="13"/>
      <c r="B862" s="1"/>
      <c r="C862" s="36"/>
      <c r="D862" s="127"/>
      <c r="E862" s="128"/>
      <c r="F862" s="43" t="s">
        <v>116</v>
      </c>
      <c r="G862" s="21">
        <v>0</v>
      </c>
      <c r="H862" s="22">
        <v>0</v>
      </c>
      <c r="I862" s="14"/>
    </row>
    <row r="863" spans="1:9" ht="12.4" hidden="1" customHeight="1" x14ac:dyDescent="0.2">
      <c r="A863" s="13"/>
      <c r="B863" s="1"/>
      <c r="C863" s="36"/>
      <c r="D863" s="127"/>
      <c r="E863" s="128"/>
      <c r="F863" s="43" t="s">
        <v>116</v>
      </c>
      <c r="G863" s="21">
        <v>0</v>
      </c>
      <c r="H863" s="22">
        <v>0</v>
      </c>
      <c r="I863" s="14"/>
    </row>
    <row r="864" spans="1:9" ht="12.4" hidden="1" customHeight="1" x14ac:dyDescent="0.2">
      <c r="A864" s="13"/>
      <c r="B864" s="1"/>
      <c r="C864" s="36"/>
      <c r="D864" s="127"/>
      <c r="E864" s="128"/>
      <c r="F864" s="43" t="s">
        <v>116</v>
      </c>
      <c r="G864" s="21">
        <v>0</v>
      </c>
      <c r="H864" s="22">
        <v>0</v>
      </c>
      <c r="I864" s="14"/>
    </row>
    <row r="865" spans="1:9" ht="12.4" hidden="1" customHeight="1" x14ac:dyDescent="0.2">
      <c r="A865" s="13"/>
      <c r="B865" s="1"/>
      <c r="C865" s="36"/>
      <c r="D865" s="127"/>
      <c r="E865" s="128"/>
      <c r="F865" s="43" t="s">
        <v>116</v>
      </c>
      <c r="G865" s="21">
        <v>0</v>
      </c>
      <c r="H865" s="22">
        <v>0</v>
      </c>
      <c r="I865" s="14"/>
    </row>
    <row r="866" spans="1:9" ht="12.4" hidden="1" customHeight="1" x14ac:dyDescent="0.2">
      <c r="A866" s="13"/>
      <c r="B866" s="1"/>
      <c r="C866" s="36"/>
      <c r="D866" s="127"/>
      <c r="E866" s="128"/>
      <c r="F866" s="43" t="s">
        <v>116</v>
      </c>
      <c r="G866" s="21">
        <v>0</v>
      </c>
      <c r="H866" s="22">
        <v>0</v>
      </c>
      <c r="I866" s="14"/>
    </row>
    <row r="867" spans="1:9" ht="12.4" hidden="1" customHeight="1" x14ac:dyDescent="0.2">
      <c r="A867" s="13"/>
      <c r="B867" s="1"/>
      <c r="C867" s="36"/>
      <c r="D867" s="127"/>
      <c r="E867" s="128"/>
      <c r="F867" s="43" t="s">
        <v>116</v>
      </c>
      <c r="G867" s="21">
        <v>0</v>
      </c>
      <c r="H867" s="22">
        <v>0</v>
      </c>
      <c r="I867" s="14"/>
    </row>
    <row r="868" spans="1:9" ht="12.4" hidden="1" customHeight="1" x14ac:dyDescent="0.2">
      <c r="A868" s="13"/>
      <c r="B868" s="1"/>
      <c r="C868" s="36"/>
      <c r="D868" s="127"/>
      <c r="E868" s="128"/>
      <c r="F868" s="43" t="s">
        <v>116</v>
      </c>
      <c r="G868" s="21">
        <v>0</v>
      </c>
      <c r="H868" s="22">
        <v>0</v>
      </c>
      <c r="I868" s="14"/>
    </row>
    <row r="869" spans="1:9" ht="12.4" hidden="1" customHeight="1" x14ac:dyDescent="0.2">
      <c r="A869" s="13"/>
      <c r="B869" s="1"/>
      <c r="C869" s="36"/>
      <c r="D869" s="127"/>
      <c r="E869" s="128"/>
      <c r="F869" s="43" t="s">
        <v>116</v>
      </c>
      <c r="G869" s="21">
        <v>0</v>
      </c>
      <c r="H869" s="22">
        <v>0</v>
      </c>
      <c r="I869" s="14"/>
    </row>
    <row r="870" spans="1:9" ht="12.4" hidden="1" customHeight="1" x14ac:dyDescent="0.2">
      <c r="A870" s="13"/>
      <c r="B870" s="1"/>
      <c r="C870" s="36"/>
      <c r="D870" s="127"/>
      <c r="E870" s="128"/>
      <c r="F870" s="43" t="s">
        <v>116</v>
      </c>
      <c r="G870" s="21">
        <v>0</v>
      </c>
      <c r="H870" s="22">
        <v>0</v>
      </c>
      <c r="I870" s="14"/>
    </row>
    <row r="871" spans="1:9" ht="12.4" hidden="1" customHeight="1" x14ac:dyDescent="0.2">
      <c r="A871" s="13"/>
      <c r="B871" s="1"/>
      <c r="C871" s="36"/>
      <c r="D871" s="127"/>
      <c r="E871" s="128"/>
      <c r="F871" s="43" t="s">
        <v>116</v>
      </c>
      <c r="G871" s="21">
        <v>0</v>
      </c>
      <c r="H871" s="22">
        <v>0</v>
      </c>
      <c r="I871" s="14"/>
    </row>
    <row r="872" spans="1:9" ht="12.4" hidden="1" customHeight="1" x14ac:dyDescent="0.2">
      <c r="A872" s="13"/>
      <c r="B872" s="1"/>
      <c r="C872" s="36"/>
      <c r="D872" s="127"/>
      <c r="E872" s="128"/>
      <c r="F872" s="43" t="s">
        <v>116</v>
      </c>
      <c r="G872" s="21">
        <v>0</v>
      </c>
      <c r="H872" s="22">
        <v>0</v>
      </c>
      <c r="I872" s="14"/>
    </row>
    <row r="873" spans="1:9" ht="12.4" hidden="1" customHeight="1" x14ac:dyDescent="0.2">
      <c r="A873" s="13"/>
      <c r="B873" s="1"/>
      <c r="C873" s="36"/>
      <c r="D873" s="127"/>
      <c r="E873" s="128"/>
      <c r="F873" s="43" t="s">
        <v>116</v>
      </c>
      <c r="G873" s="21">
        <v>0</v>
      </c>
      <c r="H873" s="22">
        <v>0</v>
      </c>
      <c r="I873" s="14"/>
    </row>
    <row r="874" spans="1:9" ht="12.4" hidden="1" customHeight="1" x14ac:dyDescent="0.2">
      <c r="A874" s="13"/>
      <c r="B874" s="1"/>
      <c r="C874" s="36"/>
      <c r="D874" s="127"/>
      <c r="E874" s="128"/>
      <c r="F874" s="43" t="s">
        <v>116</v>
      </c>
      <c r="G874" s="21">
        <v>0</v>
      </c>
      <c r="H874" s="22">
        <v>0</v>
      </c>
      <c r="I874" s="14"/>
    </row>
    <row r="875" spans="1:9" ht="12.4" hidden="1" customHeight="1" x14ac:dyDescent="0.2">
      <c r="A875" s="13"/>
      <c r="B875" s="1"/>
      <c r="C875" s="36"/>
      <c r="D875" s="127"/>
      <c r="E875" s="128"/>
      <c r="F875" s="43" t="s">
        <v>116</v>
      </c>
      <c r="G875" s="21">
        <v>0</v>
      </c>
      <c r="H875" s="22">
        <v>0</v>
      </c>
      <c r="I875" s="14"/>
    </row>
    <row r="876" spans="1:9" ht="12.4" hidden="1" customHeight="1" x14ac:dyDescent="0.2">
      <c r="A876" s="13"/>
      <c r="B876" s="1"/>
      <c r="C876" s="36"/>
      <c r="D876" s="127"/>
      <c r="E876" s="128"/>
      <c r="F876" s="43" t="s">
        <v>116</v>
      </c>
      <c r="G876" s="21">
        <v>0</v>
      </c>
      <c r="H876" s="22">
        <v>0</v>
      </c>
      <c r="I876" s="14"/>
    </row>
    <row r="877" spans="1:9" ht="12.4" hidden="1" customHeight="1" x14ac:dyDescent="0.2">
      <c r="A877" s="13"/>
      <c r="B877" s="1"/>
      <c r="C877" s="36"/>
      <c r="D877" s="127"/>
      <c r="E877" s="128"/>
      <c r="F877" s="43" t="s">
        <v>116</v>
      </c>
      <c r="G877" s="21">
        <v>0</v>
      </c>
      <c r="H877" s="22">
        <v>0</v>
      </c>
      <c r="I877" s="14"/>
    </row>
    <row r="878" spans="1:9" ht="12.4" hidden="1" customHeight="1" x14ac:dyDescent="0.2">
      <c r="A878" s="13"/>
      <c r="B878" s="1"/>
      <c r="C878" s="36"/>
      <c r="D878" s="127"/>
      <c r="E878" s="128"/>
      <c r="F878" s="43" t="s">
        <v>116</v>
      </c>
      <c r="G878" s="21">
        <v>0</v>
      </c>
      <c r="H878" s="22">
        <v>0</v>
      </c>
      <c r="I878" s="14"/>
    </row>
    <row r="879" spans="1:9" ht="12.4" hidden="1" customHeight="1" x14ac:dyDescent="0.2">
      <c r="A879" s="13"/>
      <c r="B879" s="1"/>
      <c r="C879" s="36"/>
      <c r="D879" s="127"/>
      <c r="E879" s="128"/>
      <c r="F879" s="43" t="s">
        <v>116</v>
      </c>
      <c r="G879" s="21">
        <v>0</v>
      </c>
      <c r="H879" s="22">
        <v>0</v>
      </c>
      <c r="I879" s="14"/>
    </row>
    <row r="880" spans="1:9" ht="12.4" hidden="1" customHeight="1" x14ac:dyDescent="0.2">
      <c r="A880" s="13"/>
      <c r="B880" s="1"/>
      <c r="C880" s="36"/>
      <c r="D880" s="127"/>
      <c r="E880" s="128"/>
      <c r="F880" s="43" t="s">
        <v>116</v>
      </c>
      <c r="G880" s="21">
        <v>0</v>
      </c>
      <c r="H880" s="22">
        <v>0</v>
      </c>
      <c r="I880" s="14"/>
    </row>
    <row r="881" spans="1:9" ht="12.4" hidden="1" customHeight="1" x14ac:dyDescent="0.2">
      <c r="A881" s="13"/>
      <c r="B881" s="1"/>
      <c r="C881" s="36"/>
      <c r="D881" s="127"/>
      <c r="E881" s="128"/>
      <c r="F881" s="43" t="s">
        <v>116</v>
      </c>
      <c r="G881" s="21">
        <v>0</v>
      </c>
      <c r="H881" s="22">
        <v>0</v>
      </c>
      <c r="I881" s="14"/>
    </row>
    <row r="882" spans="1:9" ht="12.4" hidden="1" customHeight="1" x14ac:dyDescent="0.2">
      <c r="A882" s="13"/>
      <c r="B882" s="1"/>
      <c r="C882" s="36"/>
      <c r="D882" s="127"/>
      <c r="E882" s="128"/>
      <c r="F882" s="43" t="s">
        <v>116</v>
      </c>
      <c r="G882" s="21">
        <v>0</v>
      </c>
      <c r="H882" s="22">
        <v>0</v>
      </c>
      <c r="I882" s="14"/>
    </row>
    <row r="883" spans="1:9" ht="12.4" hidden="1" customHeight="1" x14ac:dyDescent="0.2">
      <c r="A883" s="13"/>
      <c r="B883" s="1"/>
      <c r="C883" s="36"/>
      <c r="D883" s="127"/>
      <c r="E883" s="128"/>
      <c r="F883" s="43" t="s">
        <v>116</v>
      </c>
      <c r="G883" s="21">
        <v>0</v>
      </c>
      <c r="H883" s="22">
        <v>0</v>
      </c>
      <c r="I883" s="14"/>
    </row>
    <row r="884" spans="1:9" ht="12.4" hidden="1" customHeight="1" x14ac:dyDescent="0.2">
      <c r="A884" s="13"/>
      <c r="B884" s="1"/>
      <c r="C884" s="36"/>
      <c r="D884" s="127"/>
      <c r="E884" s="128"/>
      <c r="F884" s="43" t="s">
        <v>116</v>
      </c>
      <c r="G884" s="21">
        <v>0</v>
      </c>
      <c r="H884" s="22">
        <v>0</v>
      </c>
      <c r="I884" s="14"/>
    </row>
    <row r="885" spans="1:9" ht="12.4" hidden="1" customHeight="1" x14ac:dyDescent="0.2">
      <c r="A885" s="13"/>
      <c r="B885" s="1"/>
      <c r="C885" s="36"/>
      <c r="D885" s="127"/>
      <c r="E885" s="128"/>
      <c r="F885" s="43" t="s">
        <v>116</v>
      </c>
      <c r="G885" s="21">
        <v>0</v>
      </c>
      <c r="H885" s="22">
        <v>0</v>
      </c>
      <c r="I885" s="14"/>
    </row>
    <row r="886" spans="1:9" ht="12.4" hidden="1" customHeight="1" x14ac:dyDescent="0.2">
      <c r="A886" s="13"/>
      <c r="B886" s="1"/>
      <c r="C886" s="37"/>
      <c r="D886" s="127"/>
      <c r="E886" s="128"/>
      <c r="F886" s="43" t="s">
        <v>116</v>
      </c>
      <c r="G886" s="21">
        <v>0</v>
      </c>
      <c r="H886" s="22">
        <v>0</v>
      </c>
      <c r="I886" s="14"/>
    </row>
    <row r="887" spans="1:9" ht="12" hidden="1" customHeight="1" x14ac:dyDescent="0.2">
      <c r="A887" s="13"/>
      <c r="B887" s="1"/>
      <c r="C887" s="36"/>
      <c r="D887" s="127"/>
      <c r="E887" s="128"/>
      <c r="F887" s="43" t="s">
        <v>116</v>
      </c>
      <c r="G887" s="21">
        <v>0</v>
      </c>
      <c r="H887" s="22">
        <v>0</v>
      </c>
      <c r="I887" s="14"/>
    </row>
    <row r="888" spans="1:9" ht="12.4" hidden="1" customHeight="1" x14ac:dyDescent="0.2">
      <c r="A888" s="13"/>
      <c r="B888" s="1"/>
      <c r="C888" s="36"/>
      <c r="D888" s="127"/>
      <c r="E888" s="128"/>
      <c r="F888" s="43" t="s">
        <v>116</v>
      </c>
      <c r="G888" s="21">
        <v>0</v>
      </c>
      <c r="H888" s="22">
        <v>0</v>
      </c>
      <c r="I888" s="14"/>
    </row>
    <row r="889" spans="1:9" ht="12.4" hidden="1" customHeight="1" x14ac:dyDescent="0.2">
      <c r="A889" s="13"/>
      <c r="B889" s="1"/>
      <c r="C889" s="36"/>
      <c r="D889" s="127"/>
      <c r="E889" s="128"/>
      <c r="F889" s="43" t="s">
        <v>116</v>
      </c>
      <c r="G889" s="21">
        <v>0</v>
      </c>
      <c r="H889" s="22">
        <v>0</v>
      </c>
      <c r="I889" s="14"/>
    </row>
    <row r="890" spans="1:9" ht="12.4" hidden="1" customHeight="1" x14ac:dyDescent="0.2">
      <c r="A890" s="13"/>
      <c r="B890" s="1"/>
      <c r="C890" s="36"/>
      <c r="D890" s="127"/>
      <c r="E890" s="128"/>
      <c r="F890" s="43" t="s">
        <v>116</v>
      </c>
      <c r="G890" s="21">
        <v>0</v>
      </c>
      <c r="H890" s="22">
        <v>0</v>
      </c>
      <c r="I890" s="14"/>
    </row>
    <row r="891" spans="1:9" ht="12.4" hidden="1" customHeight="1" x14ac:dyDescent="0.2">
      <c r="A891" s="13"/>
      <c r="B891" s="1"/>
      <c r="C891" s="36"/>
      <c r="D891" s="127"/>
      <c r="E891" s="128"/>
      <c r="F891" s="43" t="s">
        <v>116</v>
      </c>
      <c r="G891" s="21">
        <v>0</v>
      </c>
      <c r="H891" s="22">
        <v>0</v>
      </c>
      <c r="I891" s="14"/>
    </row>
    <row r="892" spans="1:9" ht="12.4" hidden="1" customHeight="1" x14ac:dyDescent="0.2">
      <c r="A892" s="13"/>
      <c r="B892" s="1"/>
      <c r="C892" s="36"/>
      <c r="D892" s="127"/>
      <c r="E892" s="128"/>
      <c r="F892" s="43" t="s">
        <v>116</v>
      </c>
      <c r="G892" s="21">
        <v>0</v>
      </c>
      <c r="H892" s="22">
        <v>0</v>
      </c>
      <c r="I892" s="14"/>
    </row>
    <row r="893" spans="1:9" ht="12.4" hidden="1" customHeight="1" x14ac:dyDescent="0.2">
      <c r="A893" s="13"/>
      <c r="B893" s="1"/>
      <c r="C893" s="36"/>
      <c r="D893" s="127"/>
      <c r="E893" s="128"/>
      <c r="F893" s="43" t="s">
        <v>116</v>
      </c>
      <c r="G893" s="21">
        <v>0</v>
      </c>
      <c r="H893" s="22">
        <v>0</v>
      </c>
      <c r="I893" s="14"/>
    </row>
    <row r="894" spans="1:9" ht="12.4" hidden="1" customHeight="1" x14ac:dyDescent="0.2">
      <c r="A894" s="13"/>
      <c r="B894" s="1"/>
      <c r="C894" s="36"/>
      <c r="D894" s="127"/>
      <c r="E894" s="128"/>
      <c r="F894" s="43" t="s">
        <v>116</v>
      </c>
      <c r="G894" s="21">
        <v>0</v>
      </c>
      <c r="H894" s="22">
        <v>0</v>
      </c>
      <c r="I894" s="14"/>
    </row>
    <row r="895" spans="1:9" ht="12.4" hidden="1" customHeight="1" x14ac:dyDescent="0.2">
      <c r="A895" s="13"/>
      <c r="B895" s="1"/>
      <c r="C895" s="36"/>
      <c r="D895" s="127"/>
      <c r="E895" s="128"/>
      <c r="F895" s="43" t="s">
        <v>116</v>
      </c>
      <c r="G895" s="21">
        <v>0</v>
      </c>
      <c r="H895" s="22">
        <v>0</v>
      </c>
      <c r="I895" s="14"/>
    </row>
    <row r="896" spans="1:9" ht="12.4" hidden="1" customHeight="1" x14ac:dyDescent="0.2">
      <c r="A896" s="13"/>
      <c r="B896" s="1"/>
      <c r="C896" s="36"/>
      <c r="D896" s="127"/>
      <c r="E896" s="128"/>
      <c r="F896" s="43" t="s">
        <v>116</v>
      </c>
      <c r="G896" s="21">
        <v>0</v>
      </c>
      <c r="H896" s="22">
        <v>0</v>
      </c>
      <c r="I896" s="14"/>
    </row>
    <row r="897" spans="1:9" ht="12.4" hidden="1" customHeight="1" x14ac:dyDescent="0.2">
      <c r="A897" s="13"/>
      <c r="B897" s="1"/>
      <c r="C897" s="36"/>
      <c r="D897" s="127"/>
      <c r="E897" s="128"/>
      <c r="F897" s="43" t="s">
        <v>116</v>
      </c>
      <c r="G897" s="21">
        <v>0</v>
      </c>
      <c r="H897" s="22">
        <v>0</v>
      </c>
      <c r="I897" s="14"/>
    </row>
    <row r="898" spans="1:9" ht="12.4" hidden="1" customHeight="1" x14ac:dyDescent="0.2">
      <c r="A898" s="13"/>
      <c r="B898" s="1"/>
      <c r="C898" s="36"/>
      <c r="D898" s="127"/>
      <c r="E898" s="128"/>
      <c r="F898" s="43" t="s">
        <v>116</v>
      </c>
      <c r="G898" s="21">
        <v>0</v>
      </c>
      <c r="H898" s="22">
        <v>0</v>
      </c>
      <c r="I898" s="14"/>
    </row>
    <row r="899" spans="1:9" ht="12.4" hidden="1" customHeight="1" x14ac:dyDescent="0.2">
      <c r="A899" s="13"/>
      <c r="B899" s="1"/>
      <c r="C899" s="36"/>
      <c r="D899" s="127"/>
      <c r="E899" s="128"/>
      <c r="F899" s="43" t="s">
        <v>116</v>
      </c>
      <c r="G899" s="21">
        <v>0</v>
      </c>
      <c r="H899" s="22">
        <v>0</v>
      </c>
      <c r="I899" s="14"/>
    </row>
    <row r="900" spans="1:9" ht="12.4" hidden="1" customHeight="1" x14ac:dyDescent="0.2">
      <c r="A900" s="13"/>
      <c r="B900" s="1"/>
      <c r="C900" s="36"/>
      <c r="D900" s="127"/>
      <c r="E900" s="128"/>
      <c r="F900" s="43" t="s">
        <v>116</v>
      </c>
      <c r="G900" s="21">
        <v>0</v>
      </c>
      <c r="H900" s="22">
        <v>0</v>
      </c>
      <c r="I900" s="14"/>
    </row>
    <row r="901" spans="1:9" ht="12.4" hidden="1" customHeight="1" x14ac:dyDescent="0.2">
      <c r="A901" s="13"/>
      <c r="B901" s="1"/>
      <c r="C901" s="36"/>
      <c r="D901" s="127"/>
      <c r="E901" s="128"/>
      <c r="F901" s="43" t="s">
        <v>116</v>
      </c>
      <c r="G901" s="21">
        <v>0</v>
      </c>
      <c r="H901" s="22">
        <v>0</v>
      </c>
      <c r="I901" s="14"/>
    </row>
    <row r="902" spans="1:9" ht="12.4" hidden="1" customHeight="1" x14ac:dyDescent="0.2">
      <c r="A902" s="13"/>
      <c r="B902" s="1"/>
      <c r="C902" s="36"/>
      <c r="D902" s="127"/>
      <c r="E902" s="128"/>
      <c r="F902" s="43" t="s">
        <v>116</v>
      </c>
      <c r="G902" s="21">
        <v>0</v>
      </c>
      <c r="H902" s="22">
        <v>0</v>
      </c>
      <c r="I902" s="14"/>
    </row>
    <row r="903" spans="1:9" ht="12.4" hidden="1" customHeight="1" x14ac:dyDescent="0.2">
      <c r="A903" s="13"/>
      <c r="B903" s="1"/>
      <c r="C903" s="36"/>
      <c r="D903" s="127"/>
      <c r="E903" s="128"/>
      <c r="F903" s="43" t="s">
        <v>116</v>
      </c>
      <c r="G903" s="21">
        <v>0</v>
      </c>
      <c r="H903" s="22">
        <v>0</v>
      </c>
      <c r="I903" s="14"/>
    </row>
    <row r="904" spans="1:9" ht="12.4" hidden="1" customHeight="1" x14ac:dyDescent="0.2">
      <c r="A904" s="13"/>
      <c r="B904" s="1"/>
      <c r="C904" s="36"/>
      <c r="D904" s="127"/>
      <c r="E904" s="128"/>
      <c r="F904" s="43" t="s">
        <v>116</v>
      </c>
      <c r="G904" s="21">
        <v>0</v>
      </c>
      <c r="H904" s="22">
        <v>0</v>
      </c>
      <c r="I904" s="14"/>
    </row>
    <row r="905" spans="1:9" ht="12.4" hidden="1" customHeight="1" x14ac:dyDescent="0.2">
      <c r="A905" s="13"/>
      <c r="B905" s="1"/>
      <c r="C905" s="36"/>
      <c r="D905" s="127"/>
      <c r="E905" s="128"/>
      <c r="F905" s="43" t="s">
        <v>116</v>
      </c>
      <c r="G905" s="21">
        <v>0</v>
      </c>
      <c r="H905" s="22">
        <v>0</v>
      </c>
      <c r="I905" s="14"/>
    </row>
    <row r="906" spans="1:9" ht="12.4" hidden="1" customHeight="1" x14ac:dyDescent="0.2">
      <c r="A906" s="13"/>
      <c r="B906" s="1"/>
      <c r="C906" s="36"/>
      <c r="D906" s="127"/>
      <c r="E906" s="128"/>
      <c r="F906" s="43" t="s">
        <v>116</v>
      </c>
      <c r="G906" s="21">
        <v>0</v>
      </c>
      <c r="H906" s="22">
        <v>0</v>
      </c>
      <c r="I906" s="14"/>
    </row>
    <row r="907" spans="1:9" ht="12.4" hidden="1" customHeight="1" x14ac:dyDescent="0.2">
      <c r="A907" s="13"/>
      <c r="B907" s="1"/>
      <c r="C907" s="36"/>
      <c r="D907" s="127"/>
      <c r="E907" s="128"/>
      <c r="F907" s="43" t="s">
        <v>116</v>
      </c>
      <c r="G907" s="21">
        <v>0</v>
      </c>
      <c r="H907" s="22">
        <v>0</v>
      </c>
      <c r="I907" s="14"/>
    </row>
    <row r="908" spans="1:9" ht="12.4" hidden="1" customHeight="1" x14ac:dyDescent="0.2">
      <c r="A908" s="13"/>
      <c r="B908" s="1"/>
      <c r="C908" s="36"/>
      <c r="D908" s="127"/>
      <c r="E908" s="128"/>
      <c r="F908" s="43" t="s">
        <v>116</v>
      </c>
      <c r="G908" s="21">
        <v>0</v>
      </c>
      <c r="H908" s="22">
        <v>0</v>
      </c>
      <c r="I908" s="14"/>
    </row>
    <row r="909" spans="1:9" ht="12.4" hidden="1" customHeight="1" x14ac:dyDescent="0.2">
      <c r="A909" s="13"/>
      <c r="B909" s="1"/>
      <c r="C909" s="36"/>
      <c r="D909" s="127"/>
      <c r="E909" s="128"/>
      <c r="F909" s="43" t="s">
        <v>116</v>
      </c>
      <c r="G909" s="21">
        <v>0</v>
      </c>
      <c r="H909" s="22">
        <v>0</v>
      </c>
      <c r="I909" s="14"/>
    </row>
    <row r="910" spans="1:9" ht="12.4" hidden="1" customHeight="1" x14ac:dyDescent="0.2">
      <c r="A910" s="13"/>
      <c r="B910" s="1"/>
      <c r="C910" s="37"/>
      <c r="D910" s="127"/>
      <c r="E910" s="128"/>
      <c r="F910" s="43" t="s">
        <v>116</v>
      </c>
      <c r="G910" s="21">
        <v>0</v>
      </c>
      <c r="H910" s="22">
        <v>0</v>
      </c>
      <c r="I910" s="14"/>
    </row>
    <row r="911" spans="1:9" ht="12" hidden="1" customHeight="1" x14ac:dyDescent="0.2">
      <c r="A911" s="13"/>
      <c r="B911" s="1"/>
      <c r="C911" s="36"/>
      <c r="D911" s="127"/>
      <c r="E911" s="128"/>
      <c r="F911" s="43" t="s">
        <v>116</v>
      </c>
      <c r="G911" s="21">
        <v>0</v>
      </c>
      <c r="H911" s="22">
        <v>0</v>
      </c>
      <c r="I911" s="14"/>
    </row>
    <row r="912" spans="1:9" ht="12.4" hidden="1" customHeight="1" x14ac:dyDescent="0.2">
      <c r="A912" s="13"/>
      <c r="B912" s="1"/>
      <c r="C912" s="36"/>
      <c r="D912" s="127"/>
      <c r="E912" s="128"/>
      <c r="F912" s="43" t="s">
        <v>116</v>
      </c>
      <c r="G912" s="21">
        <v>0</v>
      </c>
      <c r="H912" s="22">
        <v>0</v>
      </c>
      <c r="I912" s="14"/>
    </row>
    <row r="913" spans="1:9" ht="12.4" hidden="1" customHeight="1" x14ac:dyDescent="0.2">
      <c r="A913" s="13"/>
      <c r="B913" s="1"/>
      <c r="C913" s="36"/>
      <c r="D913" s="127"/>
      <c r="E913" s="128"/>
      <c r="F913" s="43" t="s">
        <v>116</v>
      </c>
      <c r="G913" s="21">
        <v>0</v>
      </c>
      <c r="H913" s="22">
        <v>0</v>
      </c>
      <c r="I913" s="14"/>
    </row>
    <row r="914" spans="1:9" ht="12.4" hidden="1" customHeight="1" x14ac:dyDescent="0.2">
      <c r="A914" s="13"/>
      <c r="B914" s="1"/>
      <c r="C914" s="36"/>
      <c r="D914" s="127"/>
      <c r="E914" s="128"/>
      <c r="F914" s="43" t="s">
        <v>116</v>
      </c>
      <c r="G914" s="21">
        <v>0</v>
      </c>
      <c r="H914" s="22">
        <v>0</v>
      </c>
      <c r="I914" s="14"/>
    </row>
    <row r="915" spans="1:9" ht="12.4" hidden="1" customHeight="1" x14ac:dyDescent="0.2">
      <c r="A915" s="13"/>
      <c r="B915" s="1"/>
      <c r="C915" s="36"/>
      <c r="D915" s="127"/>
      <c r="E915" s="128"/>
      <c r="F915" s="43" t="s">
        <v>116</v>
      </c>
      <c r="G915" s="21">
        <v>0</v>
      </c>
      <c r="H915" s="22">
        <v>0</v>
      </c>
      <c r="I915" s="14"/>
    </row>
    <row r="916" spans="1:9" ht="12.4" hidden="1" customHeight="1" x14ac:dyDescent="0.2">
      <c r="A916" s="13"/>
      <c r="B916" s="1"/>
      <c r="C916" s="36"/>
      <c r="D916" s="127"/>
      <c r="E916" s="128"/>
      <c r="F916" s="43" t="s">
        <v>116</v>
      </c>
      <c r="G916" s="21">
        <v>0</v>
      </c>
      <c r="H916" s="22">
        <v>0</v>
      </c>
      <c r="I916" s="14"/>
    </row>
    <row r="917" spans="1:9" ht="12.4" hidden="1" customHeight="1" x14ac:dyDescent="0.2">
      <c r="A917" s="13"/>
      <c r="B917" s="1"/>
      <c r="C917" s="36"/>
      <c r="D917" s="127"/>
      <c r="E917" s="128"/>
      <c r="F917" s="43" t="s">
        <v>116</v>
      </c>
      <c r="G917" s="21">
        <v>0</v>
      </c>
      <c r="H917" s="22">
        <v>0</v>
      </c>
      <c r="I917" s="14"/>
    </row>
    <row r="918" spans="1:9" ht="12.4" hidden="1" customHeight="1" x14ac:dyDescent="0.2">
      <c r="A918" s="13"/>
      <c r="B918" s="1"/>
      <c r="C918" s="36"/>
      <c r="D918" s="127"/>
      <c r="E918" s="128"/>
      <c r="F918" s="43" t="s">
        <v>116</v>
      </c>
      <c r="G918" s="21">
        <v>0</v>
      </c>
      <c r="H918" s="22">
        <v>0</v>
      </c>
      <c r="I918" s="14"/>
    </row>
    <row r="919" spans="1:9" ht="12.4" hidden="1" customHeight="1" x14ac:dyDescent="0.2">
      <c r="A919" s="13"/>
      <c r="B919" s="1"/>
      <c r="C919" s="36"/>
      <c r="D919" s="127"/>
      <c r="E919" s="128"/>
      <c r="F919" s="43" t="s">
        <v>116</v>
      </c>
      <c r="G919" s="21">
        <v>0</v>
      </c>
      <c r="H919" s="22">
        <v>0</v>
      </c>
      <c r="I919" s="14"/>
    </row>
    <row r="920" spans="1:9" ht="12.4" hidden="1" customHeight="1" x14ac:dyDescent="0.2">
      <c r="A920" s="13"/>
      <c r="B920" s="1"/>
      <c r="C920" s="36"/>
      <c r="D920" s="127"/>
      <c r="E920" s="128"/>
      <c r="F920" s="43" t="s">
        <v>116</v>
      </c>
      <c r="G920" s="21">
        <v>0</v>
      </c>
      <c r="H920" s="22">
        <v>0</v>
      </c>
      <c r="I920" s="14"/>
    </row>
    <row r="921" spans="1:9" ht="12.4" hidden="1" customHeight="1" x14ac:dyDescent="0.2">
      <c r="A921" s="13"/>
      <c r="B921" s="1"/>
      <c r="C921" s="36"/>
      <c r="D921" s="127"/>
      <c r="E921" s="128"/>
      <c r="F921" s="43" t="s">
        <v>116</v>
      </c>
      <c r="G921" s="21">
        <v>0</v>
      </c>
      <c r="H921" s="22">
        <v>0</v>
      </c>
      <c r="I921" s="14"/>
    </row>
    <row r="922" spans="1:9" ht="12.4" hidden="1" customHeight="1" x14ac:dyDescent="0.2">
      <c r="A922" s="13"/>
      <c r="B922" s="1"/>
      <c r="C922" s="36"/>
      <c r="D922" s="127"/>
      <c r="E922" s="128"/>
      <c r="F922" s="43" t="s">
        <v>116</v>
      </c>
      <c r="G922" s="21">
        <v>0</v>
      </c>
      <c r="H922" s="22">
        <v>0</v>
      </c>
      <c r="I922" s="14"/>
    </row>
    <row r="923" spans="1:9" ht="12.4" hidden="1" customHeight="1" x14ac:dyDescent="0.2">
      <c r="A923" s="13"/>
      <c r="B923" s="1"/>
      <c r="C923" s="36"/>
      <c r="D923" s="127"/>
      <c r="E923" s="128"/>
      <c r="F923" s="43" t="s">
        <v>116</v>
      </c>
      <c r="G923" s="21">
        <v>0</v>
      </c>
      <c r="H923" s="22">
        <v>0</v>
      </c>
      <c r="I923" s="14"/>
    </row>
    <row r="924" spans="1:9" ht="12.4" hidden="1" customHeight="1" x14ac:dyDescent="0.2">
      <c r="A924" s="13"/>
      <c r="B924" s="1"/>
      <c r="C924" s="36"/>
      <c r="D924" s="127"/>
      <c r="E924" s="128"/>
      <c r="F924" s="43" t="s">
        <v>116</v>
      </c>
      <c r="G924" s="21">
        <v>0</v>
      </c>
      <c r="H924" s="22">
        <v>0</v>
      </c>
      <c r="I924" s="14"/>
    </row>
    <row r="925" spans="1:9" ht="12.4" hidden="1" customHeight="1" x14ac:dyDescent="0.2">
      <c r="A925" s="13"/>
      <c r="B925" s="1"/>
      <c r="C925" s="36"/>
      <c r="D925" s="127"/>
      <c r="E925" s="128"/>
      <c r="F925" s="43" t="s">
        <v>116</v>
      </c>
      <c r="G925" s="21">
        <v>0</v>
      </c>
      <c r="H925" s="22">
        <v>0</v>
      </c>
      <c r="I925" s="14"/>
    </row>
    <row r="926" spans="1:9" ht="12.4" hidden="1" customHeight="1" x14ac:dyDescent="0.2">
      <c r="A926" s="13"/>
      <c r="B926" s="1"/>
      <c r="C926" s="36"/>
      <c r="D926" s="127"/>
      <c r="E926" s="128"/>
      <c r="F926" s="43" t="s">
        <v>116</v>
      </c>
      <c r="G926" s="21">
        <v>0</v>
      </c>
      <c r="H926" s="22">
        <v>0</v>
      </c>
      <c r="I926" s="14"/>
    </row>
    <row r="927" spans="1:9" ht="12.4" hidden="1" customHeight="1" x14ac:dyDescent="0.2">
      <c r="A927" s="13"/>
      <c r="B927" s="1"/>
      <c r="C927" s="36"/>
      <c r="D927" s="127"/>
      <c r="E927" s="128"/>
      <c r="F927" s="43" t="s">
        <v>116</v>
      </c>
      <c r="G927" s="21">
        <v>0</v>
      </c>
      <c r="H927" s="22">
        <v>0</v>
      </c>
      <c r="I927" s="14"/>
    </row>
    <row r="928" spans="1:9" ht="12.4" hidden="1" customHeight="1" x14ac:dyDescent="0.2">
      <c r="A928" s="13"/>
      <c r="B928" s="1"/>
      <c r="C928" s="36"/>
      <c r="D928" s="127"/>
      <c r="E928" s="128"/>
      <c r="F928" s="43" t="s">
        <v>116</v>
      </c>
      <c r="G928" s="21">
        <v>0</v>
      </c>
      <c r="H928" s="22">
        <v>0</v>
      </c>
      <c r="I928" s="14"/>
    </row>
    <row r="929" spans="1:9" ht="12.4" hidden="1" customHeight="1" x14ac:dyDescent="0.2">
      <c r="A929" s="13"/>
      <c r="B929" s="1"/>
      <c r="C929" s="36"/>
      <c r="D929" s="127"/>
      <c r="E929" s="128"/>
      <c r="F929" s="43" t="s">
        <v>116</v>
      </c>
      <c r="G929" s="21">
        <v>0</v>
      </c>
      <c r="H929" s="22">
        <v>0</v>
      </c>
      <c r="I929" s="14"/>
    </row>
    <row r="930" spans="1:9" ht="12.4" hidden="1" customHeight="1" x14ac:dyDescent="0.2">
      <c r="A930" s="13"/>
      <c r="B930" s="1"/>
      <c r="C930" s="36"/>
      <c r="D930" s="127"/>
      <c r="E930" s="128"/>
      <c r="F930" s="43" t="s">
        <v>116</v>
      </c>
      <c r="G930" s="21">
        <v>0</v>
      </c>
      <c r="H930" s="22">
        <v>0</v>
      </c>
      <c r="I930" s="14"/>
    </row>
    <row r="931" spans="1:9" ht="12.4" hidden="1" customHeight="1" x14ac:dyDescent="0.2">
      <c r="A931" s="13"/>
      <c r="B931" s="1"/>
      <c r="C931" s="36"/>
      <c r="D931" s="127"/>
      <c r="E931" s="128"/>
      <c r="F931" s="43" t="s">
        <v>116</v>
      </c>
      <c r="G931" s="21">
        <v>0</v>
      </c>
      <c r="H931" s="22">
        <v>0</v>
      </c>
      <c r="I931" s="14"/>
    </row>
    <row r="932" spans="1:9" ht="12.4" hidden="1" customHeight="1" x14ac:dyDescent="0.2">
      <c r="A932" s="13"/>
      <c r="B932" s="1"/>
      <c r="C932" s="36"/>
      <c r="D932" s="127"/>
      <c r="E932" s="128"/>
      <c r="F932" s="43" t="s">
        <v>116</v>
      </c>
      <c r="G932" s="21">
        <v>0</v>
      </c>
      <c r="H932" s="22">
        <v>0</v>
      </c>
      <c r="I932" s="14"/>
    </row>
    <row r="933" spans="1:9" ht="12.4" hidden="1" customHeight="1" x14ac:dyDescent="0.2">
      <c r="A933" s="13"/>
      <c r="B933" s="1"/>
      <c r="C933" s="36"/>
      <c r="D933" s="127"/>
      <c r="E933" s="128"/>
      <c r="F933" s="43" t="s">
        <v>116</v>
      </c>
      <c r="G933" s="21">
        <v>0</v>
      </c>
      <c r="H933" s="22">
        <v>0</v>
      </c>
      <c r="I933" s="14"/>
    </row>
    <row r="934" spans="1:9" ht="12.4" hidden="1" customHeight="1" x14ac:dyDescent="0.2">
      <c r="A934" s="13"/>
      <c r="B934" s="1"/>
      <c r="C934" s="36"/>
      <c r="D934" s="127"/>
      <c r="E934" s="128"/>
      <c r="F934" s="43" t="s">
        <v>116</v>
      </c>
      <c r="G934" s="21">
        <v>0</v>
      </c>
      <c r="H934" s="22">
        <v>0</v>
      </c>
      <c r="I934" s="14"/>
    </row>
    <row r="935" spans="1:9" ht="12.4" hidden="1" customHeight="1" x14ac:dyDescent="0.2">
      <c r="A935" s="13"/>
      <c r="B935" s="1"/>
      <c r="C935" s="36"/>
      <c r="D935" s="127"/>
      <c r="E935" s="128"/>
      <c r="F935" s="43" t="s">
        <v>116</v>
      </c>
      <c r="G935" s="21">
        <v>0</v>
      </c>
      <c r="H935" s="22">
        <v>0</v>
      </c>
      <c r="I935" s="14"/>
    </row>
    <row r="936" spans="1:9" ht="12.4" hidden="1" customHeight="1" x14ac:dyDescent="0.2">
      <c r="A936" s="13"/>
      <c r="B936" s="1"/>
      <c r="C936" s="36"/>
      <c r="D936" s="127"/>
      <c r="E936" s="128"/>
      <c r="F936" s="43" t="s">
        <v>116</v>
      </c>
      <c r="G936" s="21">
        <v>0</v>
      </c>
      <c r="H936" s="22">
        <v>0</v>
      </c>
      <c r="I936" s="14"/>
    </row>
    <row r="937" spans="1:9" ht="12.4" hidden="1" customHeight="1" x14ac:dyDescent="0.2">
      <c r="A937" s="13"/>
      <c r="B937" s="1"/>
      <c r="C937" s="36"/>
      <c r="D937" s="127"/>
      <c r="E937" s="128"/>
      <c r="F937" s="43" t="s">
        <v>116</v>
      </c>
      <c r="G937" s="21">
        <v>0</v>
      </c>
      <c r="H937" s="22">
        <v>0</v>
      </c>
      <c r="I937" s="14"/>
    </row>
    <row r="938" spans="1:9" ht="12.4" hidden="1" customHeight="1" x14ac:dyDescent="0.2">
      <c r="A938" s="13"/>
      <c r="B938" s="1"/>
      <c r="C938" s="37"/>
      <c r="D938" s="127"/>
      <c r="E938" s="128"/>
      <c r="F938" s="43" t="s">
        <v>116</v>
      </c>
      <c r="G938" s="21">
        <v>0</v>
      </c>
      <c r="H938" s="22">
        <v>0</v>
      </c>
      <c r="I938" s="14"/>
    </row>
    <row r="939" spans="1:9" ht="12" hidden="1" customHeight="1" x14ac:dyDescent="0.2">
      <c r="A939" s="13"/>
      <c r="B939" s="1"/>
      <c r="C939" s="36"/>
      <c r="D939" s="127"/>
      <c r="E939" s="128"/>
      <c r="F939" s="43" t="s">
        <v>116</v>
      </c>
      <c r="G939" s="21">
        <v>0</v>
      </c>
      <c r="H939" s="22">
        <v>0</v>
      </c>
      <c r="I939" s="14"/>
    </row>
    <row r="940" spans="1:9" ht="12.4" hidden="1" customHeight="1" x14ac:dyDescent="0.2">
      <c r="A940" s="13"/>
      <c r="B940" s="1"/>
      <c r="C940" s="36"/>
      <c r="D940" s="127"/>
      <c r="E940" s="128"/>
      <c r="F940" s="43" t="s">
        <v>116</v>
      </c>
      <c r="G940" s="21">
        <v>0</v>
      </c>
      <c r="H940" s="22">
        <v>0</v>
      </c>
      <c r="I940" s="14"/>
    </row>
    <row r="941" spans="1:9" ht="12.4" hidden="1" customHeight="1" x14ac:dyDescent="0.2">
      <c r="A941" s="13"/>
      <c r="B941" s="1"/>
      <c r="C941" s="36"/>
      <c r="D941" s="127"/>
      <c r="E941" s="128"/>
      <c r="F941" s="43" t="s">
        <v>116</v>
      </c>
      <c r="G941" s="21">
        <v>0</v>
      </c>
      <c r="H941" s="22">
        <v>0</v>
      </c>
      <c r="I941" s="14"/>
    </row>
    <row r="942" spans="1:9" ht="12.4" hidden="1" customHeight="1" x14ac:dyDescent="0.2">
      <c r="A942" s="13"/>
      <c r="B942" s="1"/>
      <c r="C942" s="36"/>
      <c r="D942" s="127"/>
      <c r="E942" s="128"/>
      <c r="F942" s="43" t="s">
        <v>116</v>
      </c>
      <c r="G942" s="21">
        <v>0</v>
      </c>
      <c r="H942" s="22">
        <v>0</v>
      </c>
      <c r="I942" s="14"/>
    </row>
    <row r="943" spans="1:9" ht="12.4" hidden="1" customHeight="1" x14ac:dyDescent="0.2">
      <c r="A943" s="13"/>
      <c r="B943" s="1"/>
      <c r="C943" s="36"/>
      <c r="D943" s="127"/>
      <c r="E943" s="128"/>
      <c r="F943" s="43" t="s">
        <v>116</v>
      </c>
      <c r="G943" s="21">
        <v>0</v>
      </c>
      <c r="H943" s="22">
        <v>0</v>
      </c>
      <c r="I943" s="14"/>
    </row>
    <row r="944" spans="1:9" ht="12.4" hidden="1" customHeight="1" x14ac:dyDescent="0.2">
      <c r="A944" s="13"/>
      <c r="B944" s="1"/>
      <c r="C944" s="36"/>
      <c r="D944" s="127"/>
      <c r="E944" s="128"/>
      <c r="F944" s="43" t="s">
        <v>116</v>
      </c>
      <c r="G944" s="21">
        <v>0</v>
      </c>
      <c r="H944" s="22">
        <v>0</v>
      </c>
      <c r="I944" s="14"/>
    </row>
    <row r="945" spans="1:9" ht="12.4" hidden="1" customHeight="1" x14ac:dyDescent="0.2">
      <c r="A945" s="13"/>
      <c r="B945" s="1"/>
      <c r="C945" s="36"/>
      <c r="D945" s="127"/>
      <c r="E945" s="128"/>
      <c r="F945" s="43" t="s">
        <v>116</v>
      </c>
      <c r="G945" s="21">
        <v>0</v>
      </c>
      <c r="H945" s="22">
        <v>0</v>
      </c>
      <c r="I945" s="14"/>
    </row>
    <row r="946" spans="1:9" ht="12.4" hidden="1" customHeight="1" x14ac:dyDescent="0.2">
      <c r="A946" s="13"/>
      <c r="B946" s="1"/>
      <c r="C946" s="36"/>
      <c r="D946" s="127"/>
      <c r="E946" s="128"/>
      <c r="F946" s="43" t="s">
        <v>116</v>
      </c>
      <c r="G946" s="21">
        <v>0</v>
      </c>
      <c r="H946" s="22">
        <v>0</v>
      </c>
      <c r="I946" s="14"/>
    </row>
    <row r="947" spans="1:9" ht="12.4" hidden="1" customHeight="1" x14ac:dyDescent="0.2">
      <c r="A947" s="13"/>
      <c r="B947" s="1"/>
      <c r="C947" s="36"/>
      <c r="D947" s="127"/>
      <c r="E947" s="128"/>
      <c r="F947" s="43" t="s">
        <v>116</v>
      </c>
      <c r="G947" s="21">
        <v>0</v>
      </c>
      <c r="H947" s="22">
        <v>0</v>
      </c>
      <c r="I947" s="14"/>
    </row>
    <row r="948" spans="1:9" ht="12.4" hidden="1" customHeight="1" x14ac:dyDescent="0.2">
      <c r="A948" s="13"/>
      <c r="B948" s="1"/>
      <c r="C948" s="36"/>
      <c r="D948" s="127"/>
      <c r="E948" s="128"/>
      <c r="F948" s="43" t="s">
        <v>116</v>
      </c>
      <c r="G948" s="21">
        <v>0</v>
      </c>
      <c r="H948" s="22">
        <v>0</v>
      </c>
      <c r="I948" s="14"/>
    </row>
    <row r="949" spans="1:9" ht="12.4" hidden="1" customHeight="1" x14ac:dyDescent="0.2">
      <c r="A949" s="13"/>
      <c r="B949" s="1"/>
      <c r="C949" s="36"/>
      <c r="D949" s="127"/>
      <c r="E949" s="128"/>
      <c r="F949" s="43" t="s">
        <v>116</v>
      </c>
      <c r="G949" s="21">
        <v>0</v>
      </c>
      <c r="H949" s="22">
        <v>0</v>
      </c>
      <c r="I949" s="14"/>
    </row>
    <row r="950" spans="1:9" ht="12.4" hidden="1" customHeight="1" x14ac:dyDescent="0.2">
      <c r="A950" s="13"/>
      <c r="B950" s="1"/>
      <c r="C950" s="36"/>
      <c r="D950" s="127"/>
      <c r="E950" s="128"/>
      <c r="F950" s="43" t="s">
        <v>116</v>
      </c>
      <c r="G950" s="21">
        <v>0</v>
      </c>
      <c r="H950" s="22">
        <v>0</v>
      </c>
      <c r="I950" s="14"/>
    </row>
    <row r="951" spans="1:9" ht="12.4" hidden="1" customHeight="1" x14ac:dyDescent="0.2">
      <c r="A951" s="13"/>
      <c r="B951" s="1"/>
      <c r="C951" s="36"/>
      <c r="D951" s="127"/>
      <c r="E951" s="128"/>
      <c r="F951" s="43" t="s">
        <v>116</v>
      </c>
      <c r="G951" s="21">
        <v>0</v>
      </c>
      <c r="H951" s="22">
        <v>0</v>
      </c>
      <c r="I951" s="14"/>
    </row>
    <row r="952" spans="1:9" ht="12" hidden="1" customHeight="1" x14ac:dyDescent="0.2">
      <c r="A952" s="13"/>
      <c r="B952" s="1"/>
      <c r="C952" s="36"/>
      <c r="D952" s="127"/>
      <c r="E952" s="128"/>
      <c r="F952" s="43" t="s">
        <v>116</v>
      </c>
      <c r="G952" s="21">
        <v>0</v>
      </c>
      <c r="H952" s="22">
        <v>0</v>
      </c>
      <c r="I952" s="14"/>
    </row>
    <row r="953" spans="1:9" ht="12.4" hidden="1" customHeight="1" x14ac:dyDescent="0.2">
      <c r="A953" s="13"/>
      <c r="B953" s="1"/>
      <c r="C953" s="36"/>
      <c r="D953" s="127"/>
      <c r="E953" s="128"/>
      <c r="F953" s="43" t="s">
        <v>116</v>
      </c>
      <c r="G953" s="21">
        <v>0</v>
      </c>
      <c r="H953" s="22">
        <v>0</v>
      </c>
      <c r="I953" s="14"/>
    </row>
    <row r="954" spans="1:9" ht="12.4" hidden="1" customHeight="1" x14ac:dyDescent="0.2">
      <c r="A954" s="13"/>
      <c r="B954" s="1"/>
      <c r="C954" s="36"/>
      <c r="D954" s="127"/>
      <c r="E954" s="128"/>
      <c r="F954" s="43" t="s">
        <v>116</v>
      </c>
      <c r="G954" s="21">
        <v>0</v>
      </c>
      <c r="H954" s="22">
        <v>0</v>
      </c>
      <c r="I954" s="14"/>
    </row>
    <row r="955" spans="1:9" ht="12.4" hidden="1" customHeight="1" x14ac:dyDescent="0.2">
      <c r="A955" s="13"/>
      <c r="B955" s="1"/>
      <c r="C955" s="36"/>
      <c r="D955" s="127"/>
      <c r="E955" s="128"/>
      <c r="F955" s="43" t="s">
        <v>116</v>
      </c>
      <c r="G955" s="21">
        <v>0</v>
      </c>
      <c r="H955" s="22">
        <v>0</v>
      </c>
      <c r="I955" s="14"/>
    </row>
    <row r="956" spans="1:9" ht="12.4" hidden="1" customHeight="1" x14ac:dyDescent="0.2">
      <c r="A956" s="13"/>
      <c r="B956" s="1"/>
      <c r="C956" s="36"/>
      <c r="D956" s="127"/>
      <c r="E956" s="128"/>
      <c r="F956" s="43" t="s">
        <v>116</v>
      </c>
      <c r="G956" s="21">
        <v>0</v>
      </c>
      <c r="H956" s="22">
        <v>0</v>
      </c>
      <c r="I956" s="14"/>
    </row>
    <row r="957" spans="1:9" ht="12.4" hidden="1" customHeight="1" x14ac:dyDescent="0.2">
      <c r="A957" s="13"/>
      <c r="B957" s="1"/>
      <c r="C957" s="36"/>
      <c r="D957" s="127"/>
      <c r="E957" s="128"/>
      <c r="F957" s="43" t="s">
        <v>116</v>
      </c>
      <c r="G957" s="21">
        <v>0</v>
      </c>
      <c r="H957" s="22">
        <v>0</v>
      </c>
      <c r="I957" s="14"/>
    </row>
    <row r="958" spans="1:9" ht="12.4" hidden="1" customHeight="1" x14ac:dyDescent="0.2">
      <c r="A958" s="13"/>
      <c r="B958" s="1"/>
      <c r="C958" s="36"/>
      <c r="D958" s="127"/>
      <c r="E958" s="128"/>
      <c r="F958" s="43" t="s">
        <v>116</v>
      </c>
      <c r="G958" s="21">
        <v>0</v>
      </c>
      <c r="H958" s="22">
        <v>0</v>
      </c>
      <c r="I958" s="14"/>
    </row>
    <row r="959" spans="1:9" ht="12.4" hidden="1" customHeight="1" x14ac:dyDescent="0.2">
      <c r="A959" s="13"/>
      <c r="B959" s="1"/>
      <c r="C959" s="36"/>
      <c r="D959" s="127"/>
      <c r="E959" s="128"/>
      <c r="F959" s="43" t="s">
        <v>116</v>
      </c>
      <c r="G959" s="21">
        <v>0</v>
      </c>
      <c r="H959" s="22">
        <v>0</v>
      </c>
      <c r="I959" s="14"/>
    </row>
    <row r="960" spans="1:9" ht="12.4" hidden="1" customHeight="1" x14ac:dyDescent="0.2">
      <c r="A960" s="13"/>
      <c r="B960" s="1"/>
      <c r="C960" s="36"/>
      <c r="D960" s="127"/>
      <c r="E960" s="128"/>
      <c r="F960" s="43" t="s">
        <v>116</v>
      </c>
      <c r="G960" s="21">
        <v>0</v>
      </c>
      <c r="H960" s="22">
        <v>0</v>
      </c>
      <c r="I960" s="14"/>
    </row>
    <row r="961" spans="1:9" ht="12.4" hidden="1" customHeight="1" x14ac:dyDescent="0.2">
      <c r="A961" s="13"/>
      <c r="B961" s="1"/>
      <c r="C961" s="36"/>
      <c r="D961" s="127"/>
      <c r="E961" s="128"/>
      <c r="F961" s="43" t="s">
        <v>116</v>
      </c>
      <c r="G961" s="21">
        <v>0</v>
      </c>
      <c r="H961" s="22">
        <v>0</v>
      </c>
      <c r="I961" s="14"/>
    </row>
    <row r="962" spans="1:9" ht="12.4" hidden="1" customHeight="1" x14ac:dyDescent="0.2">
      <c r="A962" s="13"/>
      <c r="B962" s="1"/>
      <c r="C962" s="36"/>
      <c r="D962" s="127"/>
      <c r="E962" s="128"/>
      <c r="F962" s="43" t="s">
        <v>116</v>
      </c>
      <c r="G962" s="21">
        <v>0</v>
      </c>
      <c r="H962" s="22">
        <v>0</v>
      </c>
      <c r="I962" s="14"/>
    </row>
    <row r="963" spans="1:9" ht="12.4" hidden="1" customHeight="1" x14ac:dyDescent="0.2">
      <c r="A963" s="13"/>
      <c r="B963" s="1"/>
      <c r="C963" s="36"/>
      <c r="D963" s="127"/>
      <c r="E963" s="128"/>
      <c r="F963" s="43" t="s">
        <v>116</v>
      </c>
      <c r="G963" s="21">
        <v>0</v>
      </c>
      <c r="H963" s="22">
        <v>0</v>
      </c>
      <c r="I963" s="14"/>
    </row>
    <row r="964" spans="1:9" ht="12.4" hidden="1" customHeight="1" x14ac:dyDescent="0.2">
      <c r="A964" s="13"/>
      <c r="B964" s="1"/>
      <c r="C964" s="36"/>
      <c r="D964" s="127"/>
      <c r="E964" s="128"/>
      <c r="F964" s="43" t="s">
        <v>116</v>
      </c>
      <c r="G964" s="21">
        <v>0</v>
      </c>
      <c r="H964" s="22">
        <v>0</v>
      </c>
      <c r="I964" s="14"/>
    </row>
    <row r="965" spans="1:9" ht="12.4" hidden="1" customHeight="1" x14ac:dyDescent="0.2">
      <c r="A965" s="13"/>
      <c r="B965" s="1"/>
      <c r="C965" s="36"/>
      <c r="D965" s="127"/>
      <c r="E965" s="128"/>
      <c r="F965" s="43" t="s">
        <v>116</v>
      </c>
      <c r="G965" s="21">
        <v>0</v>
      </c>
      <c r="H965" s="22">
        <v>0</v>
      </c>
      <c r="I965" s="14"/>
    </row>
    <row r="966" spans="1:9" ht="12.4" hidden="1" customHeight="1" x14ac:dyDescent="0.2">
      <c r="A966" s="13"/>
      <c r="B966" s="1"/>
      <c r="C966" s="36"/>
      <c r="D966" s="127"/>
      <c r="E966" s="128"/>
      <c r="F966" s="43" t="s">
        <v>116</v>
      </c>
      <c r="G966" s="21">
        <v>0</v>
      </c>
      <c r="H966" s="22">
        <v>0</v>
      </c>
      <c r="I966" s="14"/>
    </row>
    <row r="967" spans="1:9" ht="12.4" hidden="1" customHeight="1" x14ac:dyDescent="0.2">
      <c r="A967" s="13"/>
      <c r="B967" s="1"/>
      <c r="C967" s="36"/>
      <c r="D967" s="127"/>
      <c r="E967" s="128"/>
      <c r="F967" s="43" t="s">
        <v>116</v>
      </c>
      <c r="G967" s="21">
        <v>0</v>
      </c>
      <c r="H967" s="22">
        <v>0</v>
      </c>
      <c r="I967" s="14"/>
    </row>
    <row r="968" spans="1:9" ht="12.4" hidden="1" customHeight="1" x14ac:dyDescent="0.2">
      <c r="A968" s="13"/>
      <c r="B968" s="1"/>
      <c r="C968" s="36"/>
      <c r="D968" s="127"/>
      <c r="E968" s="128"/>
      <c r="F968" s="43" t="s">
        <v>116</v>
      </c>
      <c r="G968" s="21">
        <v>0</v>
      </c>
      <c r="H968" s="22">
        <v>0</v>
      </c>
      <c r="I968" s="14"/>
    </row>
    <row r="969" spans="1:9" ht="12.4" hidden="1" customHeight="1" x14ac:dyDescent="0.2">
      <c r="A969" s="13"/>
      <c r="B969" s="1"/>
      <c r="C969" s="36"/>
      <c r="D969" s="127"/>
      <c r="E969" s="128"/>
      <c r="F969" s="43" t="s">
        <v>116</v>
      </c>
      <c r="G969" s="21">
        <v>0</v>
      </c>
      <c r="H969" s="22">
        <v>0</v>
      </c>
      <c r="I969" s="14"/>
    </row>
    <row r="970" spans="1:9" ht="12.4" hidden="1" customHeight="1" x14ac:dyDescent="0.2">
      <c r="A970" s="13"/>
      <c r="B970" s="1"/>
      <c r="C970" s="36"/>
      <c r="D970" s="127"/>
      <c r="E970" s="128"/>
      <c r="F970" s="43" t="s">
        <v>116</v>
      </c>
      <c r="G970" s="21">
        <v>0</v>
      </c>
      <c r="H970" s="22">
        <v>0</v>
      </c>
      <c r="I970" s="14"/>
    </row>
    <row r="971" spans="1:9" ht="12.4" hidden="1" customHeight="1" x14ac:dyDescent="0.2">
      <c r="A971" s="13"/>
      <c r="B971" s="1"/>
      <c r="C971" s="36"/>
      <c r="D971" s="127"/>
      <c r="E971" s="128"/>
      <c r="F971" s="43" t="s">
        <v>116</v>
      </c>
      <c r="G971" s="21">
        <v>0</v>
      </c>
      <c r="H971" s="22">
        <v>0</v>
      </c>
      <c r="I971" s="14"/>
    </row>
    <row r="972" spans="1:9" ht="12.4" hidden="1" customHeight="1" x14ac:dyDescent="0.2">
      <c r="A972" s="13"/>
      <c r="B972" s="1"/>
      <c r="C972" s="36"/>
      <c r="D972" s="127"/>
      <c r="E972" s="128"/>
      <c r="F972" s="43" t="s">
        <v>116</v>
      </c>
      <c r="G972" s="21">
        <v>0</v>
      </c>
      <c r="H972" s="22">
        <v>0</v>
      </c>
      <c r="I972" s="14"/>
    </row>
    <row r="973" spans="1:9" ht="12.4" hidden="1" customHeight="1" x14ac:dyDescent="0.2">
      <c r="A973" s="13"/>
      <c r="B973" s="1"/>
      <c r="C973" s="36"/>
      <c r="D973" s="127"/>
      <c r="E973" s="128"/>
      <c r="F973" s="43" t="s">
        <v>116</v>
      </c>
      <c r="G973" s="21">
        <v>0</v>
      </c>
      <c r="H973" s="22">
        <v>0</v>
      </c>
      <c r="I973" s="14"/>
    </row>
    <row r="974" spans="1:9" ht="12.4" hidden="1" customHeight="1" x14ac:dyDescent="0.2">
      <c r="A974" s="13"/>
      <c r="B974" s="1"/>
      <c r="C974" s="36"/>
      <c r="D974" s="127"/>
      <c r="E974" s="128"/>
      <c r="F974" s="43" t="s">
        <v>116</v>
      </c>
      <c r="G974" s="21">
        <v>0</v>
      </c>
      <c r="H974" s="22">
        <v>0</v>
      </c>
      <c r="I974" s="14"/>
    </row>
    <row r="975" spans="1:9" ht="12.4" hidden="1" customHeight="1" x14ac:dyDescent="0.2">
      <c r="A975" s="13"/>
      <c r="B975" s="1"/>
      <c r="C975" s="37"/>
      <c r="D975" s="127"/>
      <c r="E975" s="128"/>
      <c r="F975" s="43" t="s">
        <v>116</v>
      </c>
      <c r="G975" s="21">
        <v>0</v>
      </c>
      <c r="H975" s="22">
        <v>0</v>
      </c>
      <c r="I975" s="14"/>
    </row>
    <row r="976" spans="1:9" ht="12" hidden="1" customHeight="1" x14ac:dyDescent="0.2">
      <c r="A976" s="13"/>
      <c r="B976" s="1"/>
      <c r="C976" s="36"/>
      <c r="D976" s="127"/>
      <c r="E976" s="128"/>
      <c r="F976" s="43" t="s">
        <v>116</v>
      </c>
      <c r="G976" s="21">
        <v>0</v>
      </c>
      <c r="H976" s="22">
        <v>0</v>
      </c>
      <c r="I976" s="14"/>
    </row>
    <row r="977" spans="1:9" ht="12.4" hidden="1" customHeight="1" x14ac:dyDescent="0.2">
      <c r="A977" s="13"/>
      <c r="B977" s="1"/>
      <c r="C977" s="36"/>
      <c r="D977" s="127"/>
      <c r="E977" s="128"/>
      <c r="F977" s="43" t="s">
        <v>116</v>
      </c>
      <c r="G977" s="21">
        <v>0</v>
      </c>
      <c r="H977" s="22">
        <v>0</v>
      </c>
      <c r="I977" s="14"/>
    </row>
    <row r="978" spans="1:9" ht="12.4" hidden="1" customHeight="1" x14ac:dyDescent="0.2">
      <c r="A978" s="13"/>
      <c r="B978" s="1"/>
      <c r="C978" s="36"/>
      <c r="D978" s="127"/>
      <c r="E978" s="128"/>
      <c r="F978" s="43" t="s">
        <v>116</v>
      </c>
      <c r="G978" s="21">
        <v>0</v>
      </c>
      <c r="H978" s="22">
        <v>0</v>
      </c>
      <c r="I978" s="14"/>
    </row>
    <row r="979" spans="1:9" ht="12.4" hidden="1" customHeight="1" x14ac:dyDescent="0.2">
      <c r="A979" s="13"/>
      <c r="B979" s="1"/>
      <c r="C979" s="36"/>
      <c r="D979" s="127"/>
      <c r="E979" s="128"/>
      <c r="F979" s="43" t="s">
        <v>116</v>
      </c>
      <c r="G979" s="21">
        <v>0</v>
      </c>
      <c r="H979" s="22">
        <v>0</v>
      </c>
      <c r="I979" s="14"/>
    </row>
    <row r="980" spans="1:9" ht="12.4" hidden="1" customHeight="1" x14ac:dyDescent="0.2">
      <c r="A980" s="13"/>
      <c r="B980" s="1"/>
      <c r="C980" s="36"/>
      <c r="D980" s="127"/>
      <c r="E980" s="128"/>
      <c r="F980" s="43" t="s">
        <v>116</v>
      </c>
      <c r="G980" s="21">
        <v>0</v>
      </c>
      <c r="H980" s="22">
        <v>0</v>
      </c>
      <c r="I980" s="14"/>
    </row>
    <row r="981" spans="1:9" ht="12.4" hidden="1" customHeight="1" x14ac:dyDescent="0.2">
      <c r="A981" s="13"/>
      <c r="B981" s="1"/>
      <c r="C981" s="36"/>
      <c r="D981" s="127"/>
      <c r="E981" s="128"/>
      <c r="F981" s="43" t="s">
        <v>116</v>
      </c>
      <c r="G981" s="21">
        <v>0</v>
      </c>
      <c r="H981" s="22">
        <v>0</v>
      </c>
      <c r="I981" s="14"/>
    </row>
    <row r="982" spans="1:9" ht="12.4" hidden="1" customHeight="1" x14ac:dyDescent="0.2">
      <c r="A982" s="13"/>
      <c r="B982" s="1"/>
      <c r="C982" s="36"/>
      <c r="D982" s="127"/>
      <c r="E982" s="128"/>
      <c r="F982" s="43" t="s">
        <v>116</v>
      </c>
      <c r="G982" s="21">
        <v>0</v>
      </c>
      <c r="H982" s="22">
        <v>0</v>
      </c>
      <c r="I982" s="14"/>
    </row>
    <row r="983" spans="1:9" ht="12.4" hidden="1" customHeight="1" x14ac:dyDescent="0.2">
      <c r="A983" s="13"/>
      <c r="B983" s="1"/>
      <c r="C983" s="36"/>
      <c r="D983" s="127"/>
      <c r="E983" s="128"/>
      <c r="F983" s="43" t="s">
        <v>116</v>
      </c>
      <c r="G983" s="21">
        <v>0</v>
      </c>
      <c r="H983" s="22">
        <v>0</v>
      </c>
      <c r="I983" s="14"/>
    </row>
    <row r="984" spans="1:9" ht="12.4" hidden="1" customHeight="1" x14ac:dyDescent="0.2">
      <c r="A984" s="13"/>
      <c r="B984" s="1"/>
      <c r="C984" s="36"/>
      <c r="D984" s="127"/>
      <c r="E984" s="128"/>
      <c r="F984" s="43" t="s">
        <v>116</v>
      </c>
      <c r="G984" s="21">
        <v>0</v>
      </c>
      <c r="H984" s="22">
        <v>0</v>
      </c>
      <c r="I984" s="14"/>
    </row>
    <row r="985" spans="1:9" ht="12.4" hidden="1" customHeight="1" x14ac:dyDescent="0.2">
      <c r="A985" s="13"/>
      <c r="B985" s="1"/>
      <c r="C985" s="36"/>
      <c r="D985" s="127"/>
      <c r="E985" s="128"/>
      <c r="F985" s="43" t="s">
        <v>116</v>
      </c>
      <c r="G985" s="21">
        <v>0</v>
      </c>
      <c r="H985" s="22">
        <v>0</v>
      </c>
      <c r="I985" s="14"/>
    </row>
    <row r="986" spans="1:9" ht="12.4" hidden="1" customHeight="1" x14ac:dyDescent="0.2">
      <c r="A986" s="13"/>
      <c r="B986" s="1"/>
      <c r="C986" s="36"/>
      <c r="D986" s="127"/>
      <c r="E986" s="128"/>
      <c r="F986" s="43" t="s">
        <v>116</v>
      </c>
      <c r="G986" s="21">
        <v>0</v>
      </c>
      <c r="H986" s="22">
        <v>0</v>
      </c>
      <c r="I986" s="14"/>
    </row>
    <row r="987" spans="1:9" ht="12.4" hidden="1" customHeight="1" x14ac:dyDescent="0.2">
      <c r="A987" s="13"/>
      <c r="B987" s="1"/>
      <c r="C987" s="36"/>
      <c r="D987" s="127"/>
      <c r="E987" s="128"/>
      <c r="F987" s="43" t="s">
        <v>116</v>
      </c>
      <c r="G987" s="21">
        <v>0</v>
      </c>
      <c r="H987" s="22">
        <v>0</v>
      </c>
      <c r="I987" s="14"/>
    </row>
    <row r="988" spans="1:9" ht="12.4" hidden="1" customHeight="1" x14ac:dyDescent="0.2">
      <c r="A988" s="13"/>
      <c r="B988" s="1"/>
      <c r="C988" s="36"/>
      <c r="D988" s="127"/>
      <c r="E988" s="128"/>
      <c r="F988" s="43" t="s">
        <v>116</v>
      </c>
      <c r="G988" s="21">
        <v>0</v>
      </c>
      <c r="H988" s="22">
        <v>0</v>
      </c>
      <c r="I988" s="14"/>
    </row>
    <row r="989" spans="1:9" ht="12.4" hidden="1" customHeight="1" x14ac:dyDescent="0.2">
      <c r="A989" s="13"/>
      <c r="B989" s="1"/>
      <c r="C989" s="36"/>
      <c r="D989" s="127"/>
      <c r="E989" s="128"/>
      <c r="F989" s="43" t="s">
        <v>116</v>
      </c>
      <c r="G989" s="21">
        <v>0</v>
      </c>
      <c r="H989" s="22">
        <v>0</v>
      </c>
      <c r="I989" s="14"/>
    </row>
    <row r="990" spans="1:9" ht="12.4" hidden="1" customHeight="1" x14ac:dyDescent="0.2">
      <c r="A990" s="13"/>
      <c r="B990" s="1"/>
      <c r="C990" s="36"/>
      <c r="D990" s="127"/>
      <c r="E990" s="128"/>
      <c r="F990" s="43" t="s">
        <v>116</v>
      </c>
      <c r="G990" s="21">
        <v>0</v>
      </c>
      <c r="H990" s="22">
        <v>0</v>
      </c>
      <c r="I990" s="14"/>
    </row>
    <row r="991" spans="1:9" ht="12.4" hidden="1" customHeight="1" x14ac:dyDescent="0.2">
      <c r="A991" s="13"/>
      <c r="B991" s="1"/>
      <c r="C991" s="36"/>
      <c r="D991" s="127"/>
      <c r="E991" s="128"/>
      <c r="F991" s="43" t="s">
        <v>116</v>
      </c>
      <c r="G991" s="21">
        <v>0</v>
      </c>
      <c r="H991" s="22">
        <v>0</v>
      </c>
      <c r="I991" s="14"/>
    </row>
    <row r="992" spans="1:9" ht="12.4" hidden="1" customHeight="1" x14ac:dyDescent="0.2">
      <c r="A992" s="13"/>
      <c r="B992" s="1"/>
      <c r="C992" s="36"/>
      <c r="D992" s="127"/>
      <c r="E992" s="128"/>
      <c r="F992" s="43" t="s">
        <v>116</v>
      </c>
      <c r="G992" s="21">
        <v>0</v>
      </c>
      <c r="H992" s="22">
        <v>0</v>
      </c>
      <c r="I992" s="14"/>
    </row>
    <row r="993" spans="1:11" ht="12.4" hidden="1" customHeight="1" x14ac:dyDescent="0.2">
      <c r="A993" s="13"/>
      <c r="B993" s="1"/>
      <c r="C993" s="36"/>
      <c r="D993" s="127"/>
      <c r="E993" s="128"/>
      <c r="F993" s="43" t="s">
        <v>116</v>
      </c>
      <c r="G993" s="21">
        <v>0</v>
      </c>
      <c r="H993" s="22">
        <v>0</v>
      </c>
      <c r="I993" s="14"/>
    </row>
    <row r="994" spans="1:11" ht="12.4" hidden="1" customHeight="1" x14ac:dyDescent="0.2">
      <c r="A994" s="13"/>
      <c r="B994" s="1"/>
      <c r="C994" s="36"/>
      <c r="D994" s="127"/>
      <c r="E994" s="128"/>
      <c r="F994" s="43" t="s">
        <v>116</v>
      </c>
      <c r="G994" s="21">
        <v>0</v>
      </c>
      <c r="H994" s="22">
        <v>0</v>
      </c>
      <c r="I994" s="14"/>
    </row>
    <row r="995" spans="1:11" ht="12.4" hidden="1" customHeight="1" x14ac:dyDescent="0.2">
      <c r="A995" s="13"/>
      <c r="B995" s="1"/>
      <c r="C995" s="36"/>
      <c r="D995" s="127"/>
      <c r="E995" s="128"/>
      <c r="F995" s="43" t="s">
        <v>116</v>
      </c>
      <c r="G995" s="21">
        <v>0</v>
      </c>
      <c r="H995" s="22">
        <v>0</v>
      </c>
      <c r="I995" s="14"/>
    </row>
    <row r="996" spans="1:11" ht="12.4" hidden="1" customHeight="1" x14ac:dyDescent="0.2">
      <c r="A996" s="13"/>
      <c r="B996" s="1"/>
      <c r="C996" s="36"/>
      <c r="D996" s="127"/>
      <c r="E996" s="128"/>
      <c r="F996" s="43" t="s">
        <v>116</v>
      </c>
      <c r="G996" s="21">
        <v>0</v>
      </c>
      <c r="H996" s="22">
        <v>0</v>
      </c>
      <c r="I996" s="14"/>
    </row>
    <row r="997" spans="1:11" ht="12.4" hidden="1" customHeight="1" x14ac:dyDescent="0.2">
      <c r="A997" s="13"/>
      <c r="B997" s="1"/>
      <c r="C997" s="36"/>
      <c r="D997" s="127"/>
      <c r="E997" s="128"/>
      <c r="F997" s="43" t="s">
        <v>116</v>
      </c>
      <c r="G997" s="21">
        <v>0</v>
      </c>
      <c r="H997" s="22">
        <v>0</v>
      </c>
      <c r="I997" s="14"/>
    </row>
    <row r="998" spans="1:11" ht="12.4" hidden="1" customHeight="1" x14ac:dyDescent="0.2">
      <c r="A998" s="13"/>
      <c r="B998" s="1"/>
      <c r="C998" s="36"/>
      <c r="D998" s="127"/>
      <c r="E998" s="128"/>
      <c r="F998" s="43" t="s">
        <v>116</v>
      </c>
      <c r="G998" s="21">
        <v>0</v>
      </c>
      <c r="H998" s="22">
        <v>0</v>
      </c>
      <c r="I998" s="14"/>
    </row>
    <row r="999" spans="1:11" ht="12.4" hidden="1" customHeight="1" x14ac:dyDescent="0.2">
      <c r="A999" s="13"/>
      <c r="B999" s="1"/>
      <c r="C999" s="36"/>
      <c r="D999" s="127"/>
      <c r="E999" s="128"/>
      <c r="F999" s="43" t="s">
        <v>116</v>
      </c>
      <c r="G999" s="21">
        <v>0</v>
      </c>
      <c r="H999" s="22">
        <v>0</v>
      </c>
      <c r="I999" s="14"/>
    </row>
    <row r="1000" spans="1:11" ht="12.4" hidden="1" customHeight="1" x14ac:dyDescent="0.2">
      <c r="A1000" s="13"/>
      <c r="B1000" s="1"/>
      <c r="C1000" s="36"/>
      <c r="D1000" s="127"/>
      <c r="E1000" s="128"/>
      <c r="F1000" s="43" t="s">
        <v>116</v>
      </c>
      <c r="G1000" s="21">
        <v>0</v>
      </c>
      <c r="H1000" s="22">
        <v>0</v>
      </c>
      <c r="I1000" s="14"/>
    </row>
    <row r="1001" spans="1:11" ht="12.4" hidden="1" customHeight="1" x14ac:dyDescent="0.2">
      <c r="A1001" s="13"/>
      <c r="B1001" s="1"/>
      <c r="C1001" s="36"/>
      <c r="D1001" s="127"/>
      <c r="E1001" s="128"/>
      <c r="F1001" s="43" t="s">
        <v>116</v>
      </c>
      <c r="G1001" s="21">
        <v>0</v>
      </c>
      <c r="H1001" s="22">
        <v>0</v>
      </c>
      <c r="I1001" s="14"/>
    </row>
    <row r="1002" spans="1:11" ht="12.4" hidden="1" customHeight="1" x14ac:dyDescent="0.2">
      <c r="A1002" s="13"/>
      <c r="B1002" s="1"/>
      <c r="C1002" s="102"/>
      <c r="D1002" s="127"/>
      <c r="E1002" s="128"/>
      <c r="F1002" s="43"/>
      <c r="G1002" s="21">
        <v>0</v>
      </c>
      <c r="H1002" s="22">
        <v>0</v>
      </c>
      <c r="I1002" s="14"/>
    </row>
    <row r="1003" spans="1:11" ht="12.4" hidden="1" customHeight="1" x14ac:dyDescent="0.2">
      <c r="A1003" s="13"/>
      <c r="B1003" s="1"/>
      <c r="C1003" s="37"/>
      <c r="D1003" s="155"/>
      <c r="E1003" s="156"/>
      <c r="F1003" s="43" t="s">
        <v>23</v>
      </c>
      <c r="G1003" s="21"/>
      <c r="H1003" s="22">
        <v>0</v>
      </c>
      <c r="I1003" s="14"/>
    </row>
    <row r="1004" spans="1:11" ht="12.4" customHeight="1" thickBot="1" x14ac:dyDescent="0.25">
      <c r="A1004" s="13"/>
      <c r="B1004" s="23"/>
      <c r="C1004" s="24"/>
      <c r="D1004" s="136"/>
      <c r="E1004" s="137"/>
      <c r="F1004" s="44"/>
      <c r="G1004" s="25">
        <v>0</v>
      </c>
      <c r="H1004" s="26">
        <v>0</v>
      </c>
      <c r="I1004" s="14"/>
    </row>
    <row r="1005" spans="1:11" ht="10.5" customHeight="1" thickBot="1" x14ac:dyDescent="0.25">
      <c r="A1005" s="13"/>
      <c r="B1005" s="2"/>
      <c r="C1005" s="2"/>
      <c r="D1005" s="2"/>
      <c r="E1005" s="2"/>
      <c r="F1005" s="2"/>
      <c r="G1005" s="31"/>
      <c r="H1005" s="32"/>
      <c r="I1005" s="14"/>
      <c r="K1005" s="45"/>
    </row>
    <row r="1006" spans="1:11" ht="16.5" thickBot="1" x14ac:dyDescent="0.3">
      <c r="A1006" s="13"/>
      <c r="B1006" s="30"/>
      <c r="C1006" s="3"/>
      <c r="D1006" s="3"/>
      <c r="E1006" s="3"/>
      <c r="F1006" s="3"/>
      <c r="G1006" s="122" t="s">
        <v>18</v>
      </c>
      <c r="H1006" s="34">
        <v>58915.840000000011</v>
      </c>
      <c r="I1006" s="14"/>
    </row>
    <row r="1007" spans="1:11" ht="16.5" thickBot="1" x14ac:dyDescent="0.3">
      <c r="A1007" s="13"/>
      <c r="B1007" s="30" t="s">
        <v>17</v>
      </c>
      <c r="C1007" s="3"/>
      <c r="D1007" s="3"/>
      <c r="E1007" s="3"/>
      <c r="F1007" s="3"/>
      <c r="G1007" s="122" t="s">
        <v>91</v>
      </c>
      <c r="H1007" s="34">
        <v>-11783.168000000003</v>
      </c>
      <c r="I1007" s="14"/>
    </row>
    <row r="1008" spans="1:11" ht="16.5" thickBot="1" x14ac:dyDescent="0.3">
      <c r="A1008" s="13"/>
      <c r="B1008" s="30"/>
      <c r="C1008" s="3"/>
      <c r="D1008" s="3"/>
      <c r="E1008" s="3"/>
      <c r="F1008" s="3"/>
      <c r="G1008" s="123" t="s">
        <v>92</v>
      </c>
      <c r="H1008" s="121">
        <v>47132.672000000006</v>
      </c>
      <c r="I1008" s="14"/>
    </row>
    <row r="1009" spans="1:9" ht="16.5" hidden="1" thickBot="1" x14ac:dyDescent="0.3">
      <c r="A1009" s="13"/>
      <c r="B1009" s="30"/>
      <c r="C1009" s="3"/>
      <c r="D1009" s="3"/>
      <c r="E1009" s="3"/>
      <c r="F1009" s="3"/>
      <c r="G1009" s="33" t="s">
        <v>93</v>
      </c>
      <c r="H1009" s="120">
        <v>1335.5815245111933</v>
      </c>
      <c r="I1009" s="14"/>
    </row>
    <row r="1010" spans="1:9" ht="10.5" customHeight="1" x14ac:dyDescent="0.2">
      <c r="A1010" s="18"/>
      <c r="B1010" s="19"/>
      <c r="C1010" s="19"/>
      <c r="D1010" s="19"/>
      <c r="E1010" s="19"/>
      <c r="F1010" s="19"/>
      <c r="G1010" s="19"/>
      <c r="H1010" s="19"/>
      <c r="I1010" s="20"/>
    </row>
    <row r="1014" spans="1:9" x14ac:dyDescent="0.2">
      <c r="H1014" s="45"/>
    </row>
  </sheetData>
  <mergeCells count="999">
    <mergeCell ref="D999:E999"/>
    <mergeCell ref="D1000:E1000"/>
    <mergeCell ref="D1001:E1001"/>
    <mergeCell ref="D1002:E1002"/>
    <mergeCell ref="D1003:E1003"/>
    <mergeCell ref="D1004:E1004"/>
    <mergeCell ref="D993:E993"/>
    <mergeCell ref="D994:E994"/>
    <mergeCell ref="D995:E995"/>
    <mergeCell ref="D996:E996"/>
    <mergeCell ref="D997:E997"/>
    <mergeCell ref="D998:E998"/>
    <mergeCell ref="D987:E987"/>
    <mergeCell ref="D988:E988"/>
    <mergeCell ref="D989:E989"/>
    <mergeCell ref="D990:E990"/>
    <mergeCell ref="D991:E991"/>
    <mergeCell ref="D992:E992"/>
    <mergeCell ref="D981:E981"/>
    <mergeCell ref="D982:E982"/>
    <mergeCell ref="D983:E983"/>
    <mergeCell ref="D984:E984"/>
    <mergeCell ref="D985:E985"/>
    <mergeCell ref="D986:E986"/>
    <mergeCell ref="D975:E975"/>
    <mergeCell ref="D976:E976"/>
    <mergeCell ref="D977:E977"/>
    <mergeCell ref="D978:E978"/>
    <mergeCell ref="D979:E979"/>
    <mergeCell ref="D980:E980"/>
    <mergeCell ref="D969:E969"/>
    <mergeCell ref="D970:E970"/>
    <mergeCell ref="D971:E971"/>
    <mergeCell ref="D972:E972"/>
    <mergeCell ref="D973:E973"/>
    <mergeCell ref="D974:E974"/>
    <mergeCell ref="D963:E963"/>
    <mergeCell ref="D964:E964"/>
    <mergeCell ref="D965:E965"/>
    <mergeCell ref="D966:E966"/>
    <mergeCell ref="D967:E967"/>
    <mergeCell ref="D968:E968"/>
    <mergeCell ref="D957:E957"/>
    <mergeCell ref="D958:E958"/>
    <mergeCell ref="D959:E959"/>
    <mergeCell ref="D960:E960"/>
    <mergeCell ref="D961:E961"/>
    <mergeCell ref="D962:E962"/>
    <mergeCell ref="D951:E951"/>
    <mergeCell ref="D952:E952"/>
    <mergeCell ref="D953:E953"/>
    <mergeCell ref="D954:E954"/>
    <mergeCell ref="D955:E955"/>
    <mergeCell ref="D956:E956"/>
    <mergeCell ref="D945:E945"/>
    <mergeCell ref="D946:E946"/>
    <mergeCell ref="D947:E947"/>
    <mergeCell ref="D948:E948"/>
    <mergeCell ref="D949:E949"/>
    <mergeCell ref="D950:E950"/>
    <mergeCell ref="D939:E939"/>
    <mergeCell ref="D940:E940"/>
    <mergeCell ref="D941:E941"/>
    <mergeCell ref="D942:E942"/>
    <mergeCell ref="D943:E943"/>
    <mergeCell ref="D944:E944"/>
    <mergeCell ref="D933:E933"/>
    <mergeCell ref="D934:E934"/>
    <mergeCell ref="D935:E935"/>
    <mergeCell ref="D936:E936"/>
    <mergeCell ref="D937:E937"/>
    <mergeCell ref="D938:E938"/>
    <mergeCell ref="D927:E927"/>
    <mergeCell ref="D928:E928"/>
    <mergeCell ref="D929:E929"/>
    <mergeCell ref="D930:E930"/>
    <mergeCell ref="D931:E931"/>
    <mergeCell ref="D932:E932"/>
    <mergeCell ref="D921:E921"/>
    <mergeCell ref="D922:E922"/>
    <mergeCell ref="D923:E923"/>
    <mergeCell ref="D924:E924"/>
    <mergeCell ref="D925:E925"/>
    <mergeCell ref="D926:E926"/>
    <mergeCell ref="D915:E915"/>
    <mergeCell ref="D916:E916"/>
    <mergeCell ref="D917:E917"/>
    <mergeCell ref="D918:E918"/>
    <mergeCell ref="D919:E919"/>
    <mergeCell ref="D920:E920"/>
    <mergeCell ref="D909:E909"/>
    <mergeCell ref="D910:E910"/>
    <mergeCell ref="D911:E911"/>
    <mergeCell ref="D912:E912"/>
    <mergeCell ref="D913:E913"/>
    <mergeCell ref="D914:E914"/>
    <mergeCell ref="D903:E903"/>
    <mergeCell ref="D904:E904"/>
    <mergeCell ref="D905:E905"/>
    <mergeCell ref="D906:E906"/>
    <mergeCell ref="D907:E907"/>
    <mergeCell ref="D908:E908"/>
    <mergeCell ref="D897:E897"/>
    <mergeCell ref="D898:E898"/>
    <mergeCell ref="D899:E899"/>
    <mergeCell ref="D900:E900"/>
    <mergeCell ref="D901:E901"/>
    <mergeCell ref="D902:E902"/>
    <mergeCell ref="D891:E891"/>
    <mergeCell ref="D892:E892"/>
    <mergeCell ref="D893:E893"/>
    <mergeCell ref="D894:E894"/>
    <mergeCell ref="D895:E895"/>
    <mergeCell ref="D896:E896"/>
    <mergeCell ref="D885:E885"/>
    <mergeCell ref="D886:E886"/>
    <mergeCell ref="D887:E887"/>
    <mergeCell ref="D888:E888"/>
    <mergeCell ref="D889:E889"/>
    <mergeCell ref="D890:E890"/>
    <mergeCell ref="D879:E879"/>
    <mergeCell ref="D880:E880"/>
    <mergeCell ref="D881:E881"/>
    <mergeCell ref="D882:E882"/>
    <mergeCell ref="D883:E883"/>
    <mergeCell ref="D884:E884"/>
    <mergeCell ref="D873:E873"/>
    <mergeCell ref="D874:E874"/>
    <mergeCell ref="D875:E875"/>
    <mergeCell ref="D876:E876"/>
    <mergeCell ref="D877:E877"/>
    <mergeCell ref="D878:E878"/>
    <mergeCell ref="D867:E867"/>
    <mergeCell ref="D868:E868"/>
    <mergeCell ref="D869:E869"/>
    <mergeCell ref="D870:E870"/>
    <mergeCell ref="D871:E871"/>
    <mergeCell ref="D872:E872"/>
    <mergeCell ref="D861:E861"/>
    <mergeCell ref="D862:E862"/>
    <mergeCell ref="D863:E863"/>
    <mergeCell ref="D864:E864"/>
    <mergeCell ref="D865:E865"/>
    <mergeCell ref="D866:E866"/>
    <mergeCell ref="D855:E855"/>
    <mergeCell ref="D856:E856"/>
    <mergeCell ref="D857:E857"/>
    <mergeCell ref="D858:E858"/>
    <mergeCell ref="D859:E859"/>
    <mergeCell ref="D860:E860"/>
    <mergeCell ref="D849:E849"/>
    <mergeCell ref="D850:E850"/>
    <mergeCell ref="D851:E851"/>
    <mergeCell ref="D852:E852"/>
    <mergeCell ref="D853:E853"/>
    <mergeCell ref="D854:E854"/>
    <mergeCell ref="D843:E843"/>
    <mergeCell ref="D844:E844"/>
    <mergeCell ref="D845:E845"/>
    <mergeCell ref="D846:E846"/>
    <mergeCell ref="D847:E847"/>
    <mergeCell ref="D848:E848"/>
    <mergeCell ref="D837:E837"/>
    <mergeCell ref="D838:E838"/>
    <mergeCell ref="D839:E839"/>
    <mergeCell ref="D840:E840"/>
    <mergeCell ref="D841:E841"/>
    <mergeCell ref="D842:E842"/>
    <mergeCell ref="D831:E831"/>
    <mergeCell ref="D832:E832"/>
    <mergeCell ref="D833:E833"/>
    <mergeCell ref="D834:E834"/>
    <mergeCell ref="D835:E835"/>
    <mergeCell ref="D836:E836"/>
    <mergeCell ref="D825:E825"/>
    <mergeCell ref="D826:E826"/>
    <mergeCell ref="D827:E827"/>
    <mergeCell ref="D828:E828"/>
    <mergeCell ref="D829:E829"/>
    <mergeCell ref="D830:E830"/>
    <mergeCell ref="D819:E819"/>
    <mergeCell ref="D820:E820"/>
    <mergeCell ref="D821:E821"/>
    <mergeCell ref="D822:E822"/>
    <mergeCell ref="D823:E823"/>
    <mergeCell ref="D824:E824"/>
    <mergeCell ref="D813:E813"/>
    <mergeCell ref="D814:E814"/>
    <mergeCell ref="D815:E815"/>
    <mergeCell ref="D816:E816"/>
    <mergeCell ref="D817:E817"/>
    <mergeCell ref="D818:E818"/>
    <mergeCell ref="D807:E807"/>
    <mergeCell ref="D808:E808"/>
    <mergeCell ref="D809:E809"/>
    <mergeCell ref="D810:E810"/>
    <mergeCell ref="D811:E811"/>
    <mergeCell ref="D812:E812"/>
    <mergeCell ref="D801:E801"/>
    <mergeCell ref="D802:E802"/>
    <mergeCell ref="D803:E803"/>
    <mergeCell ref="D804:E804"/>
    <mergeCell ref="D805:E805"/>
    <mergeCell ref="D806:E806"/>
    <mergeCell ref="D795:E795"/>
    <mergeCell ref="D796:E796"/>
    <mergeCell ref="D797:E797"/>
    <mergeCell ref="D798:E798"/>
    <mergeCell ref="D799:E799"/>
    <mergeCell ref="D800:E800"/>
    <mergeCell ref="D789:E789"/>
    <mergeCell ref="D790:E790"/>
    <mergeCell ref="D791:E791"/>
    <mergeCell ref="D792:E792"/>
    <mergeCell ref="D793:E793"/>
    <mergeCell ref="D794:E794"/>
    <mergeCell ref="D783:E783"/>
    <mergeCell ref="D784:E784"/>
    <mergeCell ref="D785:E785"/>
    <mergeCell ref="D786:E786"/>
    <mergeCell ref="D787:E787"/>
    <mergeCell ref="D788:E788"/>
    <mergeCell ref="D777:E777"/>
    <mergeCell ref="D778:E778"/>
    <mergeCell ref="D779:E779"/>
    <mergeCell ref="D780:E780"/>
    <mergeCell ref="D781:E781"/>
    <mergeCell ref="D782:E782"/>
    <mergeCell ref="D771:E771"/>
    <mergeCell ref="D772:E772"/>
    <mergeCell ref="D773:E773"/>
    <mergeCell ref="D774:E774"/>
    <mergeCell ref="D775:E775"/>
    <mergeCell ref="D776:E776"/>
    <mergeCell ref="D765:E765"/>
    <mergeCell ref="D766:E766"/>
    <mergeCell ref="D767:E767"/>
    <mergeCell ref="D768:E768"/>
    <mergeCell ref="D769:E769"/>
    <mergeCell ref="D770:E770"/>
    <mergeCell ref="D759:E759"/>
    <mergeCell ref="D760:E760"/>
    <mergeCell ref="D761:E761"/>
    <mergeCell ref="D762:E762"/>
    <mergeCell ref="D763:E763"/>
    <mergeCell ref="D764:E764"/>
    <mergeCell ref="D753:E753"/>
    <mergeCell ref="D754:E754"/>
    <mergeCell ref="D755:E755"/>
    <mergeCell ref="D756:E756"/>
    <mergeCell ref="D757:E757"/>
    <mergeCell ref="D758:E758"/>
    <mergeCell ref="D747:E747"/>
    <mergeCell ref="D748:E748"/>
    <mergeCell ref="D749:E749"/>
    <mergeCell ref="D750:E750"/>
    <mergeCell ref="D751:E751"/>
    <mergeCell ref="D752:E752"/>
    <mergeCell ref="D741:E741"/>
    <mergeCell ref="D742:E742"/>
    <mergeCell ref="D743:E743"/>
    <mergeCell ref="D744:E744"/>
    <mergeCell ref="D745:E745"/>
    <mergeCell ref="D746:E746"/>
    <mergeCell ref="D735:E735"/>
    <mergeCell ref="D736:E736"/>
    <mergeCell ref="D737:E737"/>
    <mergeCell ref="D738:E738"/>
    <mergeCell ref="D739:E739"/>
    <mergeCell ref="D740:E740"/>
    <mergeCell ref="D729:E729"/>
    <mergeCell ref="D730:E730"/>
    <mergeCell ref="D731:E731"/>
    <mergeCell ref="D732:E732"/>
    <mergeCell ref="D733:E733"/>
    <mergeCell ref="D734:E734"/>
    <mergeCell ref="D723:E723"/>
    <mergeCell ref="D724:E724"/>
    <mergeCell ref="D725:E725"/>
    <mergeCell ref="D726:E726"/>
    <mergeCell ref="D727:E727"/>
    <mergeCell ref="D728:E728"/>
    <mergeCell ref="D717:E717"/>
    <mergeCell ref="D718:E718"/>
    <mergeCell ref="D719:E719"/>
    <mergeCell ref="D720:E720"/>
    <mergeCell ref="D721:E721"/>
    <mergeCell ref="D722:E722"/>
    <mergeCell ref="D711:E711"/>
    <mergeCell ref="D712:E712"/>
    <mergeCell ref="D713:E713"/>
    <mergeCell ref="D714:E714"/>
    <mergeCell ref="D715:E715"/>
    <mergeCell ref="D716:E716"/>
    <mergeCell ref="D705:E705"/>
    <mergeCell ref="D706:E706"/>
    <mergeCell ref="D707:E707"/>
    <mergeCell ref="D708:E708"/>
    <mergeCell ref="D709:E709"/>
    <mergeCell ref="D710:E710"/>
    <mergeCell ref="D699:E699"/>
    <mergeCell ref="D700:E700"/>
    <mergeCell ref="D701:E701"/>
    <mergeCell ref="D702:E702"/>
    <mergeCell ref="D703:E703"/>
    <mergeCell ref="D704:E704"/>
    <mergeCell ref="D693:E693"/>
    <mergeCell ref="D694:E694"/>
    <mergeCell ref="D695:E695"/>
    <mergeCell ref="D696:E696"/>
    <mergeCell ref="D697:E697"/>
    <mergeCell ref="D698:E698"/>
    <mergeCell ref="D687:E687"/>
    <mergeCell ref="D688:E688"/>
    <mergeCell ref="D689:E689"/>
    <mergeCell ref="D690:E690"/>
    <mergeCell ref="D691:E691"/>
    <mergeCell ref="D692:E692"/>
    <mergeCell ref="D681:E681"/>
    <mergeCell ref="D682:E682"/>
    <mergeCell ref="D683:E683"/>
    <mergeCell ref="D684:E684"/>
    <mergeCell ref="D685:E685"/>
    <mergeCell ref="D686:E686"/>
    <mergeCell ref="D675:E675"/>
    <mergeCell ref="D676:E676"/>
    <mergeCell ref="D677:E677"/>
    <mergeCell ref="D678:E678"/>
    <mergeCell ref="D679:E679"/>
    <mergeCell ref="D680:E680"/>
    <mergeCell ref="D669:E669"/>
    <mergeCell ref="D670:E670"/>
    <mergeCell ref="D671:E671"/>
    <mergeCell ref="D672:E672"/>
    <mergeCell ref="D673:E673"/>
    <mergeCell ref="D674:E674"/>
    <mergeCell ref="D663:E663"/>
    <mergeCell ref="D664:E664"/>
    <mergeCell ref="D665:E665"/>
    <mergeCell ref="D666:E666"/>
    <mergeCell ref="D667:E667"/>
    <mergeCell ref="D668:E668"/>
    <mergeCell ref="D657:E657"/>
    <mergeCell ref="D658:E658"/>
    <mergeCell ref="D659:E659"/>
    <mergeCell ref="D660:E660"/>
    <mergeCell ref="D661:E661"/>
    <mergeCell ref="D662:E662"/>
    <mergeCell ref="D651:E651"/>
    <mergeCell ref="D652:E652"/>
    <mergeCell ref="D653:E653"/>
    <mergeCell ref="D654:E654"/>
    <mergeCell ref="D655:E655"/>
    <mergeCell ref="D656:E656"/>
    <mergeCell ref="D645:E645"/>
    <mergeCell ref="D646:E646"/>
    <mergeCell ref="D647:E647"/>
    <mergeCell ref="D648:E648"/>
    <mergeCell ref="D649:E649"/>
    <mergeCell ref="D650:E650"/>
    <mergeCell ref="D639:E639"/>
    <mergeCell ref="D640:E640"/>
    <mergeCell ref="D641:E641"/>
    <mergeCell ref="D642:E642"/>
    <mergeCell ref="D643:E643"/>
    <mergeCell ref="D644:E644"/>
    <mergeCell ref="D633:E633"/>
    <mergeCell ref="D634:E634"/>
    <mergeCell ref="D635:E635"/>
    <mergeCell ref="D636:E636"/>
    <mergeCell ref="D637:E637"/>
    <mergeCell ref="D638:E638"/>
    <mergeCell ref="D627:E627"/>
    <mergeCell ref="D628:E628"/>
    <mergeCell ref="D629:E629"/>
    <mergeCell ref="D630:E630"/>
    <mergeCell ref="D631:E631"/>
    <mergeCell ref="D632:E632"/>
    <mergeCell ref="D621:E621"/>
    <mergeCell ref="D622:E622"/>
    <mergeCell ref="D623:E623"/>
    <mergeCell ref="D624:E624"/>
    <mergeCell ref="D625:E625"/>
    <mergeCell ref="D626:E626"/>
    <mergeCell ref="D615:E615"/>
    <mergeCell ref="D616:E616"/>
    <mergeCell ref="D617:E617"/>
    <mergeCell ref="D618:E618"/>
    <mergeCell ref="D619:E619"/>
    <mergeCell ref="D620:E620"/>
    <mergeCell ref="D609:E609"/>
    <mergeCell ref="D610:E610"/>
    <mergeCell ref="D611:E611"/>
    <mergeCell ref="D612:E612"/>
    <mergeCell ref="D613:E613"/>
    <mergeCell ref="D614:E614"/>
    <mergeCell ref="D603:E603"/>
    <mergeCell ref="D604:E604"/>
    <mergeCell ref="D605:E605"/>
    <mergeCell ref="D606:E606"/>
    <mergeCell ref="D607:E607"/>
    <mergeCell ref="D608:E608"/>
    <mergeCell ref="D597:E597"/>
    <mergeCell ref="D598:E598"/>
    <mergeCell ref="D599:E599"/>
    <mergeCell ref="D600:E600"/>
    <mergeCell ref="D601:E601"/>
    <mergeCell ref="D602:E602"/>
    <mergeCell ref="D591:E591"/>
    <mergeCell ref="D592:E592"/>
    <mergeCell ref="D593:E593"/>
    <mergeCell ref="D594:E594"/>
    <mergeCell ref="D595:E595"/>
    <mergeCell ref="D596:E596"/>
    <mergeCell ref="D585:E585"/>
    <mergeCell ref="D586:E586"/>
    <mergeCell ref="D587:E587"/>
    <mergeCell ref="D588:E588"/>
    <mergeCell ref="D589:E589"/>
    <mergeCell ref="D590:E590"/>
    <mergeCell ref="D579:E579"/>
    <mergeCell ref="D580:E580"/>
    <mergeCell ref="D581:E581"/>
    <mergeCell ref="D582:E582"/>
    <mergeCell ref="D583:E583"/>
    <mergeCell ref="D584:E584"/>
    <mergeCell ref="D573:E573"/>
    <mergeCell ref="D574:E574"/>
    <mergeCell ref="D575:E575"/>
    <mergeCell ref="D576:E576"/>
    <mergeCell ref="D577:E577"/>
    <mergeCell ref="D578:E578"/>
    <mergeCell ref="D567:E567"/>
    <mergeCell ref="D568:E568"/>
    <mergeCell ref="D569:E569"/>
    <mergeCell ref="D570:E570"/>
    <mergeCell ref="D571:E571"/>
    <mergeCell ref="D572:E572"/>
    <mergeCell ref="D561:E561"/>
    <mergeCell ref="D562:E562"/>
    <mergeCell ref="D563:E563"/>
    <mergeCell ref="D564:E564"/>
    <mergeCell ref="D565:E565"/>
    <mergeCell ref="D566:E566"/>
    <mergeCell ref="D555:E555"/>
    <mergeCell ref="D556:E556"/>
    <mergeCell ref="D557:E557"/>
    <mergeCell ref="D558:E558"/>
    <mergeCell ref="D559:E559"/>
    <mergeCell ref="D560:E560"/>
    <mergeCell ref="D549:E549"/>
    <mergeCell ref="D550:E550"/>
    <mergeCell ref="D551:E551"/>
    <mergeCell ref="D552:E552"/>
    <mergeCell ref="D553:E553"/>
    <mergeCell ref="D554:E554"/>
    <mergeCell ref="D543:E543"/>
    <mergeCell ref="D544:E544"/>
    <mergeCell ref="D545:E545"/>
    <mergeCell ref="D546:E546"/>
    <mergeCell ref="D547:E547"/>
    <mergeCell ref="D548:E548"/>
    <mergeCell ref="D537:E537"/>
    <mergeCell ref="D538:E538"/>
    <mergeCell ref="D539:E539"/>
    <mergeCell ref="D540:E540"/>
    <mergeCell ref="D541:E541"/>
    <mergeCell ref="D542:E542"/>
    <mergeCell ref="D531:E531"/>
    <mergeCell ref="D532:E532"/>
    <mergeCell ref="D533:E533"/>
    <mergeCell ref="D534:E534"/>
    <mergeCell ref="D535:E535"/>
    <mergeCell ref="D536:E536"/>
    <mergeCell ref="D525:E525"/>
    <mergeCell ref="D526:E526"/>
    <mergeCell ref="D527:E527"/>
    <mergeCell ref="D528:E528"/>
    <mergeCell ref="D529:E529"/>
    <mergeCell ref="D530:E530"/>
    <mergeCell ref="D519:E519"/>
    <mergeCell ref="D520:E520"/>
    <mergeCell ref="D521:E521"/>
    <mergeCell ref="D522:E522"/>
    <mergeCell ref="D523:E523"/>
    <mergeCell ref="D524:E524"/>
    <mergeCell ref="D513:E513"/>
    <mergeCell ref="D514:E514"/>
    <mergeCell ref="D515:E515"/>
    <mergeCell ref="D516:E516"/>
    <mergeCell ref="D517:E517"/>
    <mergeCell ref="D518:E518"/>
    <mergeCell ref="D507:E507"/>
    <mergeCell ref="D508:E508"/>
    <mergeCell ref="D509:E509"/>
    <mergeCell ref="D510:E510"/>
    <mergeCell ref="D511:E511"/>
    <mergeCell ref="D512:E512"/>
    <mergeCell ref="D501:E501"/>
    <mergeCell ref="D502:E502"/>
    <mergeCell ref="D503:E503"/>
    <mergeCell ref="D504:E504"/>
    <mergeCell ref="D505:E505"/>
    <mergeCell ref="D506:E506"/>
    <mergeCell ref="D495:E495"/>
    <mergeCell ref="D496:E496"/>
    <mergeCell ref="D497:E497"/>
    <mergeCell ref="D498:E498"/>
    <mergeCell ref="D499:E499"/>
    <mergeCell ref="D500:E500"/>
    <mergeCell ref="D489:E489"/>
    <mergeCell ref="D490:E490"/>
    <mergeCell ref="D491:E491"/>
    <mergeCell ref="D492:E492"/>
    <mergeCell ref="D493:E493"/>
    <mergeCell ref="D494:E494"/>
    <mergeCell ref="D483:E483"/>
    <mergeCell ref="D484:E484"/>
    <mergeCell ref="D485:E485"/>
    <mergeCell ref="D486:E486"/>
    <mergeCell ref="D487:E487"/>
    <mergeCell ref="D488:E488"/>
    <mergeCell ref="D477:E477"/>
    <mergeCell ref="D478:E478"/>
    <mergeCell ref="D479:E479"/>
    <mergeCell ref="D480:E480"/>
    <mergeCell ref="D481:E481"/>
    <mergeCell ref="D482:E482"/>
    <mergeCell ref="D471:E471"/>
    <mergeCell ref="D472:E472"/>
    <mergeCell ref="D473:E473"/>
    <mergeCell ref="D474:E474"/>
    <mergeCell ref="D475:E475"/>
    <mergeCell ref="D476:E476"/>
    <mergeCell ref="D465:E465"/>
    <mergeCell ref="D466:E466"/>
    <mergeCell ref="D467:E467"/>
    <mergeCell ref="D468:E468"/>
    <mergeCell ref="D469:E469"/>
    <mergeCell ref="D470:E470"/>
    <mergeCell ref="D459:E459"/>
    <mergeCell ref="D460:E460"/>
    <mergeCell ref="D461:E461"/>
    <mergeCell ref="D462:E462"/>
    <mergeCell ref="D463:E463"/>
    <mergeCell ref="D464:E464"/>
    <mergeCell ref="D453:E453"/>
    <mergeCell ref="D454:E454"/>
    <mergeCell ref="D455:E455"/>
    <mergeCell ref="D456:E456"/>
    <mergeCell ref="D457:E457"/>
    <mergeCell ref="D458:E458"/>
    <mergeCell ref="D447:E447"/>
    <mergeCell ref="D448:E448"/>
    <mergeCell ref="D449:E449"/>
    <mergeCell ref="D450:E450"/>
    <mergeCell ref="D451:E451"/>
    <mergeCell ref="D452:E452"/>
    <mergeCell ref="D441:E441"/>
    <mergeCell ref="D442:E442"/>
    <mergeCell ref="D443:E443"/>
    <mergeCell ref="D444:E444"/>
    <mergeCell ref="D445:E445"/>
    <mergeCell ref="D446:E446"/>
    <mergeCell ref="D435:E435"/>
    <mergeCell ref="D436:E436"/>
    <mergeCell ref="D437:E437"/>
    <mergeCell ref="D438:E438"/>
    <mergeCell ref="D439:E439"/>
    <mergeCell ref="D440:E440"/>
    <mergeCell ref="D429:E429"/>
    <mergeCell ref="D430:E430"/>
    <mergeCell ref="D431:E431"/>
    <mergeCell ref="D432:E432"/>
    <mergeCell ref="D433:E433"/>
    <mergeCell ref="D434:E434"/>
    <mergeCell ref="D423:E423"/>
    <mergeCell ref="D424:E424"/>
    <mergeCell ref="D425:E425"/>
    <mergeCell ref="D426:E426"/>
    <mergeCell ref="D427:E427"/>
    <mergeCell ref="D428:E428"/>
    <mergeCell ref="D417:E417"/>
    <mergeCell ref="D418:E418"/>
    <mergeCell ref="D419:E419"/>
    <mergeCell ref="D420:E420"/>
    <mergeCell ref="D421:E421"/>
    <mergeCell ref="D422:E422"/>
    <mergeCell ref="D411:E411"/>
    <mergeCell ref="D412:E412"/>
    <mergeCell ref="D413:E413"/>
    <mergeCell ref="D414:E414"/>
    <mergeCell ref="D415:E415"/>
    <mergeCell ref="D416:E416"/>
    <mergeCell ref="D405:E405"/>
    <mergeCell ref="D406:E406"/>
    <mergeCell ref="D407:E407"/>
    <mergeCell ref="D408:E408"/>
    <mergeCell ref="D409:E409"/>
    <mergeCell ref="D410:E410"/>
    <mergeCell ref="D399:E399"/>
    <mergeCell ref="D400:E400"/>
    <mergeCell ref="D401:E401"/>
    <mergeCell ref="D402:E402"/>
    <mergeCell ref="D403:E403"/>
    <mergeCell ref="D404:E404"/>
    <mergeCell ref="D393:E393"/>
    <mergeCell ref="D394:E394"/>
    <mergeCell ref="D395:E395"/>
    <mergeCell ref="D396:E396"/>
    <mergeCell ref="D397:E397"/>
    <mergeCell ref="D398:E398"/>
    <mergeCell ref="D387:E387"/>
    <mergeCell ref="D388:E388"/>
    <mergeCell ref="D389:E389"/>
    <mergeCell ref="D390:E390"/>
    <mergeCell ref="D391:E391"/>
    <mergeCell ref="D392:E392"/>
    <mergeCell ref="D381:E381"/>
    <mergeCell ref="D382:E382"/>
    <mergeCell ref="D383:E383"/>
    <mergeCell ref="D384:E384"/>
    <mergeCell ref="D385:E385"/>
    <mergeCell ref="D386:E386"/>
    <mergeCell ref="D375:E375"/>
    <mergeCell ref="D376:E376"/>
    <mergeCell ref="D377:E377"/>
    <mergeCell ref="D378:E378"/>
    <mergeCell ref="D379:E379"/>
    <mergeCell ref="D380:E380"/>
    <mergeCell ref="D369:E369"/>
    <mergeCell ref="D370:E370"/>
    <mergeCell ref="D371:E371"/>
    <mergeCell ref="D372:E372"/>
    <mergeCell ref="D373:E373"/>
    <mergeCell ref="D374:E374"/>
    <mergeCell ref="D363:E363"/>
    <mergeCell ref="D364:E364"/>
    <mergeCell ref="D365:E365"/>
    <mergeCell ref="D366:E366"/>
    <mergeCell ref="D367:E367"/>
    <mergeCell ref="D368:E368"/>
    <mergeCell ref="D357:E357"/>
    <mergeCell ref="D358:E358"/>
    <mergeCell ref="D359:E359"/>
    <mergeCell ref="D360:E360"/>
    <mergeCell ref="D361:E361"/>
    <mergeCell ref="D362:E362"/>
    <mergeCell ref="D351:E351"/>
    <mergeCell ref="D352:E352"/>
    <mergeCell ref="D353:E353"/>
    <mergeCell ref="D354:E354"/>
    <mergeCell ref="D355:E355"/>
    <mergeCell ref="D356:E356"/>
    <mergeCell ref="D345:E345"/>
    <mergeCell ref="D346:E346"/>
    <mergeCell ref="D347:E347"/>
    <mergeCell ref="D348:E348"/>
    <mergeCell ref="D349:E349"/>
    <mergeCell ref="D350:E350"/>
    <mergeCell ref="D339:E339"/>
    <mergeCell ref="D340:E340"/>
    <mergeCell ref="D341:E341"/>
    <mergeCell ref="D342:E342"/>
    <mergeCell ref="D343:E343"/>
    <mergeCell ref="D344:E344"/>
    <mergeCell ref="D333:E333"/>
    <mergeCell ref="D334:E334"/>
    <mergeCell ref="D335:E335"/>
    <mergeCell ref="D336:E336"/>
    <mergeCell ref="D337:E337"/>
    <mergeCell ref="D338:E338"/>
    <mergeCell ref="D327:E327"/>
    <mergeCell ref="D328:E328"/>
    <mergeCell ref="D329:E329"/>
    <mergeCell ref="D330:E330"/>
    <mergeCell ref="D331:E331"/>
    <mergeCell ref="D332:E332"/>
    <mergeCell ref="D321:E321"/>
    <mergeCell ref="D322:E322"/>
    <mergeCell ref="D323:E323"/>
    <mergeCell ref="D324:E324"/>
    <mergeCell ref="D325:E325"/>
    <mergeCell ref="D326:E326"/>
    <mergeCell ref="D315:E315"/>
    <mergeCell ref="D316:E316"/>
    <mergeCell ref="D317:E317"/>
    <mergeCell ref="D318:E318"/>
    <mergeCell ref="D319:E319"/>
    <mergeCell ref="D320:E320"/>
    <mergeCell ref="D309:E309"/>
    <mergeCell ref="D310:E310"/>
    <mergeCell ref="D311:E311"/>
    <mergeCell ref="D312:E312"/>
    <mergeCell ref="D313:E313"/>
    <mergeCell ref="D314:E314"/>
    <mergeCell ref="D303:E303"/>
    <mergeCell ref="D304:E304"/>
    <mergeCell ref="D305:E305"/>
    <mergeCell ref="D306:E306"/>
    <mergeCell ref="D307:E307"/>
    <mergeCell ref="D308:E308"/>
    <mergeCell ref="D297:E297"/>
    <mergeCell ref="D298:E298"/>
    <mergeCell ref="D299:E299"/>
    <mergeCell ref="D300:E300"/>
    <mergeCell ref="D301:E301"/>
    <mergeCell ref="D302:E302"/>
    <mergeCell ref="D291:E291"/>
    <mergeCell ref="D292:E292"/>
    <mergeCell ref="D293:E293"/>
    <mergeCell ref="D294:E294"/>
    <mergeCell ref="D295:E295"/>
    <mergeCell ref="D296:E296"/>
    <mergeCell ref="D285:E285"/>
    <mergeCell ref="D286:E286"/>
    <mergeCell ref="D287:E287"/>
    <mergeCell ref="D288:E288"/>
    <mergeCell ref="D289:E289"/>
    <mergeCell ref="D290:E290"/>
    <mergeCell ref="D279:E279"/>
    <mergeCell ref="D280:E280"/>
    <mergeCell ref="D281:E281"/>
    <mergeCell ref="D282:E282"/>
    <mergeCell ref="D283:E283"/>
    <mergeCell ref="D284:E284"/>
    <mergeCell ref="D273:E273"/>
    <mergeCell ref="D274:E274"/>
    <mergeCell ref="D275:E275"/>
    <mergeCell ref="D276:E276"/>
    <mergeCell ref="D277:E277"/>
    <mergeCell ref="D278:E278"/>
    <mergeCell ref="D267:E267"/>
    <mergeCell ref="D268:E268"/>
    <mergeCell ref="D269:E269"/>
    <mergeCell ref="D270:E270"/>
    <mergeCell ref="D271:E271"/>
    <mergeCell ref="D272:E272"/>
    <mergeCell ref="D261:E261"/>
    <mergeCell ref="D262:E262"/>
    <mergeCell ref="D263:E263"/>
    <mergeCell ref="D264:E264"/>
    <mergeCell ref="D265:E265"/>
    <mergeCell ref="D266:E266"/>
    <mergeCell ref="D255:E255"/>
    <mergeCell ref="D256:E256"/>
    <mergeCell ref="D257:E257"/>
    <mergeCell ref="D258:E258"/>
    <mergeCell ref="D259:E259"/>
    <mergeCell ref="D260:E260"/>
    <mergeCell ref="D249:E249"/>
    <mergeCell ref="D250:E250"/>
    <mergeCell ref="D251:E251"/>
    <mergeCell ref="D252:E252"/>
    <mergeCell ref="D253:E253"/>
    <mergeCell ref="D254:E254"/>
    <mergeCell ref="D243:E243"/>
    <mergeCell ref="D244:E244"/>
    <mergeCell ref="D245:E245"/>
    <mergeCell ref="D246:E246"/>
    <mergeCell ref="D247:E247"/>
    <mergeCell ref="D248:E248"/>
    <mergeCell ref="D237:E237"/>
    <mergeCell ref="D238:E238"/>
    <mergeCell ref="D239:E239"/>
    <mergeCell ref="D240:E240"/>
    <mergeCell ref="D241:E241"/>
    <mergeCell ref="D242:E242"/>
    <mergeCell ref="D231:E231"/>
    <mergeCell ref="D232:E232"/>
    <mergeCell ref="D233:E233"/>
    <mergeCell ref="D234:E234"/>
    <mergeCell ref="D235:E235"/>
    <mergeCell ref="D236:E236"/>
    <mergeCell ref="D225:E225"/>
    <mergeCell ref="D226:E226"/>
    <mergeCell ref="D227:E227"/>
    <mergeCell ref="D228:E228"/>
    <mergeCell ref="D229:E229"/>
    <mergeCell ref="D230:E230"/>
    <mergeCell ref="D219:E219"/>
    <mergeCell ref="D220:E220"/>
    <mergeCell ref="D221:E221"/>
    <mergeCell ref="D222:E222"/>
    <mergeCell ref="D223:E223"/>
    <mergeCell ref="D224:E224"/>
    <mergeCell ref="D213:E213"/>
    <mergeCell ref="D214:E214"/>
    <mergeCell ref="D215:E215"/>
    <mergeCell ref="D216:E216"/>
    <mergeCell ref="D217:E217"/>
    <mergeCell ref="D218:E218"/>
    <mergeCell ref="D207:E207"/>
    <mergeCell ref="D208:E208"/>
    <mergeCell ref="D209:E209"/>
    <mergeCell ref="D210:E210"/>
    <mergeCell ref="D211:E211"/>
    <mergeCell ref="D212:E212"/>
    <mergeCell ref="D201:E201"/>
    <mergeCell ref="D202:E202"/>
    <mergeCell ref="D203:E203"/>
    <mergeCell ref="D204:E204"/>
    <mergeCell ref="D205:E205"/>
    <mergeCell ref="D206:E206"/>
    <mergeCell ref="D195:E195"/>
    <mergeCell ref="D196:E196"/>
    <mergeCell ref="D197:E197"/>
    <mergeCell ref="D198:E198"/>
    <mergeCell ref="D199:E199"/>
    <mergeCell ref="D200:E200"/>
    <mergeCell ref="D189:E189"/>
    <mergeCell ref="D190:E190"/>
    <mergeCell ref="D191:E191"/>
    <mergeCell ref="D192:E192"/>
    <mergeCell ref="D193:E193"/>
    <mergeCell ref="D194:E194"/>
    <mergeCell ref="D183:E183"/>
    <mergeCell ref="D184:E184"/>
    <mergeCell ref="D185:E185"/>
    <mergeCell ref="D186:E186"/>
    <mergeCell ref="D187:E187"/>
    <mergeCell ref="D188:E188"/>
    <mergeCell ref="D177:E177"/>
    <mergeCell ref="D178:E178"/>
    <mergeCell ref="D179:E179"/>
    <mergeCell ref="D180:E180"/>
    <mergeCell ref="D181:E181"/>
    <mergeCell ref="D182:E182"/>
    <mergeCell ref="D171:E171"/>
    <mergeCell ref="D172:E172"/>
    <mergeCell ref="D173:E173"/>
    <mergeCell ref="D174:E174"/>
    <mergeCell ref="D175:E175"/>
    <mergeCell ref="D176:E176"/>
    <mergeCell ref="D165:E165"/>
    <mergeCell ref="D166:E166"/>
    <mergeCell ref="D167:E167"/>
    <mergeCell ref="D168:E168"/>
    <mergeCell ref="D169:E169"/>
    <mergeCell ref="D170:E170"/>
    <mergeCell ref="D159:E159"/>
    <mergeCell ref="D160:E160"/>
    <mergeCell ref="D161:E161"/>
    <mergeCell ref="D162:E162"/>
    <mergeCell ref="D163:E163"/>
    <mergeCell ref="D164:E164"/>
    <mergeCell ref="D153:E153"/>
    <mergeCell ref="D154:E154"/>
    <mergeCell ref="D155:E155"/>
    <mergeCell ref="D156:E156"/>
    <mergeCell ref="D157:E157"/>
    <mergeCell ref="D158:E158"/>
    <mergeCell ref="D147:E147"/>
    <mergeCell ref="D148:E148"/>
    <mergeCell ref="D149:E149"/>
    <mergeCell ref="D150:E150"/>
    <mergeCell ref="D151:E151"/>
    <mergeCell ref="D152:E152"/>
    <mergeCell ref="D141:E141"/>
    <mergeCell ref="D142:E142"/>
    <mergeCell ref="D143:E143"/>
    <mergeCell ref="D144:E144"/>
    <mergeCell ref="D145:E145"/>
    <mergeCell ref="D146:E146"/>
    <mergeCell ref="D135:E135"/>
    <mergeCell ref="D136:E136"/>
    <mergeCell ref="D137:E137"/>
    <mergeCell ref="D138:E138"/>
    <mergeCell ref="D139:E139"/>
    <mergeCell ref="D140:E140"/>
    <mergeCell ref="D129:E129"/>
    <mergeCell ref="D130:E130"/>
    <mergeCell ref="D131:E131"/>
    <mergeCell ref="D132:E132"/>
    <mergeCell ref="D133:E133"/>
    <mergeCell ref="D134:E134"/>
    <mergeCell ref="D123:E123"/>
    <mergeCell ref="D124:E124"/>
    <mergeCell ref="D125:E125"/>
    <mergeCell ref="D126:E126"/>
    <mergeCell ref="D127:E127"/>
    <mergeCell ref="D128:E128"/>
    <mergeCell ref="D117:E117"/>
    <mergeCell ref="D118:E118"/>
    <mergeCell ref="D119:E119"/>
    <mergeCell ref="D120:E120"/>
    <mergeCell ref="D121:E121"/>
    <mergeCell ref="D122:E122"/>
    <mergeCell ref="D111:E111"/>
    <mergeCell ref="D112:E112"/>
    <mergeCell ref="D113:E113"/>
    <mergeCell ref="D114:E114"/>
    <mergeCell ref="D115:E115"/>
    <mergeCell ref="D116:E116"/>
    <mergeCell ref="D105:E105"/>
    <mergeCell ref="D106:E106"/>
    <mergeCell ref="D107:E107"/>
    <mergeCell ref="D108:E108"/>
    <mergeCell ref="D109:E109"/>
    <mergeCell ref="D110:E110"/>
    <mergeCell ref="D99:E99"/>
    <mergeCell ref="D100:E100"/>
    <mergeCell ref="D101:E101"/>
    <mergeCell ref="D102:E102"/>
    <mergeCell ref="D103:E103"/>
    <mergeCell ref="D104:E104"/>
    <mergeCell ref="D93:E93"/>
    <mergeCell ref="D94:E94"/>
    <mergeCell ref="D95:E95"/>
    <mergeCell ref="D96:E96"/>
    <mergeCell ref="D97:E97"/>
    <mergeCell ref="D98:E98"/>
    <mergeCell ref="D87:E87"/>
    <mergeCell ref="D88:E88"/>
    <mergeCell ref="D89:E89"/>
    <mergeCell ref="D90:E90"/>
    <mergeCell ref="D91:E91"/>
    <mergeCell ref="D92:E92"/>
    <mergeCell ref="D81:E81"/>
    <mergeCell ref="D82:E82"/>
    <mergeCell ref="D83:E83"/>
    <mergeCell ref="D84:E84"/>
    <mergeCell ref="D85:E85"/>
    <mergeCell ref="D86:E86"/>
    <mergeCell ref="D75:E75"/>
    <mergeCell ref="D76:E76"/>
    <mergeCell ref="D77:E77"/>
    <mergeCell ref="D78:E78"/>
    <mergeCell ref="D79:E79"/>
    <mergeCell ref="D80:E80"/>
    <mergeCell ref="D69:E69"/>
    <mergeCell ref="D70:E70"/>
    <mergeCell ref="D71:E71"/>
    <mergeCell ref="D72:E72"/>
    <mergeCell ref="D73:E73"/>
    <mergeCell ref="D74:E74"/>
    <mergeCell ref="D63:E63"/>
    <mergeCell ref="D64:E64"/>
    <mergeCell ref="D65:E65"/>
    <mergeCell ref="D66:E66"/>
    <mergeCell ref="D67:E67"/>
    <mergeCell ref="D68:E68"/>
    <mergeCell ref="D57:E57"/>
    <mergeCell ref="D58:E58"/>
    <mergeCell ref="D59:E59"/>
    <mergeCell ref="D60:E60"/>
    <mergeCell ref="D61:E61"/>
    <mergeCell ref="D62:E62"/>
    <mergeCell ref="D51:E51"/>
    <mergeCell ref="D52:E52"/>
    <mergeCell ref="D53:E53"/>
    <mergeCell ref="D54:E54"/>
    <mergeCell ref="D55:E55"/>
    <mergeCell ref="D56:E56"/>
    <mergeCell ref="D45:E45"/>
    <mergeCell ref="D46:E46"/>
    <mergeCell ref="D47:E47"/>
    <mergeCell ref="D48:E48"/>
    <mergeCell ref="D49:E49"/>
    <mergeCell ref="D50:E50"/>
    <mergeCell ref="D39:E39"/>
    <mergeCell ref="D40:E40"/>
    <mergeCell ref="D41:E41"/>
    <mergeCell ref="D42:E42"/>
    <mergeCell ref="D43:E43"/>
    <mergeCell ref="D44:E44"/>
    <mergeCell ref="D33:E33"/>
    <mergeCell ref="D34:E34"/>
    <mergeCell ref="D35:E35"/>
    <mergeCell ref="D36:E36"/>
    <mergeCell ref="D37:E37"/>
    <mergeCell ref="D38:E38"/>
    <mergeCell ref="D27:E27"/>
    <mergeCell ref="D28:E28"/>
    <mergeCell ref="D29:E29"/>
    <mergeCell ref="D30:E30"/>
    <mergeCell ref="D31:E31"/>
    <mergeCell ref="D32:E32"/>
    <mergeCell ref="D21:E21"/>
    <mergeCell ref="D22:E22"/>
    <mergeCell ref="D23:E23"/>
    <mergeCell ref="D24:E24"/>
    <mergeCell ref="D25:E25"/>
    <mergeCell ref="D26:E26"/>
    <mergeCell ref="B13:D13"/>
    <mergeCell ref="B14:D14"/>
    <mergeCell ref="G14:G15"/>
    <mergeCell ref="H14:H15"/>
    <mergeCell ref="B15:D15"/>
    <mergeCell ref="D20:E20"/>
    <mergeCell ref="B8:D8"/>
    <mergeCell ref="B9:D9"/>
    <mergeCell ref="G9:G10"/>
    <mergeCell ref="H9:H10"/>
    <mergeCell ref="B10:D10"/>
    <mergeCell ref="B11:D11"/>
    <mergeCell ref="G11:G12"/>
    <mergeCell ref="H11:H12"/>
    <mergeCell ref="B12:D12"/>
  </mergeCells>
  <conditionalFormatting sqref="B21:B1004">
    <cfRule type="cellIs" dxfId="6" priority="7" stopIfTrue="1" operator="equal">
      <formula>"ALERT"</formula>
    </cfRule>
  </conditionalFormatting>
  <conditionalFormatting sqref="F9:F15">
    <cfRule type="cellIs" dxfId="5" priority="5" stopIfTrue="1" operator="equal">
      <formula>0</formula>
    </cfRule>
  </conditionalFormatting>
  <conditionalFormatting sqref="F10:F15">
    <cfRule type="containsBlanks" dxfId="4" priority="6" stopIfTrue="1">
      <formula>LEN(TRIM(F10))=0</formula>
    </cfRule>
  </conditionalFormatting>
  <conditionalFormatting sqref="F21:F1001">
    <cfRule type="containsText" dxfId="3" priority="1" stopIfTrue="1" operator="containsText" text="Exchange rate :">
      <formula>NOT(ISERROR(SEARCH("Exchange rate :",F21)))</formula>
    </cfRule>
  </conditionalFormatting>
  <conditionalFormatting sqref="F21:H1004 H1006:H1009">
    <cfRule type="containsErrors" dxfId="2" priority="2" stopIfTrue="1">
      <formula>ISERROR(F21)</formula>
    </cfRule>
    <cfRule type="cellIs" dxfId="1" priority="3" stopIfTrue="1" operator="equal">
      <formula>"NA"</formula>
    </cfRule>
    <cfRule type="cellIs" dxfId="0" priority="4" stopIfTrue="1" operator="equal">
      <formula>0</formula>
    </cfRule>
  </conditionalFormatting>
  <hyperlinks>
    <hyperlink ref="B6" r:id="rId1" display="http://www.achadirect.com/" xr:uid="{8BB013FE-F821-45A0-BE63-EEA5139314B3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42"/>
  <sheetViews>
    <sheetView zoomScaleNormal="100" workbookViewId="0">
      <selection activeCell="H18" sqref="H18"/>
    </sheetView>
  </sheetViews>
  <sheetFormatPr defaultRowHeight="12.75" x14ac:dyDescent="0.2"/>
  <cols>
    <col min="1" max="1" width="55.140625" style="99" customWidth="1"/>
    <col min="2" max="2" width="9.140625" style="99"/>
    <col min="3" max="3" width="7.28515625" style="99" customWidth="1"/>
    <col min="4" max="4" width="11.28515625" style="99" customWidth="1"/>
    <col min="5" max="5" width="10.28515625" style="99" customWidth="1"/>
    <col min="6" max="6" width="10" style="99" customWidth="1"/>
    <col min="7" max="7" width="12.140625" style="99" bestFit="1" customWidth="1"/>
    <col min="8" max="16384" width="9.140625" style="99"/>
  </cols>
  <sheetData>
    <row r="1" spans="1:8" s="52" customFormat="1" ht="21" customHeight="1" thickBot="1" x14ac:dyDescent="0.25">
      <c r="A1" s="47" t="s">
        <v>1</v>
      </c>
      <c r="B1" s="48" t="s">
        <v>24</v>
      </c>
      <c r="C1" s="49"/>
      <c r="D1" s="49"/>
      <c r="E1" s="49"/>
      <c r="F1" s="49"/>
      <c r="G1" s="50"/>
      <c r="H1" s="51"/>
    </row>
    <row r="2" spans="1:8" s="52" customFormat="1" ht="13.5" thickBot="1" x14ac:dyDescent="0.25">
      <c r="A2" s="53" t="s">
        <v>43</v>
      </c>
      <c r="B2" s="54" t="s">
        <v>40</v>
      </c>
      <c r="C2" s="55"/>
      <c r="D2" s="56"/>
      <c r="F2" s="57" t="s">
        <v>5</v>
      </c>
      <c r="G2" s="58" t="s">
        <v>25</v>
      </c>
    </row>
    <row r="3" spans="1:8" s="52" customFormat="1" ht="15" customHeight="1" thickBot="1" x14ac:dyDescent="0.25">
      <c r="A3" s="53" t="s">
        <v>26</v>
      </c>
      <c r="F3" s="59">
        <f>Invoice!G5</f>
        <v>45154</v>
      </c>
      <c r="G3" s="60" t="e">
        <f>VLOOKUP(Invoice!H5,'[3]Invoice Number'!$A$4:$I$27310,9,FALSE)</f>
        <v>#N/A</v>
      </c>
    </row>
    <row r="4" spans="1:8" s="52" customFormat="1" x14ac:dyDescent="0.2">
      <c r="A4" s="53" t="s">
        <v>27</v>
      </c>
    </row>
    <row r="5" spans="1:8" s="52" customFormat="1" x14ac:dyDescent="0.2">
      <c r="A5" s="53" t="s">
        <v>45</v>
      </c>
    </row>
    <row r="6" spans="1:8" s="52" customFormat="1" x14ac:dyDescent="0.2">
      <c r="A6" s="53" t="s">
        <v>44</v>
      </c>
    </row>
    <row r="7" spans="1:8" s="52" customFormat="1" x14ac:dyDescent="0.2">
      <c r="A7" s="61" t="s">
        <v>2</v>
      </c>
      <c r="E7" s="62"/>
    </row>
    <row r="8" spans="1:8" s="52" customFormat="1" ht="10.5" customHeight="1" thickBot="1" x14ac:dyDescent="0.25">
      <c r="A8" s="61"/>
      <c r="E8" s="62"/>
    </row>
    <row r="9" spans="1:8" s="52" customFormat="1" ht="13.5" thickBot="1" x14ac:dyDescent="0.25">
      <c r="A9" s="104" t="s">
        <v>3</v>
      </c>
      <c r="E9" s="105" t="s">
        <v>28</v>
      </c>
      <c r="F9" s="106"/>
      <c r="G9" s="107"/>
    </row>
    <row r="10" spans="1:8" s="52" customFormat="1" x14ac:dyDescent="0.2">
      <c r="A10" s="63" t="str">
        <f>Invoice!B9</f>
        <v>Tammys Nail Supply</v>
      </c>
      <c r="B10" s="64"/>
      <c r="C10" s="64"/>
      <c r="E10" s="65" t="str">
        <f>Invoice!F9</f>
        <v>Tammys Nail Supply</v>
      </c>
      <c r="F10" s="66"/>
      <c r="G10" s="67"/>
    </row>
    <row r="11" spans="1:8" s="52" customFormat="1" x14ac:dyDescent="0.2">
      <c r="A11" s="68" t="str">
        <f>Invoice!B10</f>
        <v>Tattoo Max</v>
      </c>
      <c r="B11" s="69"/>
      <c r="C11" s="69"/>
      <c r="E11" s="70" t="str">
        <f>Invoice!F10</f>
        <v>Tattoo Max</v>
      </c>
      <c r="F11" s="71"/>
      <c r="G11" s="72"/>
    </row>
    <row r="12" spans="1:8" s="52" customFormat="1" x14ac:dyDescent="0.2">
      <c r="A12" s="68" t="str">
        <f>Invoice!B11</f>
        <v>1142 Calle Mallorca</v>
      </c>
      <c r="B12" s="69"/>
      <c r="C12" s="69"/>
      <c r="E12" s="70" t="str">
        <f>Invoice!F11</f>
        <v>1142 Calle Mallorca</v>
      </c>
      <c r="F12" s="71"/>
      <c r="G12" s="72"/>
    </row>
    <row r="13" spans="1:8" s="52" customFormat="1" x14ac:dyDescent="0.2">
      <c r="A13" s="68" t="str">
        <f>Invoice!B12</f>
        <v>00983 Carolina, PR</v>
      </c>
      <c r="B13" s="69"/>
      <c r="C13" s="69"/>
      <c r="E13" s="70" t="str">
        <f>Invoice!F12</f>
        <v>00983 Carolina, PR</v>
      </c>
      <c r="F13" s="71"/>
      <c r="G13" s="72"/>
    </row>
    <row r="14" spans="1:8" s="52" customFormat="1" x14ac:dyDescent="0.2">
      <c r="A14" s="68" t="str">
        <f>Invoice!B14</f>
        <v>Tel: +1787-240-0999</v>
      </c>
      <c r="B14" s="69"/>
      <c r="C14" s="69"/>
      <c r="D14" s="103">
        <f>VLOOKUP(F3,[1]Sheet1!$A$9:$F$7290,2,FALSE)</f>
        <v>35.29</v>
      </c>
      <c r="E14" s="70" t="str">
        <f>Invoice!F14</f>
        <v>Tel: +1787-240-0999</v>
      </c>
      <c r="F14" s="71"/>
      <c r="G14" s="72"/>
    </row>
    <row r="15" spans="1:8" s="52" customFormat="1" ht="13.5" thickBot="1" x14ac:dyDescent="0.25">
      <c r="A15" s="73" t="str">
        <f>Invoice!B15</f>
        <v>Email: tattoomaxine@gmail.com</v>
      </c>
      <c r="E15" s="74" t="str">
        <f>Invoice!F15</f>
        <v>Email: tattoomaxine@gmail.com</v>
      </c>
      <c r="F15" s="75"/>
      <c r="G15" s="76"/>
    </row>
    <row r="16" spans="1:8" s="52" customFormat="1" ht="13.5" customHeight="1" thickBot="1" x14ac:dyDescent="0.25">
      <c r="A16" s="77"/>
    </row>
    <row r="17" spans="1:7" s="52" customFormat="1" ht="13.5" thickBot="1" x14ac:dyDescent="0.25">
      <c r="A17" s="78" t="s">
        <v>0</v>
      </c>
      <c r="B17" s="79" t="s">
        <v>29</v>
      </c>
      <c r="C17" s="79" t="s">
        <v>30</v>
      </c>
      <c r="D17" s="79" t="s">
        <v>31</v>
      </c>
      <c r="E17" s="79" t="s">
        <v>32</v>
      </c>
      <c r="F17" s="79" t="s">
        <v>33</v>
      </c>
      <c r="G17" s="79" t="s">
        <v>34</v>
      </c>
    </row>
    <row r="18" spans="1:7" s="85" customFormat="1" ht="24" x14ac:dyDescent="0.2">
      <c r="A18" s="101" t="str">
        <f>Invoice!F21</f>
        <v>Anodized surgical steel clip-on nose hoop,18g(1mm),diameter 5/16" - 3/8" (8mm - 10mm)</v>
      </c>
      <c r="B18" s="80" t="str">
        <f>Invoice!C21</f>
        <v>CLTNS</v>
      </c>
      <c r="C18" s="81">
        <f>Invoice!B21</f>
        <v>100</v>
      </c>
      <c r="D18" s="82">
        <f>F18/$D$14</f>
        <v>0.5400963445735335</v>
      </c>
      <c r="E18" s="82">
        <f>G18/$D$14</f>
        <v>54.00963445735335</v>
      </c>
      <c r="F18" s="83">
        <f>Invoice!G21</f>
        <v>19.059999999999999</v>
      </c>
      <c r="G18" s="84">
        <f>C18*F18</f>
        <v>1905.9999999999998</v>
      </c>
    </row>
    <row r="19" spans="1:7" s="85" customFormat="1" ht="24" x14ac:dyDescent="0.2">
      <c r="A19" s="101" t="str">
        <f>Invoice!F22</f>
        <v>Anodized surgical steel clip-on nose hoop,18g(1mm),diameter 5/16" - 3/8" (8mm - 10mm)</v>
      </c>
      <c r="B19" s="80" t="str">
        <f>Invoice!C22</f>
        <v>CLTNS</v>
      </c>
      <c r="C19" s="81">
        <f>Invoice!B22</f>
        <v>100</v>
      </c>
      <c r="D19" s="86">
        <f t="shared" ref="D19:E64" si="0">F19/$D$14</f>
        <v>0.5400963445735335</v>
      </c>
      <c r="E19" s="86">
        <f t="shared" si="0"/>
        <v>54.00963445735335</v>
      </c>
      <c r="F19" s="87">
        <f>Invoice!G22</f>
        <v>19.059999999999999</v>
      </c>
      <c r="G19" s="88">
        <f t="shared" ref="G19:G64" si="1">C19*F19</f>
        <v>1905.9999999999998</v>
      </c>
    </row>
    <row r="20" spans="1:7" s="85" customFormat="1" ht="24" x14ac:dyDescent="0.2">
      <c r="A20" s="101" t="str">
        <f>Invoice!F23</f>
        <v>Anodized surgical steel clip-on nose hoop,18g(1mm),diameter 5/16" - 3/8" (8mm - 10mm)</v>
      </c>
      <c r="B20" s="80" t="str">
        <f>Invoice!C23</f>
        <v>CLTNS</v>
      </c>
      <c r="C20" s="81">
        <f>Invoice!B23</f>
        <v>100</v>
      </c>
      <c r="D20" s="86">
        <f t="shared" si="0"/>
        <v>0.5400963445735335</v>
      </c>
      <c r="E20" s="86">
        <f t="shared" si="0"/>
        <v>54.00963445735335</v>
      </c>
      <c r="F20" s="87">
        <f>Invoice!G23</f>
        <v>19.059999999999999</v>
      </c>
      <c r="G20" s="88">
        <f t="shared" si="1"/>
        <v>1905.9999999999998</v>
      </c>
    </row>
    <row r="21" spans="1:7" s="85" customFormat="1" ht="24" x14ac:dyDescent="0.2">
      <c r="A21" s="101" t="str">
        <f>Invoice!F24</f>
        <v>Anodized surgical steel clip-on nose hoop,18g(1mm),diameter 5/16" - 3/8" (8mm - 10mm)</v>
      </c>
      <c r="B21" s="80" t="str">
        <f>Invoice!C24</f>
        <v>CLTNS</v>
      </c>
      <c r="C21" s="81">
        <f>Invoice!B24</f>
        <v>100</v>
      </c>
      <c r="D21" s="86">
        <f t="shared" si="0"/>
        <v>0.5400963445735335</v>
      </c>
      <c r="E21" s="86">
        <f t="shared" si="0"/>
        <v>54.00963445735335</v>
      </c>
      <c r="F21" s="87">
        <f>Invoice!G24</f>
        <v>19.059999999999999</v>
      </c>
      <c r="G21" s="88">
        <f t="shared" si="1"/>
        <v>1905.9999999999998</v>
      </c>
    </row>
    <row r="22" spans="1:7" s="85" customFormat="1" ht="24" x14ac:dyDescent="0.2">
      <c r="A22" s="101" t="str">
        <f>Invoice!F25</f>
        <v>Surgical steel clip-on nose hoop,18g(1mm),diameter 5/16" - 3/8" (8mm - 10mm)</v>
      </c>
      <c r="B22" s="80" t="str">
        <f>Invoice!C25</f>
        <v>CLNS</v>
      </c>
      <c r="C22" s="81">
        <f>Invoice!B25</f>
        <v>100</v>
      </c>
      <c r="D22" s="86">
        <f t="shared" si="0"/>
        <v>0.48994049305752335</v>
      </c>
      <c r="E22" s="86">
        <f t="shared" si="0"/>
        <v>48.994049305752341</v>
      </c>
      <c r="F22" s="87">
        <f>Invoice!G25</f>
        <v>17.29</v>
      </c>
      <c r="G22" s="88">
        <f t="shared" si="1"/>
        <v>1729</v>
      </c>
    </row>
    <row r="23" spans="1:7" s="85" customFormat="1" ht="24" x14ac:dyDescent="0.2">
      <c r="A23" s="101" t="str">
        <f>Invoice!F26</f>
        <v>Surgical steel clip-on nose hoop,18g(1mm),diameter 5/16" - 3/8" (8mm - 10mm)</v>
      </c>
      <c r="B23" s="80" t="str">
        <f>Invoice!C26</f>
        <v>CLNS</v>
      </c>
      <c r="C23" s="81">
        <f>Invoice!B26</f>
        <v>100</v>
      </c>
      <c r="D23" s="86">
        <f t="shared" si="0"/>
        <v>0.48994049305752335</v>
      </c>
      <c r="E23" s="86">
        <f t="shared" si="0"/>
        <v>48.994049305752341</v>
      </c>
      <c r="F23" s="87">
        <f>Invoice!G26</f>
        <v>17.29</v>
      </c>
      <c r="G23" s="88">
        <f t="shared" si="1"/>
        <v>1729</v>
      </c>
    </row>
    <row r="24" spans="1:7" s="85" customFormat="1" ht="24" x14ac:dyDescent="0.2">
      <c r="A24" s="101" t="str">
        <f>Invoice!F27</f>
        <v>Surgical steel nipple barbell, 14g (1.6mm) with two wings (wings are made from 925 Silver plated brass)</v>
      </c>
      <c r="B24" s="80" t="str">
        <f>Invoice!C27</f>
        <v>NPSH15</v>
      </c>
      <c r="C24" s="81">
        <f>Invoice!B27</f>
        <v>50</v>
      </c>
      <c r="D24" s="86">
        <f t="shared" si="0"/>
        <v>2.0073675262113917</v>
      </c>
      <c r="E24" s="86">
        <f t="shared" si="0"/>
        <v>100.36837631056957</v>
      </c>
      <c r="F24" s="87">
        <f>Invoice!G27</f>
        <v>70.84</v>
      </c>
      <c r="G24" s="88">
        <f t="shared" si="1"/>
        <v>3542</v>
      </c>
    </row>
    <row r="25" spans="1:7" s="85" customFormat="1" ht="25.5" x14ac:dyDescent="0.2">
      <c r="A25" s="101" t="str">
        <f>Invoice!F28</f>
        <v>Anodized surgical steel nipple barbell, 14g (1.6mm) with two small wings</v>
      </c>
      <c r="B25" s="80" t="str">
        <f>Invoice!C28</f>
        <v>BBNPTWG</v>
      </c>
      <c r="C25" s="81">
        <f>Invoice!B28</f>
        <v>20</v>
      </c>
      <c r="D25" s="86">
        <f t="shared" si="0"/>
        <v>1.4899404930575233</v>
      </c>
      <c r="E25" s="86">
        <f t="shared" si="0"/>
        <v>29.798809861150467</v>
      </c>
      <c r="F25" s="87">
        <f>Invoice!G28</f>
        <v>52.58</v>
      </c>
      <c r="G25" s="88">
        <f t="shared" si="1"/>
        <v>1051.5999999999999</v>
      </c>
    </row>
    <row r="26" spans="1:7" s="85" customFormat="1" ht="25.5" x14ac:dyDescent="0.2">
      <c r="A26" s="101" t="str">
        <f>Invoice!F29</f>
        <v>Anodized surgical steel nipple barbell, 14g (1.6mm) with two small wings</v>
      </c>
      <c r="B26" s="80" t="str">
        <f>Invoice!C29</f>
        <v>BBNPTWG</v>
      </c>
      <c r="C26" s="81">
        <f>Invoice!B29</f>
        <v>10</v>
      </c>
      <c r="D26" s="86">
        <f t="shared" si="0"/>
        <v>1.4899404930575233</v>
      </c>
      <c r="E26" s="86">
        <f t="shared" si="0"/>
        <v>14.899404930575233</v>
      </c>
      <c r="F26" s="87">
        <f>Invoice!G29</f>
        <v>52.58</v>
      </c>
      <c r="G26" s="88">
        <f t="shared" si="1"/>
        <v>525.79999999999995</v>
      </c>
    </row>
    <row r="27" spans="1:7" s="85" customFormat="1" ht="25.5" x14ac:dyDescent="0.2">
      <c r="A27" s="101" t="str">
        <f>Invoice!F30</f>
        <v>Surgical steel nipple barbell, 14g (1.6mm) with double wings with crystals (wings are made from 925 Silver plated brass)- length 14mm</v>
      </c>
      <c r="B27" s="80" t="str">
        <f>Invoice!C30</f>
        <v>NPSH25B</v>
      </c>
      <c r="C27" s="81">
        <f>Invoice!B30</f>
        <v>20</v>
      </c>
      <c r="D27" s="86">
        <f t="shared" si="0"/>
        <v>1.9665627656559934</v>
      </c>
      <c r="E27" s="86">
        <f t="shared" si="0"/>
        <v>39.331255313119868</v>
      </c>
      <c r="F27" s="87">
        <f>Invoice!G30</f>
        <v>69.400000000000006</v>
      </c>
      <c r="G27" s="88">
        <f t="shared" si="1"/>
        <v>1388</v>
      </c>
    </row>
    <row r="28" spans="1:7" s="85" customFormat="1" ht="36" x14ac:dyDescent="0.2">
      <c r="A28" s="101" t="str">
        <f>Invoice!F31</f>
        <v>Heart shaped nipple shield with 316l steel barbell, 14g (1.6mm) with two 5mm balls (shield is made from 925 Silver plated brass) - inner diameter 15mm</v>
      </c>
      <c r="B28" s="80" t="str">
        <f>Invoice!C31</f>
        <v>NPSH11</v>
      </c>
      <c r="C28" s="81">
        <f>Invoice!B31</f>
        <v>50</v>
      </c>
      <c r="D28" s="86">
        <f t="shared" si="0"/>
        <v>1.1966562765655993</v>
      </c>
      <c r="E28" s="86">
        <f t="shared" si="0"/>
        <v>59.832813828279967</v>
      </c>
      <c r="F28" s="87">
        <f>Invoice!G31</f>
        <v>42.23</v>
      </c>
      <c r="G28" s="88">
        <f t="shared" si="1"/>
        <v>2111.5</v>
      </c>
    </row>
    <row r="29" spans="1:7" s="85" customFormat="1" ht="36" x14ac:dyDescent="0.2">
      <c r="A29" s="101" t="str">
        <f>Invoice!F32</f>
        <v>Surgical steel nipple barbell, 14g (1.6mm) with double wings with crystals (wings are made from 925 Silver plated brass) - length 14mm</v>
      </c>
      <c r="B29" s="80" t="str">
        <f>Invoice!C32</f>
        <v>NPSH24B</v>
      </c>
      <c r="C29" s="81">
        <f>Invoice!B32</f>
        <v>50</v>
      </c>
      <c r="D29" s="86">
        <f t="shared" si="0"/>
        <v>2.0365542646642112</v>
      </c>
      <c r="E29" s="86">
        <f t="shared" si="0"/>
        <v>101.82771323321055</v>
      </c>
      <c r="F29" s="87">
        <f>Invoice!G32</f>
        <v>71.87</v>
      </c>
      <c r="G29" s="88">
        <f t="shared" si="1"/>
        <v>3593.5</v>
      </c>
    </row>
    <row r="30" spans="1:7" s="85" customFormat="1" ht="24" x14ac:dyDescent="0.2">
      <c r="A30" s="101" t="str">
        <f>Invoice!F33</f>
        <v>Premium PVD plated surgical steel circular barbell, 16g (1.2mm) with two 3mm balls</v>
      </c>
      <c r="B30" s="80" t="str">
        <f>Invoice!C33</f>
        <v>CBETB</v>
      </c>
      <c r="C30" s="81">
        <f>Invoice!B33</f>
        <v>100</v>
      </c>
      <c r="D30" s="86">
        <f t="shared" si="0"/>
        <v>0.58996882969679798</v>
      </c>
      <c r="E30" s="86">
        <f t="shared" si="0"/>
        <v>58.996882969679795</v>
      </c>
      <c r="F30" s="87">
        <f>Invoice!G33</f>
        <v>20.82</v>
      </c>
      <c r="G30" s="88">
        <f t="shared" si="1"/>
        <v>2082</v>
      </c>
    </row>
    <row r="31" spans="1:7" s="85" customFormat="1" ht="24" x14ac:dyDescent="0.2">
      <c r="A31" s="101" t="str">
        <f>Invoice!F34</f>
        <v>Premium PVD plated surgical steel circular barbell, 16g (1.2mm) with two 3mm balls</v>
      </c>
      <c r="B31" s="80" t="str">
        <f>Invoice!C34</f>
        <v>CBETB</v>
      </c>
      <c r="C31" s="81">
        <f>Invoice!B34</f>
        <v>100</v>
      </c>
      <c r="D31" s="86">
        <f t="shared" si="0"/>
        <v>0.58996882969679798</v>
      </c>
      <c r="E31" s="86">
        <f t="shared" si="0"/>
        <v>58.996882969679795</v>
      </c>
      <c r="F31" s="87">
        <f>Invoice!G34</f>
        <v>20.82</v>
      </c>
      <c r="G31" s="88">
        <f t="shared" si="1"/>
        <v>2082</v>
      </c>
    </row>
    <row r="32" spans="1:7" s="85" customFormat="1" ht="24" x14ac:dyDescent="0.2">
      <c r="A32" s="101" t="str">
        <f>Invoice!F35</f>
        <v>Premium PVD plated surgical steel circular barbell, 16g (1.2mm) with two 3mm balls</v>
      </c>
      <c r="B32" s="80" t="str">
        <f>Invoice!C35</f>
        <v>CBETB</v>
      </c>
      <c r="C32" s="81">
        <f>Invoice!B35</f>
        <v>100</v>
      </c>
      <c r="D32" s="86">
        <f t="shared" si="0"/>
        <v>0.58996882969679798</v>
      </c>
      <c r="E32" s="86">
        <f t="shared" si="0"/>
        <v>58.996882969679795</v>
      </c>
      <c r="F32" s="87">
        <f>Invoice!G35</f>
        <v>20.82</v>
      </c>
      <c r="G32" s="88">
        <f t="shared" si="1"/>
        <v>2082</v>
      </c>
    </row>
    <row r="33" spans="1:7" s="85" customFormat="1" ht="24" x14ac:dyDescent="0.2">
      <c r="A33" s="101" t="str">
        <f>Invoice!F36</f>
        <v>Premium PVD plated surgical steel circular barbell, 16g (1.2mm) with two 3mm balls</v>
      </c>
      <c r="B33" s="80" t="str">
        <f>Invoice!C36</f>
        <v>CBETB</v>
      </c>
      <c r="C33" s="81">
        <f>Invoice!B36</f>
        <v>50</v>
      </c>
      <c r="D33" s="86">
        <f t="shared" si="0"/>
        <v>0.58996882969679798</v>
      </c>
      <c r="E33" s="86">
        <f t="shared" si="0"/>
        <v>29.498441484839898</v>
      </c>
      <c r="F33" s="87">
        <f>Invoice!G36</f>
        <v>20.82</v>
      </c>
      <c r="G33" s="88">
        <f t="shared" si="1"/>
        <v>1041</v>
      </c>
    </row>
    <row r="34" spans="1:7" s="85" customFormat="1" ht="24" x14ac:dyDescent="0.2">
      <c r="A34" s="101" t="str">
        <f>Invoice!F37</f>
        <v>Premium PVD plated surgical steel circular barbell, 16g (1.2mm) with two 3mm balls</v>
      </c>
      <c r="B34" s="80" t="str">
        <f>Invoice!C37</f>
        <v>CBETB</v>
      </c>
      <c r="C34" s="81">
        <f>Invoice!B37</f>
        <v>50</v>
      </c>
      <c r="D34" s="86">
        <f t="shared" si="0"/>
        <v>0.58996882969679798</v>
      </c>
      <c r="E34" s="86">
        <f t="shared" si="0"/>
        <v>29.498441484839898</v>
      </c>
      <c r="F34" s="87">
        <f>Invoice!G37</f>
        <v>20.82</v>
      </c>
      <c r="G34" s="88">
        <f t="shared" si="1"/>
        <v>1041</v>
      </c>
    </row>
    <row r="35" spans="1:7" s="85" customFormat="1" ht="24" x14ac:dyDescent="0.2">
      <c r="A35" s="101" t="str">
        <f>Invoice!F38</f>
        <v>Premium PVD plated surgical steel circular barbell, 16g (1.2mm) with two 3mm balls</v>
      </c>
      <c r="B35" s="80" t="str">
        <f>Invoice!C38</f>
        <v>CBETB</v>
      </c>
      <c r="C35" s="81">
        <f>Invoice!B38</f>
        <v>50</v>
      </c>
      <c r="D35" s="86">
        <f t="shared" si="0"/>
        <v>0.58996882969679798</v>
      </c>
      <c r="E35" s="86">
        <f t="shared" si="0"/>
        <v>29.498441484839898</v>
      </c>
      <c r="F35" s="87">
        <f>Invoice!G38</f>
        <v>20.82</v>
      </c>
      <c r="G35" s="88">
        <f t="shared" si="1"/>
        <v>1041</v>
      </c>
    </row>
    <row r="36" spans="1:7" s="85" customFormat="1" ht="24" x14ac:dyDescent="0.2">
      <c r="A36" s="101" t="str">
        <f>Invoice!F39</f>
        <v>Surgical steel circular barbell, 16g (1.2mm) with two 3mm balls - 1/4'' to 9/16'' (6mm - 14mm)</v>
      </c>
      <c r="B36" s="80" t="str">
        <f>Invoice!C39</f>
        <v>CBEB</v>
      </c>
      <c r="C36" s="81">
        <f>Invoice!B39</f>
        <v>50</v>
      </c>
      <c r="D36" s="86">
        <f t="shared" si="0"/>
        <v>0.24001133465570987</v>
      </c>
      <c r="E36" s="86">
        <f t="shared" si="0"/>
        <v>12.000566732785494</v>
      </c>
      <c r="F36" s="87">
        <f>Invoice!G39</f>
        <v>8.4700000000000006</v>
      </c>
      <c r="G36" s="88">
        <f t="shared" si="1"/>
        <v>423.50000000000006</v>
      </c>
    </row>
    <row r="37" spans="1:7" s="85" customFormat="1" ht="24" x14ac:dyDescent="0.2">
      <c r="A37" s="101" t="str">
        <f>Invoice!F40</f>
        <v>Surgical steel circular barbell, 16g (1.2mm) with two 3mm balls - 1/4'' to 9/16'' (6mm - 14mm)</v>
      </c>
      <c r="B37" s="80" t="str">
        <f>Invoice!C40</f>
        <v>CBEB</v>
      </c>
      <c r="C37" s="81">
        <f>Invoice!B40</f>
        <v>50</v>
      </c>
      <c r="D37" s="86">
        <f t="shared" si="0"/>
        <v>0.24001133465570987</v>
      </c>
      <c r="E37" s="86">
        <f t="shared" si="0"/>
        <v>12.000566732785494</v>
      </c>
      <c r="F37" s="87">
        <f>Invoice!G40</f>
        <v>8.4700000000000006</v>
      </c>
      <c r="G37" s="88">
        <f t="shared" si="1"/>
        <v>423.50000000000006</v>
      </c>
    </row>
    <row r="38" spans="1:7" s="85" customFormat="1" ht="24" x14ac:dyDescent="0.2">
      <c r="A38" s="101" t="str">
        <f>Invoice!F41</f>
        <v>Surgical steel nipple barbell, 14g (1.6mm) with two 5mm balls and hanging man (dangling is made from silver plated brass)</v>
      </c>
      <c r="B38" s="80" t="str">
        <f>Invoice!C41</f>
        <v>BBNPD7</v>
      </c>
      <c r="C38" s="81">
        <f>Invoice!B41</f>
        <v>50</v>
      </c>
      <c r="D38" s="86">
        <f t="shared" si="0"/>
        <v>1.5942193255879853</v>
      </c>
      <c r="E38" s="86">
        <f t="shared" si="0"/>
        <v>79.710966279399258</v>
      </c>
      <c r="F38" s="87">
        <f>Invoice!G41</f>
        <v>56.26</v>
      </c>
      <c r="G38" s="88">
        <f t="shared" si="1"/>
        <v>2813</v>
      </c>
    </row>
    <row r="39" spans="1:7" s="85" customFormat="1" ht="25.5" x14ac:dyDescent="0.2">
      <c r="A39" s="101" t="str">
        <f>Invoice!F42</f>
        <v>EO gas sterilized cannula piercing needle (catheter): 1.2mm (16g) packed individually (single use), 50 pcs per box</v>
      </c>
      <c r="B39" s="80" t="str">
        <f>Invoice!C42</f>
        <v>NEEBOX16</v>
      </c>
      <c r="C39" s="81">
        <f>Invoice!B42</f>
        <v>2</v>
      </c>
      <c r="D39" s="86">
        <f t="shared" si="0"/>
        <v>65.899971663360731</v>
      </c>
      <c r="E39" s="86">
        <f t="shared" si="0"/>
        <v>131.79994332672146</v>
      </c>
      <c r="F39" s="87">
        <f>Invoice!G42</f>
        <v>2325.61</v>
      </c>
      <c r="G39" s="88">
        <f t="shared" si="1"/>
        <v>4651.22</v>
      </c>
    </row>
    <row r="40" spans="1:7" s="85" customFormat="1" ht="25.5" x14ac:dyDescent="0.2">
      <c r="A40" s="101" t="str">
        <f>Invoice!F43</f>
        <v>EO gas sterilized cannula piercing needle (catheter): 1.6mm (14g) packed individually (single use), 50 pcs per box</v>
      </c>
      <c r="B40" s="80" t="str">
        <f>Invoice!C43</f>
        <v>NEEBOX14</v>
      </c>
      <c r="C40" s="81">
        <f>Invoice!B43</f>
        <v>2</v>
      </c>
      <c r="D40" s="86">
        <f t="shared" si="0"/>
        <v>65.899971663360731</v>
      </c>
      <c r="E40" s="86">
        <f t="shared" si="0"/>
        <v>131.79994332672146</v>
      </c>
      <c r="F40" s="87">
        <f>Invoice!G43</f>
        <v>2325.61</v>
      </c>
      <c r="G40" s="88">
        <f t="shared" si="1"/>
        <v>4651.22</v>
      </c>
    </row>
    <row r="41" spans="1:7" s="85" customFormat="1" x14ac:dyDescent="0.2">
      <c r="A41" s="101" t="str">
        <f>Invoice!F44</f>
        <v>High polished surgical steel hinged segment ring, 18g (1.0mm)</v>
      </c>
      <c r="B41" s="80" t="str">
        <f>Invoice!C44</f>
        <v>SEGH18</v>
      </c>
      <c r="C41" s="81">
        <f>Invoice!B44</f>
        <v>10</v>
      </c>
      <c r="D41" s="86">
        <f t="shared" si="0"/>
        <v>1.6899971663360727</v>
      </c>
      <c r="E41" s="86">
        <f t="shared" si="0"/>
        <v>16.899971663360724</v>
      </c>
      <c r="F41" s="87">
        <f>Invoice!G44</f>
        <v>59.64</v>
      </c>
      <c r="G41" s="88">
        <f t="shared" si="1"/>
        <v>596.4</v>
      </c>
    </row>
    <row r="42" spans="1:7" s="85" customFormat="1" x14ac:dyDescent="0.2">
      <c r="A42" s="101" t="str">
        <f>Invoice!F45</f>
        <v>High polished surgical steel hinged segment ring, 18g (1.0mm)</v>
      </c>
      <c r="B42" s="80" t="str">
        <f>Invoice!C45</f>
        <v>SEGH18</v>
      </c>
      <c r="C42" s="81">
        <f>Invoice!B45</f>
        <v>10</v>
      </c>
      <c r="D42" s="86">
        <f t="shared" si="0"/>
        <v>1.6899971663360727</v>
      </c>
      <c r="E42" s="86">
        <f t="shared" si="0"/>
        <v>16.899971663360724</v>
      </c>
      <c r="F42" s="87">
        <f>Invoice!G45</f>
        <v>59.64</v>
      </c>
      <c r="G42" s="88">
        <f t="shared" si="1"/>
        <v>596.4</v>
      </c>
    </row>
    <row r="43" spans="1:7" s="85" customFormat="1" ht="25.5" x14ac:dyDescent="0.2">
      <c r="A43" s="101" t="str">
        <f>Invoice!F46</f>
        <v>PVD plated surgical steel hinged segment ring, 18g (1.0mm)</v>
      </c>
      <c r="B43" s="80" t="str">
        <f>Invoice!C46</f>
        <v>SEGHT18</v>
      </c>
      <c r="C43" s="81">
        <f>Invoice!B46</f>
        <v>10</v>
      </c>
      <c r="D43" s="86">
        <f t="shared" si="0"/>
        <v>2.0901105128931712</v>
      </c>
      <c r="E43" s="86">
        <f t="shared" si="0"/>
        <v>20.901105128931711</v>
      </c>
      <c r="F43" s="87">
        <f>Invoice!G46</f>
        <v>73.760000000000005</v>
      </c>
      <c r="G43" s="88">
        <f t="shared" si="1"/>
        <v>737.6</v>
      </c>
    </row>
    <row r="44" spans="1:7" s="85" customFormat="1" ht="25.5" x14ac:dyDescent="0.2">
      <c r="A44" s="101" t="str">
        <f>Invoice!F47</f>
        <v>PVD plated surgical steel hinged segment ring, 18g (1.0mm)</v>
      </c>
      <c r="B44" s="80" t="str">
        <f>Invoice!C47</f>
        <v>SEGHT18</v>
      </c>
      <c r="C44" s="81">
        <f>Invoice!B47</f>
        <v>10</v>
      </c>
      <c r="D44" s="86">
        <f t="shared" si="0"/>
        <v>2.0901105128931712</v>
      </c>
      <c r="E44" s="86">
        <f t="shared" si="0"/>
        <v>20.901105128931711</v>
      </c>
      <c r="F44" s="87">
        <f>Invoice!G47</f>
        <v>73.760000000000005</v>
      </c>
      <c r="G44" s="88">
        <f t="shared" si="1"/>
        <v>737.6</v>
      </c>
    </row>
    <row r="45" spans="1:7" s="85" customFormat="1" ht="25.5" x14ac:dyDescent="0.2">
      <c r="A45" s="101" t="str">
        <f>Invoice!F48</f>
        <v>High polished surgical steel hinged ball closure ring, 16g (1.2mm) with 3mm ball with bezel set crystal</v>
      </c>
      <c r="B45" s="80" t="str">
        <f>Invoice!C48</f>
        <v>HBCRC16</v>
      </c>
      <c r="C45" s="81">
        <f>Invoice!B48</f>
        <v>10</v>
      </c>
      <c r="D45" s="86">
        <f t="shared" si="0"/>
        <v>2.3899121564182488</v>
      </c>
      <c r="E45" s="86">
        <f t="shared" si="0"/>
        <v>23.89912156418249</v>
      </c>
      <c r="F45" s="87">
        <f>Invoice!G48</f>
        <v>84.34</v>
      </c>
      <c r="G45" s="88">
        <f t="shared" si="1"/>
        <v>843.40000000000009</v>
      </c>
    </row>
    <row r="46" spans="1:7" s="85" customFormat="1" ht="25.5" x14ac:dyDescent="0.2">
      <c r="A46" s="101" t="str">
        <f>Invoice!F49</f>
        <v>High polished surgical steel hinged ball closure ring, 16g (1.2mm) with 3mm ball with bezel set crystal</v>
      </c>
      <c r="B46" s="80" t="str">
        <f>Invoice!C49</f>
        <v>HBCRC16</v>
      </c>
      <c r="C46" s="81">
        <f>Invoice!B49</f>
        <v>10</v>
      </c>
      <c r="D46" s="86">
        <f t="shared" si="0"/>
        <v>2.3899121564182488</v>
      </c>
      <c r="E46" s="86">
        <f t="shared" si="0"/>
        <v>23.89912156418249</v>
      </c>
      <c r="F46" s="87">
        <f>Invoice!G49</f>
        <v>84.34</v>
      </c>
      <c r="G46" s="88">
        <f t="shared" si="1"/>
        <v>843.40000000000009</v>
      </c>
    </row>
    <row r="47" spans="1:7" s="85" customFormat="1" ht="25.5" x14ac:dyDescent="0.2">
      <c r="A47" s="101" t="str">
        <f>Invoice!F50</f>
        <v>High polished surgical steel hinged ball closure ring, 16g (1.2mm) with 3mm ball with bezel set crystal</v>
      </c>
      <c r="B47" s="80" t="str">
        <f>Invoice!C50</f>
        <v>HBCRC16</v>
      </c>
      <c r="C47" s="81">
        <f>Invoice!B50</f>
        <v>10</v>
      </c>
      <c r="D47" s="86">
        <f t="shared" si="0"/>
        <v>2.3899121564182488</v>
      </c>
      <c r="E47" s="86">
        <f t="shared" si="0"/>
        <v>23.89912156418249</v>
      </c>
      <c r="F47" s="87">
        <f>Invoice!G50</f>
        <v>84.34</v>
      </c>
      <c r="G47" s="88">
        <f t="shared" si="1"/>
        <v>843.40000000000009</v>
      </c>
    </row>
    <row r="48" spans="1:7" s="85" customFormat="1" ht="25.5" x14ac:dyDescent="0.2">
      <c r="A48" s="101" t="str">
        <f>Invoice!F51</f>
        <v>High polished surgical steel hinged ball closure ring, 16g (1.2mm) with 3mm ball with bezel set crystal</v>
      </c>
      <c r="B48" s="80" t="str">
        <f>Invoice!C51</f>
        <v>HBCRC16</v>
      </c>
      <c r="C48" s="81">
        <f>Invoice!B51</f>
        <v>10</v>
      </c>
      <c r="D48" s="86">
        <f t="shared" si="0"/>
        <v>2.3899121564182488</v>
      </c>
      <c r="E48" s="86">
        <f t="shared" si="0"/>
        <v>23.89912156418249</v>
      </c>
      <c r="F48" s="87">
        <f>Invoice!G51</f>
        <v>84.34</v>
      </c>
      <c r="G48" s="88">
        <f t="shared" si="1"/>
        <v>843.40000000000009</v>
      </c>
    </row>
    <row r="49" spans="1:7" s="85" customFormat="1" ht="25.5" x14ac:dyDescent="0.2">
      <c r="A49" s="101" t="str">
        <f>Invoice!F52</f>
        <v>High polished surgical steel hinged ball closure ring, 16g (1.2mm) with 3mm ball with bezel set crystal</v>
      </c>
      <c r="B49" s="80" t="str">
        <f>Invoice!C52</f>
        <v>HBCRC16</v>
      </c>
      <c r="C49" s="81">
        <f>Invoice!B52</f>
        <v>10</v>
      </c>
      <c r="D49" s="86">
        <f t="shared" si="0"/>
        <v>2.3899121564182488</v>
      </c>
      <c r="E49" s="86">
        <f t="shared" si="0"/>
        <v>23.89912156418249</v>
      </c>
      <c r="F49" s="87">
        <f>Invoice!G52</f>
        <v>84.34</v>
      </c>
      <c r="G49" s="88">
        <f t="shared" si="1"/>
        <v>843.40000000000009</v>
      </c>
    </row>
    <row r="50" spans="1:7" s="85" customFormat="1" ht="48" x14ac:dyDescent="0.2">
      <c r="A50" s="101" t="str">
        <f>Invoice!F53</f>
        <v>5mm titanium G23 dermal anchor top part with ferido glued multi crystals and resin cover for internally threaded, 16g (1.2mm) dermal anchor base plate with a height of 2mm - 2.5mm (This item does only fit our dermal anchors and surface bars)</v>
      </c>
      <c r="B50" s="80" t="str">
        <f>Invoice!C53</f>
        <v>TAFR5C</v>
      </c>
      <c r="C50" s="81">
        <f>Invoice!B53</f>
        <v>50</v>
      </c>
      <c r="D50" s="86">
        <f t="shared" si="0"/>
        <v>1.4899404930575233</v>
      </c>
      <c r="E50" s="86">
        <f t="shared" si="0"/>
        <v>74.497024652876178</v>
      </c>
      <c r="F50" s="87">
        <f>Invoice!G53</f>
        <v>52.58</v>
      </c>
      <c r="G50" s="88">
        <f t="shared" si="1"/>
        <v>2629</v>
      </c>
    </row>
    <row r="51" spans="1:7" s="85" customFormat="1" ht="24" x14ac:dyDescent="0.2">
      <c r="A51" s="101" t="str">
        <f>Invoice!F54</f>
        <v>High polished annealed surgical seamless steel ring, 20g (0.8mm)</v>
      </c>
      <c r="B51" s="80" t="str">
        <f>Invoice!C54</f>
        <v>SEL20</v>
      </c>
      <c r="C51" s="81">
        <f>Invoice!B54</f>
        <v>50</v>
      </c>
      <c r="D51" s="86">
        <f t="shared" si="0"/>
        <v>0.24001133465570987</v>
      </c>
      <c r="E51" s="86">
        <f t="shared" si="0"/>
        <v>12.000566732785494</v>
      </c>
      <c r="F51" s="87">
        <f>Invoice!G54</f>
        <v>8.4700000000000006</v>
      </c>
      <c r="G51" s="88">
        <f t="shared" si="1"/>
        <v>423.50000000000006</v>
      </c>
    </row>
    <row r="52" spans="1:7" s="85" customFormat="1" ht="24" x14ac:dyDescent="0.2">
      <c r="A52" s="101" t="str">
        <f>Invoice!F55</f>
        <v>High polished annealed surgical seamless steel ring, 20g (0.8mm)</v>
      </c>
      <c r="B52" s="80" t="str">
        <f>Invoice!C55</f>
        <v>SEL20</v>
      </c>
      <c r="C52" s="81">
        <f>Invoice!B55</f>
        <v>50</v>
      </c>
      <c r="D52" s="86">
        <f t="shared" si="0"/>
        <v>0.24001133465570987</v>
      </c>
      <c r="E52" s="86">
        <f t="shared" si="0"/>
        <v>12.000566732785494</v>
      </c>
      <c r="F52" s="87">
        <f>Invoice!G55</f>
        <v>8.4700000000000006</v>
      </c>
      <c r="G52" s="88">
        <f t="shared" si="1"/>
        <v>423.50000000000006</v>
      </c>
    </row>
    <row r="53" spans="1:7" s="85" customFormat="1" x14ac:dyDescent="0.2">
      <c r="A53" s="101" t="str">
        <f>Invoice!F56</f>
        <v>PVD plated annealed surgical steel ring, 20g (0.8mm)</v>
      </c>
      <c r="B53" s="80" t="str">
        <f>Invoice!C56</f>
        <v>SELT20</v>
      </c>
      <c r="C53" s="81">
        <f>Invoice!B56</f>
        <v>50</v>
      </c>
      <c r="D53" s="86">
        <f t="shared" si="0"/>
        <v>0.58996882969679798</v>
      </c>
      <c r="E53" s="86">
        <f t="shared" si="0"/>
        <v>29.498441484839898</v>
      </c>
      <c r="F53" s="87">
        <f>Invoice!G56</f>
        <v>20.82</v>
      </c>
      <c r="G53" s="88">
        <f t="shared" si="1"/>
        <v>1041</v>
      </c>
    </row>
    <row r="54" spans="1:7" s="85" customFormat="1" x14ac:dyDescent="0.2">
      <c r="A54" s="101" t="str">
        <f>Invoice!F57</f>
        <v>PVD plated annealed surgical steel ring, 20g (0.8mm)</v>
      </c>
      <c r="B54" s="80" t="str">
        <f>Invoice!C57</f>
        <v>SELT20</v>
      </c>
      <c r="C54" s="81">
        <f>Invoice!B57</f>
        <v>50</v>
      </c>
      <c r="D54" s="86">
        <f t="shared" si="0"/>
        <v>0.58996882969679798</v>
      </c>
      <c r="E54" s="86">
        <f t="shared" si="0"/>
        <v>29.498441484839898</v>
      </c>
      <c r="F54" s="87">
        <f>Invoice!G57</f>
        <v>20.82</v>
      </c>
      <c r="G54" s="88">
        <f t="shared" si="1"/>
        <v>1041</v>
      </c>
    </row>
    <row r="55" spans="1:7" s="85" customFormat="1" ht="24" x14ac:dyDescent="0.2">
      <c r="A55" s="101" t="str">
        <f>Invoice!F58</f>
        <v>Surgical steel nose screw, 20g (0.8mm) with 2mm half ball shaped crystal top</v>
      </c>
      <c r="B55" s="80" t="str">
        <f>Invoice!C58</f>
        <v>NSC</v>
      </c>
      <c r="C55" s="81">
        <f>Invoice!B58</f>
        <v>100</v>
      </c>
      <c r="D55" s="86">
        <f t="shared" si="0"/>
        <v>0.24001133465570987</v>
      </c>
      <c r="E55" s="86">
        <f t="shared" si="0"/>
        <v>24.001133465570987</v>
      </c>
      <c r="F55" s="87">
        <f>Invoice!G58</f>
        <v>8.4700000000000006</v>
      </c>
      <c r="G55" s="88">
        <f t="shared" si="1"/>
        <v>847.00000000000011</v>
      </c>
    </row>
    <row r="56" spans="1:7" s="85" customFormat="1" x14ac:dyDescent="0.2">
      <c r="A56" s="101" t="str">
        <f>Invoice!F59</f>
        <v>Exchange rate :</v>
      </c>
      <c r="B56" s="80">
        <f>Invoice!C59</f>
        <v>0</v>
      </c>
      <c r="C56" s="81">
        <f>Invoice!B59</f>
        <v>0</v>
      </c>
      <c r="D56" s="86">
        <f t="shared" si="0"/>
        <v>0</v>
      </c>
      <c r="E56" s="86">
        <f t="shared" si="0"/>
        <v>0</v>
      </c>
      <c r="F56" s="87">
        <f>Invoice!G59</f>
        <v>0</v>
      </c>
      <c r="G56" s="88">
        <f t="shared" si="1"/>
        <v>0</v>
      </c>
    </row>
    <row r="57" spans="1:7" s="85" customFormat="1" x14ac:dyDescent="0.2">
      <c r="A57" s="101" t="str">
        <f>Invoice!F60</f>
        <v>Exchange rate :</v>
      </c>
      <c r="B57" s="80">
        <f>Invoice!C60</f>
        <v>0</v>
      </c>
      <c r="C57" s="81">
        <f>Invoice!B60</f>
        <v>0</v>
      </c>
      <c r="D57" s="86">
        <f t="shared" si="0"/>
        <v>0</v>
      </c>
      <c r="E57" s="86">
        <f t="shared" si="0"/>
        <v>0</v>
      </c>
      <c r="F57" s="87">
        <f>Invoice!G60</f>
        <v>0</v>
      </c>
      <c r="G57" s="88">
        <f t="shared" si="1"/>
        <v>0</v>
      </c>
    </row>
    <row r="58" spans="1:7" s="85" customFormat="1" x14ac:dyDescent="0.2">
      <c r="A58" s="101" t="str">
        <f>Invoice!F61</f>
        <v>Exchange rate :</v>
      </c>
      <c r="B58" s="80">
        <f>Invoice!C61</f>
        <v>0</v>
      </c>
      <c r="C58" s="81">
        <f>Invoice!B61</f>
        <v>0</v>
      </c>
      <c r="D58" s="86">
        <f t="shared" si="0"/>
        <v>0</v>
      </c>
      <c r="E58" s="86">
        <f t="shared" si="0"/>
        <v>0</v>
      </c>
      <c r="F58" s="87">
        <f>Invoice!G61</f>
        <v>0</v>
      </c>
      <c r="G58" s="88">
        <f t="shared" si="1"/>
        <v>0</v>
      </c>
    </row>
    <row r="59" spans="1:7" s="85" customFormat="1" x14ac:dyDescent="0.2">
      <c r="A59" s="101" t="str">
        <f>Invoice!F62</f>
        <v>Exchange rate :</v>
      </c>
      <c r="B59" s="80">
        <f>Invoice!C62</f>
        <v>0</v>
      </c>
      <c r="C59" s="81">
        <f>Invoice!B62</f>
        <v>0</v>
      </c>
      <c r="D59" s="86">
        <f t="shared" si="0"/>
        <v>0</v>
      </c>
      <c r="E59" s="86">
        <f t="shared" si="0"/>
        <v>0</v>
      </c>
      <c r="F59" s="87">
        <f>Invoice!G62</f>
        <v>0</v>
      </c>
      <c r="G59" s="88">
        <f t="shared" si="1"/>
        <v>0</v>
      </c>
    </row>
    <row r="60" spans="1:7" s="85" customFormat="1" x14ac:dyDescent="0.2">
      <c r="A60" s="101" t="str">
        <f>Invoice!F63</f>
        <v>Exchange rate :</v>
      </c>
      <c r="B60" s="80">
        <f>Invoice!C63</f>
        <v>0</v>
      </c>
      <c r="C60" s="81">
        <f>Invoice!B63</f>
        <v>0</v>
      </c>
      <c r="D60" s="86">
        <f t="shared" si="0"/>
        <v>0</v>
      </c>
      <c r="E60" s="86">
        <f t="shared" si="0"/>
        <v>0</v>
      </c>
      <c r="F60" s="87">
        <f>Invoice!G63</f>
        <v>0</v>
      </c>
      <c r="G60" s="88">
        <f t="shared" si="1"/>
        <v>0</v>
      </c>
    </row>
    <row r="61" spans="1:7" s="85" customFormat="1" x14ac:dyDescent="0.2">
      <c r="A61" s="101" t="str">
        <f>Invoice!F64</f>
        <v>Exchange rate :</v>
      </c>
      <c r="B61" s="80">
        <f>Invoice!C64</f>
        <v>0</v>
      </c>
      <c r="C61" s="81">
        <f>Invoice!B64</f>
        <v>0</v>
      </c>
      <c r="D61" s="86">
        <f t="shared" si="0"/>
        <v>0</v>
      </c>
      <c r="E61" s="86">
        <f t="shared" si="0"/>
        <v>0</v>
      </c>
      <c r="F61" s="87">
        <f>Invoice!G64</f>
        <v>0</v>
      </c>
      <c r="G61" s="88">
        <f t="shared" si="1"/>
        <v>0</v>
      </c>
    </row>
    <row r="62" spans="1:7" s="85" customFormat="1" x14ac:dyDescent="0.2">
      <c r="A62" s="101" t="str">
        <f>Invoice!F65</f>
        <v>Exchange rate :</v>
      </c>
      <c r="B62" s="80">
        <f>Invoice!C65</f>
        <v>0</v>
      </c>
      <c r="C62" s="81">
        <f>Invoice!B65</f>
        <v>0</v>
      </c>
      <c r="D62" s="86">
        <f t="shared" si="0"/>
        <v>0</v>
      </c>
      <c r="E62" s="86">
        <f t="shared" si="0"/>
        <v>0</v>
      </c>
      <c r="F62" s="87">
        <f>Invoice!G65</f>
        <v>0</v>
      </c>
      <c r="G62" s="88">
        <f t="shared" si="1"/>
        <v>0</v>
      </c>
    </row>
    <row r="63" spans="1:7" s="85" customFormat="1" x14ac:dyDescent="0.2">
      <c r="A63" s="101" t="str">
        <f>Invoice!F66</f>
        <v>Exchange rate :</v>
      </c>
      <c r="B63" s="80">
        <f>Invoice!C66</f>
        <v>0</v>
      </c>
      <c r="C63" s="81">
        <f>Invoice!B66</f>
        <v>0</v>
      </c>
      <c r="D63" s="86">
        <f t="shared" si="0"/>
        <v>0</v>
      </c>
      <c r="E63" s="86">
        <f t="shared" si="0"/>
        <v>0</v>
      </c>
      <c r="F63" s="87">
        <f>Invoice!G66</f>
        <v>0</v>
      </c>
      <c r="G63" s="88">
        <f t="shared" si="1"/>
        <v>0</v>
      </c>
    </row>
    <row r="64" spans="1:7" s="85" customFormat="1" x14ac:dyDescent="0.2">
      <c r="A64" s="101" t="str">
        <f>Invoice!F67</f>
        <v>Exchange rate :</v>
      </c>
      <c r="B64" s="80">
        <f>Invoice!C67</f>
        <v>0</v>
      </c>
      <c r="C64" s="81">
        <f>Invoice!B67</f>
        <v>0</v>
      </c>
      <c r="D64" s="86">
        <f t="shared" si="0"/>
        <v>0</v>
      </c>
      <c r="E64" s="86">
        <f t="shared" si="0"/>
        <v>0</v>
      </c>
      <c r="F64" s="87">
        <f>Invoice!G67</f>
        <v>0</v>
      </c>
      <c r="G64" s="88">
        <f t="shared" si="1"/>
        <v>0</v>
      </c>
    </row>
    <row r="65" spans="1:7" s="85" customFormat="1" x14ac:dyDescent="0.2">
      <c r="A65" s="101" t="str">
        <f>Invoice!F68</f>
        <v>Exchange rate :</v>
      </c>
      <c r="B65" s="80">
        <f>Invoice!C68</f>
        <v>0</v>
      </c>
      <c r="C65" s="81">
        <f>Invoice!B68</f>
        <v>0</v>
      </c>
      <c r="D65" s="86">
        <f t="shared" ref="D65:D128" si="2">F65/$D$14</f>
        <v>0</v>
      </c>
      <c r="E65" s="86">
        <f t="shared" ref="E65:E128" si="3">G65/$D$14</f>
        <v>0</v>
      </c>
      <c r="F65" s="87">
        <f>Invoice!G68</f>
        <v>0</v>
      </c>
      <c r="G65" s="88">
        <f t="shared" ref="G65:G128" si="4">C65*F65</f>
        <v>0</v>
      </c>
    </row>
    <row r="66" spans="1:7" s="85" customFormat="1" x14ac:dyDescent="0.2">
      <c r="A66" s="101" t="str">
        <f>Invoice!F69</f>
        <v>Exchange rate :</v>
      </c>
      <c r="B66" s="80">
        <f>Invoice!C69</f>
        <v>0</v>
      </c>
      <c r="C66" s="81">
        <f>Invoice!B69</f>
        <v>0</v>
      </c>
      <c r="D66" s="86">
        <f t="shared" si="2"/>
        <v>0</v>
      </c>
      <c r="E66" s="86">
        <f t="shared" si="3"/>
        <v>0</v>
      </c>
      <c r="F66" s="87">
        <f>Invoice!G69</f>
        <v>0</v>
      </c>
      <c r="G66" s="88">
        <f t="shared" si="4"/>
        <v>0</v>
      </c>
    </row>
    <row r="67" spans="1:7" s="85" customFormat="1" x14ac:dyDescent="0.2">
      <c r="A67" s="101" t="str">
        <f>Invoice!F70</f>
        <v>Exchange rate :</v>
      </c>
      <c r="B67" s="80">
        <f>Invoice!C70</f>
        <v>0</v>
      </c>
      <c r="C67" s="81">
        <f>Invoice!B70</f>
        <v>0</v>
      </c>
      <c r="D67" s="86">
        <f t="shared" si="2"/>
        <v>0</v>
      </c>
      <c r="E67" s="86">
        <f t="shared" si="3"/>
        <v>0</v>
      </c>
      <c r="F67" s="87">
        <f>Invoice!G70</f>
        <v>0</v>
      </c>
      <c r="G67" s="88">
        <f t="shared" si="4"/>
        <v>0</v>
      </c>
    </row>
    <row r="68" spans="1:7" s="85" customFormat="1" x14ac:dyDescent="0.2">
      <c r="A68" s="101" t="str">
        <f>Invoice!F71</f>
        <v>Exchange rate :</v>
      </c>
      <c r="B68" s="80">
        <f>Invoice!C71</f>
        <v>0</v>
      </c>
      <c r="C68" s="81">
        <f>Invoice!B71</f>
        <v>0</v>
      </c>
      <c r="D68" s="86">
        <f t="shared" si="2"/>
        <v>0</v>
      </c>
      <c r="E68" s="86">
        <f t="shared" si="3"/>
        <v>0</v>
      </c>
      <c r="F68" s="87">
        <f>Invoice!G71</f>
        <v>0</v>
      </c>
      <c r="G68" s="88">
        <f t="shared" si="4"/>
        <v>0</v>
      </c>
    </row>
    <row r="69" spans="1:7" s="85" customFormat="1" x14ac:dyDescent="0.2">
      <c r="A69" s="101" t="str">
        <f>Invoice!F72</f>
        <v>Exchange rate :</v>
      </c>
      <c r="B69" s="80">
        <f>Invoice!C72</f>
        <v>0</v>
      </c>
      <c r="C69" s="81">
        <f>Invoice!B72</f>
        <v>0</v>
      </c>
      <c r="D69" s="86">
        <f t="shared" si="2"/>
        <v>0</v>
      </c>
      <c r="E69" s="86">
        <f t="shared" si="3"/>
        <v>0</v>
      </c>
      <c r="F69" s="87">
        <f>Invoice!G72</f>
        <v>0</v>
      </c>
      <c r="G69" s="88">
        <f t="shared" si="4"/>
        <v>0</v>
      </c>
    </row>
    <row r="70" spans="1:7" s="85" customFormat="1" x14ac:dyDescent="0.2">
      <c r="A70" s="101" t="str">
        <f>Invoice!F73</f>
        <v>Exchange rate :</v>
      </c>
      <c r="B70" s="80">
        <f>Invoice!C73</f>
        <v>0</v>
      </c>
      <c r="C70" s="81">
        <f>Invoice!B73</f>
        <v>0</v>
      </c>
      <c r="D70" s="86">
        <f t="shared" si="2"/>
        <v>0</v>
      </c>
      <c r="E70" s="86">
        <f t="shared" si="3"/>
        <v>0</v>
      </c>
      <c r="F70" s="87">
        <f>Invoice!G73</f>
        <v>0</v>
      </c>
      <c r="G70" s="88">
        <f t="shared" si="4"/>
        <v>0</v>
      </c>
    </row>
    <row r="71" spans="1:7" s="85" customFormat="1" x14ac:dyDescent="0.2">
      <c r="A71" s="101" t="str">
        <f>Invoice!F74</f>
        <v>Exchange rate :</v>
      </c>
      <c r="B71" s="80">
        <f>Invoice!C74</f>
        <v>0</v>
      </c>
      <c r="C71" s="81">
        <f>Invoice!B74</f>
        <v>0</v>
      </c>
      <c r="D71" s="86">
        <f t="shared" si="2"/>
        <v>0</v>
      </c>
      <c r="E71" s="86">
        <f t="shared" si="3"/>
        <v>0</v>
      </c>
      <c r="F71" s="87">
        <f>Invoice!G74</f>
        <v>0</v>
      </c>
      <c r="G71" s="88">
        <f t="shared" si="4"/>
        <v>0</v>
      </c>
    </row>
    <row r="72" spans="1:7" s="85" customFormat="1" x14ac:dyDescent="0.2">
      <c r="A72" s="101" t="str">
        <f>Invoice!F75</f>
        <v>Exchange rate :</v>
      </c>
      <c r="B72" s="80">
        <f>Invoice!C75</f>
        <v>0</v>
      </c>
      <c r="C72" s="81">
        <f>Invoice!B75</f>
        <v>0</v>
      </c>
      <c r="D72" s="86">
        <f t="shared" si="2"/>
        <v>0</v>
      </c>
      <c r="E72" s="86">
        <f t="shared" si="3"/>
        <v>0</v>
      </c>
      <c r="F72" s="87">
        <f>Invoice!G75</f>
        <v>0</v>
      </c>
      <c r="G72" s="88">
        <f t="shared" si="4"/>
        <v>0</v>
      </c>
    </row>
    <row r="73" spans="1:7" s="85" customFormat="1" x14ac:dyDescent="0.2">
      <c r="A73" s="101" t="str">
        <f>Invoice!F76</f>
        <v>Exchange rate :</v>
      </c>
      <c r="B73" s="80">
        <f>Invoice!C76</f>
        <v>0</v>
      </c>
      <c r="C73" s="81">
        <f>Invoice!B76</f>
        <v>0</v>
      </c>
      <c r="D73" s="86">
        <f t="shared" si="2"/>
        <v>0</v>
      </c>
      <c r="E73" s="86">
        <f t="shared" si="3"/>
        <v>0</v>
      </c>
      <c r="F73" s="87">
        <f>Invoice!G76</f>
        <v>0</v>
      </c>
      <c r="G73" s="88">
        <f t="shared" si="4"/>
        <v>0</v>
      </c>
    </row>
    <row r="74" spans="1:7" s="85" customFormat="1" x14ac:dyDescent="0.2">
      <c r="A74" s="101" t="str">
        <f>Invoice!F77</f>
        <v>Exchange rate :</v>
      </c>
      <c r="B74" s="80">
        <f>Invoice!C77</f>
        <v>0</v>
      </c>
      <c r="C74" s="81">
        <f>Invoice!B77</f>
        <v>0</v>
      </c>
      <c r="D74" s="86">
        <f t="shared" si="2"/>
        <v>0</v>
      </c>
      <c r="E74" s="86">
        <f t="shared" si="3"/>
        <v>0</v>
      </c>
      <c r="F74" s="87">
        <f>Invoice!G77</f>
        <v>0</v>
      </c>
      <c r="G74" s="88">
        <f t="shared" si="4"/>
        <v>0</v>
      </c>
    </row>
    <row r="75" spans="1:7" s="85" customFormat="1" x14ac:dyDescent="0.2">
      <c r="A75" s="101" t="str">
        <f>Invoice!F78</f>
        <v>Exchange rate :</v>
      </c>
      <c r="B75" s="80">
        <f>Invoice!C78</f>
        <v>0</v>
      </c>
      <c r="C75" s="81">
        <f>Invoice!B78</f>
        <v>0</v>
      </c>
      <c r="D75" s="86">
        <f t="shared" si="2"/>
        <v>0</v>
      </c>
      <c r="E75" s="86">
        <f t="shared" si="3"/>
        <v>0</v>
      </c>
      <c r="F75" s="87">
        <f>Invoice!G78</f>
        <v>0</v>
      </c>
      <c r="G75" s="88">
        <f t="shared" si="4"/>
        <v>0</v>
      </c>
    </row>
    <row r="76" spans="1:7" s="85" customFormat="1" x14ac:dyDescent="0.2">
      <c r="A76" s="101" t="str">
        <f>Invoice!F79</f>
        <v>Exchange rate :</v>
      </c>
      <c r="B76" s="80">
        <f>Invoice!C79</f>
        <v>0</v>
      </c>
      <c r="C76" s="81">
        <f>Invoice!B79</f>
        <v>0</v>
      </c>
      <c r="D76" s="86">
        <f t="shared" si="2"/>
        <v>0</v>
      </c>
      <c r="E76" s="86">
        <f t="shared" si="3"/>
        <v>0</v>
      </c>
      <c r="F76" s="87">
        <f>Invoice!G79</f>
        <v>0</v>
      </c>
      <c r="G76" s="88">
        <f t="shared" si="4"/>
        <v>0</v>
      </c>
    </row>
    <row r="77" spans="1:7" s="85" customFormat="1" x14ac:dyDescent="0.2">
      <c r="A77" s="101" t="str">
        <f>Invoice!F80</f>
        <v>Exchange rate :</v>
      </c>
      <c r="B77" s="80">
        <f>Invoice!C80</f>
        <v>0</v>
      </c>
      <c r="C77" s="81">
        <f>Invoice!B80</f>
        <v>0</v>
      </c>
      <c r="D77" s="86">
        <f t="shared" si="2"/>
        <v>0</v>
      </c>
      <c r="E77" s="86">
        <f t="shared" si="3"/>
        <v>0</v>
      </c>
      <c r="F77" s="87">
        <f>Invoice!G80</f>
        <v>0</v>
      </c>
      <c r="G77" s="88">
        <f t="shared" si="4"/>
        <v>0</v>
      </c>
    </row>
    <row r="78" spans="1:7" s="85" customFormat="1" x14ac:dyDescent="0.2">
      <c r="A78" s="101" t="str">
        <f>Invoice!F81</f>
        <v>Exchange rate :</v>
      </c>
      <c r="B78" s="80">
        <f>Invoice!C81</f>
        <v>0</v>
      </c>
      <c r="C78" s="81">
        <f>Invoice!B81</f>
        <v>0</v>
      </c>
      <c r="D78" s="86">
        <f t="shared" si="2"/>
        <v>0</v>
      </c>
      <c r="E78" s="86">
        <f t="shared" si="3"/>
        <v>0</v>
      </c>
      <c r="F78" s="87">
        <f>Invoice!G81</f>
        <v>0</v>
      </c>
      <c r="G78" s="88">
        <f t="shared" si="4"/>
        <v>0</v>
      </c>
    </row>
    <row r="79" spans="1:7" s="85" customFormat="1" x14ac:dyDescent="0.2">
      <c r="A79" s="101" t="str">
        <f>Invoice!F82</f>
        <v>Exchange rate :</v>
      </c>
      <c r="B79" s="80">
        <f>Invoice!C82</f>
        <v>0</v>
      </c>
      <c r="C79" s="81">
        <f>Invoice!B82</f>
        <v>0</v>
      </c>
      <c r="D79" s="86">
        <f t="shared" si="2"/>
        <v>0</v>
      </c>
      <c r="E79" s="86">
        <f t="shared" si="3"/>
        <v>0</v>
      </c>
      <c r="F79" s="87">
        <f>Invoice!G82</f>
        <v>0</v>
      </c>
      <c r="G79" s="88">
        <f t="shared" si="4"/>
        <v>0</v>
      </c>
    </row>
    <row r="80" spans="1:7" s="85" customFormat="1" x14ac:dyDescent="0.2">
      <c r="A80" s="101" t="str">
        <f>Invoice!F83</f>
        <v>Exchange rate :</v>
      </c>
      <c r="B80" s="80">
        <f>Invoice!C83</f>
        <v>0</v>
      </c>
      <c r="C80" s="81">
        <f>Invoice!B83</f>
        <v>0</v>
      </c>
      <c r="D80" s="86">
        <f t="shared" si="2"/>
        <v>0</v>
      </c>
      <c r="E80" s="86">
        <f t="shared" si="3"/>
        <v>0</v>
      </c>
      <c r="F80" s="87">
        <f>Invoice!G83</f>
        <v>0</v>
      </c>
      <c r="G80" s="88">
        <f t="shared" si="4"/>
        <v>0</v>
      </c>
    </row>
    <row r="81" spans="1:7" s="85" customFormat="1" x14ac:dyDescent="0.2">
      <c r="A81" s="101" t="str">
        <f>Invoice!F84</f>
        <v>Exchange rate :</v>
      </c>
      <c r="B81" s="80">
        <f>Invoice!C84</f>
        <v>0</v>
      </c>
      <c r="C81" s="81">
        <f>Invoice!B84</f>
        <v>0</v>
      </c>
      <c r="D81" s="86">
        <f t="shared" si="2"/>
        <v>0</v>
      </c>
      <c r="E81" s="86">
        <f t="shared" si="3"/>
        <v>0</v>
      </c>
      <c r="F81" s="87">
        <f>Invoice!G84</f>
        <v>0</v>
      </c>
      <c r="G81" s="88">
        <f t="shared" si="4"/>
        <v>0</v>
      </c>
    </row>
    <row r="82" spans="1:7" s="85" customFormat="1" x14ac:dyDescent="0.2">
      <c r="A82" s="101" t="str">
        <f>Invoice!F85</f>
        <v>Exchange rate :</v>
      </c>
      <c r="B82" s="80">
        <f>Invoice!C85</f>
        <v>0</v>
      </c>
      <c r="C82" s="81">
        <f>Invoice!B85</f>
        <v>0</v>
      </c>
      <c r="D82" s="86">
        <f t="shared" si="2"/>
        <v>0</v>
      </c>
      <c r="E82" s="86">
        <f t="shared" si="3"/>
        <v>0</v>
      </c>
      <c r="F82" s="87">
        <f>Invoice!G85</f>
        <v>0</v>
      </c>
      <c r="G82" s="88">
        <f t="shared" si="4"/>
        <v>0</v>
      </c>
    </row>
    <row r="83" spans="1:7" s="85" customFormat="1" x14ac:dyDescent="0.2">
      <c r="A83" s="101" t="str">
        <f>Invoice!F86</f>
        <v>Exchange rate :</v>
      </c>
      <c r="B83" s="80">
        <f>Invoice!C86</f>
        <v>0</v>
      </c>
      <c r="C83" s="81">
        <f>Invoice!B86</f>
        <v>0</v>
      </c>
      <c r="D83" s="86">
        <f t="shared" si="2"/>
        <v>0</v>
      </c>
      <c r="E83" s="86">
        <f t="shared" si="3"/>
        <v>0</v>
      </c>
      <c r="F83" s="87">
        <f>Invoice!G86</f>
        <v>0</v>
      </c>
      <c r="G83" s="88">
        <f t="shared" si="4"/>
        <v>0</v>
      </c>
    </row>
    <row r="84" spans="1:7" s="85" customFormat="1" x14ac:dyDescent="0.2">
      <c r="A84" s="101" t="str">
        <f>Invoice!F87</f>
        <v>Exchange rate :</v>
      </c>
      <c r="B84" s="80">
        <f>Invoice!C87</f>
        <v>0</v>
      </c>
      <c r="C84" s="81">
        <f>Invoice!B87</f>
        <v>0</v>
      </c>
      <c r="D84" s="86">
        <f t="shared" si="2"/>
        <v>0</v>
      </c>
      <c r="E84" s="86">
        <f t="shared" si="3"/>
        <v>0</v>
      </c>
      <c r="F84" s="87">
        <f>Invoice!G87</f>
        <v>0</v>
      </c>
      <c r="G84" s="88">
        <f t="shared" si="4"/>
        <v>0</v>
      </c>
    </row>
    <row r="85" spans="1:7" s="85" customFormat="1" x14ac:dyDescent="0.2">
      <c r="A85" s="101" t="str">
        <f>Invoice!F88</f>
        <v>Exchange rate :</v>
      </c>
      <c r="B85" s="80">
        <f>Invoice!C88</f>
        <v>0</v>
      </c>
      <c r="C85" s="81">
        <f>Invoice!B88</f>
        <v>0</v>
      </c>
      <c r="D85" s="86">
        <f t="shared" si="2"/>
        <v>0</v>
      </c>
      <c r="E85" s="86">
        <f t="shared" si="3"/>
        <v>0</v>
      </c>
      <c r="F85" s="87">
        <f>Invoice!G88</f>
        <v>0</v>
      </c>
      <c r="G85" s="88">
        <f t="shared" si="4"/>
        <v>0</v>
      </c>
    </row>
    <row r="86" spans="1:7" s="85" customFormat="1" x14ac:dyDescent="0.2">
      <c r="A86" s="101" t="str">
        <f>Invoice!F89</f>
        <v>Exchange rate :</v>
      </c>
      <c r="B86" s="80">
        <f>Invoice!C89</f>
        <v>0</v>
      </c>
      <c r="C86" s="81">
        <f>Invoice!B89</f>
        <v>0</v>
      </c>
      <c r="D86" s="86">
        <f t="shared" si="2"/>
        <v>0</v>
      </c>
      <c r="E86" s="86">
        <f t="shared" si="3"/>
        <v>0</v>
      </c>
      <c r="F86" s="87">
        <f>Invoice!G89</f>
        <v>0</v>
      </c>
      <c r="G86" s="88">
        <f t="shared" si="4"/>
        <v>0</v>
      </c>
    </row>
    <row r="87" spans="1:7" s="85" customFormat="1" x14ac:dyDescent="0.2">
      <c r="A87" s="101" t="str">
        <f>Invoice!F90</f>
        <v>Exchange rate :</v>
      </c>
      <c r="B87" s="80">
        <f>Invoice!C90</f>
        <v>0</v>
      </c>
      <c r="C87" s="81">
        <f>Invoice!B90</f>
        <v>0</v>
      </c>
      <c r="D87" s="86">
        <f t="shared" si="2"/>
        <v>0</v>
      </c>
      <c r="E87" s="86">
        <f t="shared" si="3"/>
        <v>0</v>
      </c>
      <c r="F87" s="87">
        <f>Invoice!G90</f>
        <v>0</v>
      </c>
      <c r="G87" s="88">
        <f t="shared" si="4"/>
        <v>0</v>
      </c>
    </row>
    <row r="88" spans="1:7" s="85" customFormat="1" x14ac:dyDescent="0.2">
      <c r="A88" s="101" t="str">
        <f>Invoice!F91</f>
        <v>Exchange rate :</v>
      </c>
      <c r="B88" s="80">
        <f>Invoice!C91</f>
        <v>0</v>
      </c>
      <c r="C88" s="81">
        <f>Invoice!B91</f>
        <v>0</v>
      </c>
      <c r="D88" s="86">
        <f t="shared" si="2"/>
        <v>0</v>
      </c>
      <c r="E88" s="86">
        <f t="shared" si="3"/>
        <v>0</v>
      </c>
      <c r="F88" s="87">
        <f>Invoice!G91</f>
        <v>0</v>
      </c>
      <c r="G88" s="88">
        <f t="shared" si="4"/>
        <v>0</v>
      </c>
    </row>
    <row r="89" spans="1:7" s="85" customFormat="1" x14ac:dyDescent="0.2">
      <c r="A89" s="101" t="str">
        <f>Invoice!F92</f>
        <v>Exchange rate :</v>
      </c>
      <c r="B89" s="80">
        <f>Invoice!C92</f>
        <v>0</v>
      </c>
      <c r="C89" s="81">
        <f>Invoice!B92</f>
        <v>0</v>
      </c>
      <c r="D89" s="86">
        <f t="shared" si="2"/>
        <v>0</v>
      </c>
      <c r="E89" s="86">
        <f t="shared" si="3"/>
        <v>0</v>
      </c>
      <c r="F89" s="87">
        <f>Invoice!G92</f>
        <v>0</v>
      </c>
      <c r="G89" s="88">
        <f t="shared" si="4"/>
        <v>0</v>
      </c>
    </row>
    <row r="90" spans="1:7" s="85" customFormat="1" x14ac:dyDescent="0.2">
      <c r="A90" s="101" t="str">
        <f>Invoice!F93</f>
        <v>Exchange rate :</v>
      </c>
      <c r="B90" s="80">
        <f>Invoice!C93</f>
        <v>0</v>
      </c>
      <c r="C90" s="81">
        <f>Invoice!B93</f>
        <v>0</v>
      </c>
      <c r="D90" s="86">
        <f t="shared" si="2"/>
        <v>0</v>
      </c>
      <c r="E90" s="86">
        <f t="shared" si="3"/>
        <v>0</v>
      </c>
      <c r="F90" s="87">
        <f>Invoice!G93</f>
        <v>0</v>
      </c>
      <c r="G90" s="88">
        <f t="shared" si="4"/>
        <v>0</v>
      </c>
    </row>
    <row r="91" spans="1:7" s="85" customFormat="1" x14ac:dyDescent="0.2">
      <c r="A91" s="101" t="str">
        <f>Invoice!F94</f>
        <v>Exchange rate :</v>
      </c>
      <c r="B91" s="80">
        <f>Invoice!C94</f>
        <v>0</v>
      </c>
      <c r="C91" s="81">
        <f>Invoice!B94</f>
        <v>0</v>
      </c>
      <c r="D91" s="86">
        <f t="shared" si="2"/>
        <v>0</v>
      </c>
      <c r="E91" s="86">
        <f t="shared" si="3"/>
        <v>0</v>
      </c>
      <c r="F91" s="87">
        <f>Invoice!G94</f>
        <v>0</v>
      </c>
      <c r="G91" s="88">
        <f t="shared" si="4"/>
        <v>0</v>
      </c>
    </row>
    <row r="92" spans="1:7" s="85" customFormat="1" x14ac:dyDescent="0.2">
      <c r="A92" s="101" t="str">
        <f>Invoice!F95</f>
        <v>Exchange rate :</v>
      </c>
      <c r="B92" s="80">
        <f>Invoice!C95</f>
        <v>0</v>
      </c>
      <c r="C92" s="81">
        <f>Invoice!B95</f>
        <v>0</v>
      </c>
      <c r="D92" s="86">
        <f t="shared" si="2"/>
        <v>0</v>
      </c>
      <c r="E92" s="86">
        <f t="shared" si="3"/>
        <v>0</v>
      </c>
      <c r="F92" s="87">
        <f>Invoice!G95</f>
        <v>0</v>
      </c>
      <c r="G92" s="88">
        <f t="shared" si="4"/>
        <v>0</v>
      </c>
    </row>
    <row r="93" spans="1:7" s="85" customFormat="1" x14ac:dyDescent="0.2">
      <c r="A93" s="101" t="str">
        <f>Invoice!F96</f>
        <v>Exchange rate :</v>
      </c>
      <c r="B93" s="80">
        <f>Invoice!C96</f>
        <v>0</v>
      </c>
      <c r="C93" s="81">
        <f>Invoice!B96</f>
        <v>0</v>
      </c>
      <c r="D93" s="86">
        <f t="shared" si="2"/>
        <v>0</v>
      </c>
      <c r="E93" s="86">
        <f t="shared" si="3"/>
        <v>0</v>
      </c>
      <c r="F93" s="87">
        <f>Invoice!G96</f>
        <v>0</v>
      </c>
      <c r="G93" s="88">
        <f t="shared" si="4"/>
        <v>0</v>
      </c>
    </row>
    <row r="94" spans="1:7" s="85" customFormat="1" x14ac:dyDescent="0.2">
      <c r="A94" s="101" t="str">
        <f>Invoice!F97</f>
        <v>Exchange rate :</v>
      </c>
      <c r="B94" s="80">
        <f>Invoice!C97</f>
        <v>0</v>
      </c>
      <c r="C94" s="81">
        <f>Invoice!B97</f>
        <v>0</v>
      </c>
      <c r="D94" s="86">
        <f t="shared" si="2"/>
        <v>0</v>
      </c>
      <c r="E94" s="86">
        <f t="shared" si="3"/>
        <v>0</v>
      </c>
      <c r="F94" s="87">
        <f>Invoice!G97</f>
        <v>0</v>
      </c>
      <c r="G94" s="88">
        <f t="shared" si="4"/>
        <v>0</v>
      </c>
    </row>
    <row r="95" spans="1:7" s="85" customFormat="1" x14ac:dyDescent="0.2">
      <c r="A95" s="101" t="str">
        <f>Invoice!F98</f>
        <v>Exchange rate :</v>
      </c>
      <c r="B95" s="80">
        <f>Invoice!C98</f>
        <v>0</v>
      </c>
      <c r="C95" s="81">
        <f>Invoice!B98</f>
        <v>0</v>
      </c>
      <c r="D95" s="86">
        <f t="shared" si="2"/>
        <v>0</v>
      </c>
      <c r="E95" s="86">
        <f t="shared" si="3"/>
        <v>0</v>
      </c>
      <c r="F95" s="87">
        <f>Invoice!G98</f>
        <v>0</v>
      </c>
      <c r="G95" s="88">
        <f t="shared" si="4"/>
        <v>0</v>
      </c>
    </row>
    <row r="96" spans="1:7" s="85" customFormat="1" x14ac:dyDescent="0.2">
      <c r="A96" s="101" t="str">
        <f>Invoice!F99</f>
        <v>Exchange rate :</v>
      </c>
      <c r="B96" s="80">
        <f>Invoice!C99</f>
        <v>0</v>
      </c>
      <c r="C96" s="81">
        <f>Invoice!B99</f>
        <v>0</v>
      </c>
      <c r="D96" s="86">
        <f t="shared" si="2"/>
        <v>0</v>
      </c>
      <c r="E96" s="86">
        <f t="shared" si="3"/>
        <v>0</v>
      </c>
      <c r="F96" s="87">
        <f>Invoice!G99</f>
        <v>0</v>
      </c>
      <c r="G96" s="88">
        <f t="shared" si="4"/>
        <v>0</v>
      </c>
    </row>
    <row r="97" spans="1:7" s="85" customFormat="1" x14ac:dyDescent="0.2">
      <c r="A97" s="101" t="str">
        <f>Invoice!F100</f>
        <v>Exchange rate :</v>
      </c>
      <c r="B97" s="80">
        <f>Invoice!C100</f>
        <v>0</v>
      </c>
      <c r="C97" s="81">
        <f>Invoice!B100</f>
        <v>0</v>
      </c>
      <c r="D97" s="86">
        <f t="shared" si="2"/>
        <v>0</v>
      </c>
      <c r="E97" s="86">
        <f t="shared" si="3"/>
        <v>0</v>
      </c>
      <c r="F97" s="87">
        <f>Invoice!G100</f>
        <v>0</v>
      </c>
      <c r="G97" s="88">
        <f t="shared" si="4"/>
        <v>0</v>
      </c>
    </row>
    <row r="98" spans="1:7" s="85" customFormat="1" x14ac:dyDescent="0.2">
      <c r="A98" s="101" t="str">
        <f>Invoice!F101</f>
        <v>Exchange rate :</v>
      </c>
      <c r="B98" s="80">
        <f>Invoice!C101</f>
        <v>0</v>
      </c>
      <c r="C98" s="81">
        <f>Invoice!B101</f>
        <v>0</v>
      </c>
      <c r="D98" s="86">
        <f t="shared" si="2"/>
        <v>0</v>
      </c>
      <c r="E98" s="86">
        <f t="shared" si="3"/>
        <v>0</v>
      </c>
      <c r="F98" s="87">
        <f>Invoice!G101</f>
        <v>0</v>
      </c>
      <c r="G98" s="88">
        <f t="shared" si="4"/>
        <v>0</v>
      </c>
    </row>
    <row r="99" spans="1:7" s="85" customFormat="1" x14ac:dyDescent="0.2">
      <c r="A99" s="101" t="str">
        <f>Invoice!F102</f>
        <v>Exchange rate :</v>
      </c>
      <c r="B99" s="80">
        <f>Invoice!C102</f>
        <v>0</v>
      </c>
      <c r="C99" s="81">
        <f>Invoice!B102</f>
        <v>0</v>
      </c>
      <c r="D99" s="86">
        <f t="shared" si="2"/>
        <v>0</v>
      </c>
      <c r="E99" s="86">
        <f t="shared" si="3"/>
        <v>0</v>
      </c>
      <c r="F99" s="87">
        <f>Invoice!G102</f>
        <v>0</v>
      </c>
      <c r="G99" s="88">
        <f t="shared" si="4"/>
        <v>0</v>
      </c>
    </row>
    <row r="100" spans="1:7" s="85" customFormat="1" x14ac:dyDescent="0.2">
      <c r="A100" s="101" t="str">
        <f>Invoice!F103</f>
        <v>Exchange rate :</v>
      </c>
      <c r="B100" s="80">
        <f>Invoice!C103</f>
        <v>0</v>
      </c>
      <c r="C100" s="81">
        <f>Invoice!B103</f>
        <v>0</v>
      </c>
      <c r="D100" s="86">
        <f t="shared" si="2"/>
        <v>0</v>
      </c>
      <c r="E100" s="86">
        <f t="shared" si="3"/>
        <v>0</v>
      </c>
      <c r="F100" s="87">
        <f>Invoice!G103</f>
        <v>0</v>
      </c>
      <c r="G100" s="88">
        <f t="shared" si="4"/>
        <v>0</v>
      </c>
    </row>
    <row r="101" spans="1:7" s="85" customFormat="1" x14ac:dyDescent="0.2">
      <c r="A101" s="101" t="str">
        <f>Invoice!F104</f>
        <v>Exchange rate :</v>
      </c>
      <c r="B101" s="80">
        <f>Invoice!C104</f>
        <v>0</v>
      </c>
      <c r="C101" s="81">
        <f>Invoice!B104</f>
        <v>0</v>
      </c>
      <c r="D101" s="86">
        <f t="shared" si="2"/>
        <v>0</v>
      </c>
      <c r="E101" s="86">
        <f t="shared" si="3"/>
        <v>0</v>
      </c>
      <c r="F101" s="87">
        <f>Invoice!G104</f>
        <v>0</v>
      </c>
      <c r="G101" s="88">
        <f t="shared" si="4"/>
        <v>0</v>
      </c>
    </row>
    <row r="102" spans="1:7" s="85" customFormat="1" x14ac:dyDescent="0.2">
      <c r="A102" s="101" t="str">
        <f>Invoice!F105</f>
        <v>Exchange rate :</v>
      </c>
      <c r="B102" s="80">
        <f>Invoice!C105</f>
        <v>0</v>
      </c>
      <c r="C102" s="81">
        <f>Invoice!B105</f>
        <v>0</v>
      </c>
      <c r="D102" s="86">
        <f t="shared" si="2"/>
        <v>0</v>
      </c>
      <c r="E102" s="86">
        <f t="shared" si="3"/>
        <v>0</v>
      </c>
      <c r="F102" s="87">
        <f>Invoice!G105</f>
        <v>0</v>
      </c>
      <c r="G102" s="88">
        <f t="shared" si="4"/>
        <v>0</v>
      </c>
    </row>
    <row r="103" spans="1:7" s="85" customFormat="1" x14ac:dyDescent="0.2">
      <c r="A103" s="101" t="str">
        <f>Invoice!F106</f>
        <v>Exchange rate :</v>
      </c>
      <c r="B103" s="80">
        <f>Invoice!C106</f>
        <v>0</v>
      </c>
      <c r="C103" s="81">
        <f>Invoice!B106</f>
        <v>0</v>
      </c>
      <c r="D103" s="86">
        <f t="shared" si="2"/>
        <v>0</v>
      </c>
      <c r="E103" s="86">
        <f t="shared" si="3"/>
        <v>0</v>
      </c>
      <c r="F103" s="87">
        <f>Invoice!G106</f>
        <v>0</v>
      </c>
      <c r="G103" s="88">
        <f t="shared" si="4"/>
        <v>0</v>
      </c>
    </row>
    <row r="104" spans="1:7" s="85" customFormat="1" x14ac:dyDescent="0.2">
      <c r="A104" s="101" t="str">
        <f>Invoice!F107</f>
        <v>Exchange rate :</v>
      </c>
      <c r="B104" s="80">
        <f>Invoice!C107</f>
        <v>0</v>
      </c>
      <c r="C104" s="81">
        <f>Invoice!B107</f>
        <v>0</v>
      </c>
      <c r="D104" s="86">
        <f t="shared" si="2"/>
        <v>0</v>
      </c>
      <c r="E104" s="86">
        <f t="shared" si="3"/>
        <v>0</v>
      </c>
      <c r="F104" s="87">
        <f>Invoice!G107</f>
        <v>0</v>
      </c>
      <c r="G104" s="88">
        <f t="shared" si="4"/>
        <v>0</v>
      </c>
    </row>
    <row r="105" spans="1:7" s="85" customFormat="1" x14ac:dyDescent="0.2">
      <c r="A105" s="101" t="str">
        <f>Invoice!F108</f>
        <v>Exchange rate :</v>
      </c>
      <c r="B105" s="80">
        <f>Invoice!C108</f>
        <v>0</v>
      </c>
      <c r="C105" s="81">
        <f>Invoice!B108</f>
        <v>0</v>
      </c>
      <c r="D105" s="86">
        <f t="shared" si="2"/>
        <v>0</v>
      </c>
      <c r="E105" s="86">
        <f t="shared" si="3"/>
        <v>0</v>
      </c>
      <c r="F105" s="87">
        <f>Invoice!G108</f>
        <v>0</v>
      </c>
      <c r="G105" s="88">
        <f t="shared" si="4"/>
        <v>0</v>
      </c>
    </row>
    <row r="106" spans="1:7" s="85" customFormat="1" x14ac:dyDescent="0.2">
      <c r="A106" s="101" t="str">
        <f>Invoice!F109</f>
        <v>Exchange rate :</v>
      </c>
      <c r="B106" s="80">
        <f>Invoice!C109</f>
        <v>0</v>
      </c>
      <c r="C106" s="81">
        <f>Invoice!B109</f>
        <v>0</v>
      </c>
      <c r="D106" s="86">
        <f t="shared" si="2"/>
        <v>0</v>
      </c>
      <c r="E106" s="86">
        <f t="shared" si="3"/>
        <v>0</v>
      </c>
      <c r="F106" s="87">
        <f>Invoice!G109</f>
        <v>0</v>
      </c>
      <c r="G106" s="88">
        <f t="shared" si="4"/>
        <v>0</v>
      </c>
    </row>
    <row r="107" spans="1:7" s="85" customFormat="1" x14ac:dyDescent="0.2">
      <c r="A107" s="101" t="str">
        <f>Invoice!F110</f>
        <v>Exchange rate :</v>
      </c>
      <c r="B107" s="80">
        <f>Invoice!C110</f>
        <v>0</v>
      </c>
      <c r="C107" s="81">
        <f>Invoice!B110</f>
        <v>0</v>
      </c>
      <c r="D107" s="86">
        <f t="shared" si="2"/>
        <v>0</v>
      </c>
      <c r="E107" s="86">
        <f t="shared" si="3"/>
        <v>0</v>
      </c>
      <c r="F107" s="87">
        <f>Invoice!G110</f>
        <v>0</v>
      </c>
      <c r="G107" s="88">
        <f t="shared" si="4"/>
        <v>0</v>
      </c>
    </row>
    <row r="108" spans="1:7" s="85" customFormat="1" x14ac:dyDescent="0.2">
      <c r="A108" s="101" t="str">
        <f>Invoice!F111</f>
        <v>Exchange rate :</v>
      </c>
      <c r="B108" s="80">
        <f>Invoice!C111</f>
        <v>0</v>
      </c>
      <c r="C108" s="81">
        <f>Invoice!B111</f>
        <v>0</v>
      </c>
      <c r="D108" s="86">
        <f t="shared" si="2"/>
        <v>0</v>
      </c>
      <c r="E108" s="86">
        <f t="shared" si="3"/>
        <v>0</v>
      </c>
      <c r="F108" s="87">
        <f>Invoice!G111</f>
        <v>0</v>
      </c>
      <c r="G108" s="88">
        <f t="shared" si="4"/>
        <v>0</v>
      </c>
    </row>
    <row r="109" spans="1:7" s="85" customFormat="1" x14ac:dyDescent="0.2">
      <c r="A109" s="101" t="str">
        <f>Invoice!F112</f>
        <v>Exchange rate :</v>
      </c>
      <c r="B109" s="80">
        <f>Invoice!C112</f>
        <v>0</v>
      </c>
      <c r="C109" s="81">
        <f>Invoice!B112</f>
        <v>0</v>
      </c>
      <c r="D109" s="86">
        <f t="shared" si="2"/>
        <v>0</v>
      </c>
      <c r="E109" s="86">
        <f t="shared" si="3"/>
        <v>0</v>
      </c>
      <c r="F109" s="87">
        <f>Invoice!G112</f>
        <v>0</v>
      </c>
      <c r="G109" s="88">
        <f t="shared" si="4"/>
        <v>0</v>
      </c>
    </row>
    <row r="110" spans="1:7" s="85" customFormat="1" x14ac:dyDescent="0.2">
      <c r="A110" s="101" t="str">
        <f>Invoice!F113</f>
        <v>Exchange rate :</v>
      </c>
      <c r="B110" s="80">
        <f>Invoice!C113</f>
        <v>0</v>
      </c>
      <c r="C110" s="81">
        <f>Invoice!B113</f>
        <v>0</v>
      </c>
      <c r="D110" s="86">
        <f t="shared" si="2"/>
        <v>0</v>
      </c>
      <c r="E110" s="86">
        <f t="shared" si="3"/>
        <v>0</v>
      </c>
      <c r="F110" s="87">
        <f>Invoice!G113</f>
        <v>0</v>
      </c>
      <c r="G110" s="88">
        <f t="shared" si="4"/>
        <v>0</v>
      </c>
    </row>
    <row r="111" spans="1:7" s="85" customFormat="1" x14ac:dyDescent="0.2">
      <c r="A111" s="101" t="str">
        <f>Invoice!F114</f>
        <v>Exchange rate :</v>
      </c>
      <c r="B111" s="80">
        <f>Invoice!C114</f>
        <v>0</v>
      </c>
      <c r="C111" s="81">
        <f>Invoice!B114</f>
        <v>0</v>
      </c>
      <c r="D111" s="86">
        <f t="shared" si="2"/>
        <v>0</v>
      </c>
      <c r="E111" s="86">
        <f t="shared" si="3"/>
        <v>0</v>
      </c>
      <c r="F111" s="87">
        <f>Invoice!G114</f>
        <v>0</v>
      </c>
      <c r="G111" s="88">
        <f t="shared" si="4"/>
        <v>0</v>
      </c>
    </row>
    <row r="112" spans="1:7" s="85" customFormat="1" x14ac:dyDescent="0.2">
      <c r="A112" s="101" t="str">
        <f>Invoice!F115</f>
        <v>Exchange rate :</v>
      </c>
      <c r="B112" s="80">
        <f>Invoice!C115</f>
        <v>0</v>
      </c>
      <c r="C112" s="81">
        <f>Invoice!B115</f>
        <v>0</v>
      </c>
      <c r="D112" s="86">
        <f t="shared" si="2"/>
        <v>0</v>
      </c>
      <c r="E112" s="86">
        <f t="shared" si="3"/>
        <v>0</v>
      </c>
      <c r="F112" s="87">
        <f>Invoice!G115</f>
        <v>0</v>
      </c>
      <c r="G112" s="88">
        <f t="shared" si="4"/>
        <v>0</v>
      </c>
    </row>
    <row r="113" spans="1:7" s="85" customFormat="1" x14ac:dyDescent="0.2">
      <c r="A113" s="101" t="str">
        <f>Invoice!F116</f>
        <v>Exchange rate :</v>
      </c>
      <c r="B113" s="80">
        <f>Invoice!C116</f>
        <v>0</v>
      </c>
      <c r="C113" s="81">
        <f>Invoice!B116</f>
        <v>0</v>
      </c>
      <c r="D113" s="86">
        <f t="shared" si="2"/>
        <v>0</v>
      </c>
      <c r="E113" s="86">
        <f t="shared" si="3"/>
        <v>0</v>
      </c>
      <c r="F113" s="87">
        <f>Invoice!G116</f>
        <v>0</v>
      </c>
      <c r="G113" s="88">
        <f t="shared" si="4"/>
        <v>0</v>
      </c>
    </row>
    <row r="114" spans="1:7" s="85" customFormat="1" x14ac:dyDescent="0.2">
      <c r="A114" s="101" t="str">
        <f>Invoice!F117</f>
        <v>Exchange rate :</v>
      </c>
      <c r="B114" s="80">
        <f>Invoice!C117</f>
        <v>0</v>
      </c>
      <c r="C114" s="81">
        <f>Invoice!B117</f>
        <v>0</v>
      </c>
      <c r="D114" s="86">
        <f t="shared" si="2"/>
        <v>0</v>
      </c>
      <c r="E114" s="86">
        <f t="shared" si="3"/>
        <v>0</v>
      </c>
      <c r="F114" s="87">
        <f>Invoice!G117</f>
        <v>0</v>
      </c>
      <c r="G114" s="88">
        <f t="shared" si="4"/>
        <v>0</v>
      </c>
    </row>
    <row r="115" spans="1:7" s="85" customFormat="1" x14ac:dyDescent="0.2">
      <c r="A115" s="101" t="str">
        <f>Invoice!F118</f>
        <v>Exchange rate :</v>
      </c>
      <c r="B115" s="80">
        <f>Invoice!C118</f>
        <v>0</v>
      </c>
      <c r="C115" s="81">
        <f>Invoice!B118</f>
        <v>0</v>
      </c>
      <c r="D115" s="86">
        <f t="shared" si="2"/>
        <v>0</v>
      </c>
      <c r="E115" s="86">
        <f t="shared" si="3"/>
        <v>0</v>
      </c>
      <c r="F115" s="87">
        <f>Invoice!G118</f>
        <v>0</v>
      </c>
      <c r="G115" s="88">
        <f t="shared" si="4"/>
        <v>0</v>
      </c>
    </row>
    <row r="116" spans="1:7" s="85" customFormat="1" x14ac:dyDescent="0.2">
      <c r="A116" s="101" t="str">
        <f>Invoice!F119</f>
        <v>Exchange rate :</v>
      </c>
      <c r="B116" s="80">
        <f>Invoice!C119</f>
        <v>0</v>
      </c>
      <c r="C116" s="81">
        <f>Invoice!B119</f>
        <v>0</v>
      </c>
      <c r="D116" s="86">
        <f t="shared" si="2"/>
        <v>0</v>
      </c>
      <c r="E116" s="86">
        <f t="shared" si="3"/>
        <v>0</v>
      </c>
      <c r="F116" s="87">
        <f>Invoice!G119</f>
        <v>0</v>
      </c>
      <c r="G116" s="88">
        <f t="shared" si="4"/>
        <v>0</v>
      </c>
    </row>
    <row r="117" spans="1:7" s="85" customFormat="1" x14ac:dyDescent="0.2">
      <c r="A117" s="101" t="str">
        <f>Invoice!F120</f>
        <v>Exchange rate :</v>
      </c>
      <c r="B117" s="80">
        <f>Invoice!C120</f>
        <v>0</v>
      </c>
      <c r="C117" s="81">
        <f>Invoice!B120</f>
        <v>0</v>
      </c>
      <c r="D117" s="86">
        <f t="shared" si="2"/>
        <v>0</v>
      </c>
      <c r="E117" s="86">
        <f t="shared" si="3"/>
        <v>0</v>
      </c>
      <c r="F117" s="87">
        <f>Invoice!G120</f>
        <v>0</v>
      </c>
      <c r="G117" s="88">
        <f t="shared" si="4"/>
        <v>0</v>
      </c>
    </row>
    <row r="118" spans="1:7" s="85" customFormat="1" x14ac:dyDescent="0.2">
      <c r="A118" s="101" t="str">
        <f>Invoice!F121</f>
        <v>Exchange rate :</v>
      </c>
      <c r="B118" s="80">
        <f>Invoice!C121</f>
        <v>0</v>
      </c>
      <c r="C118" s="81">
        <f>Invoice!B121</f>
        <v>0</v>
      </c>
      <c r="D118" s="86">
        <f t="shared" si="2"/>
        <v>0</v>
      </c>
      <c r="E118" s="86">
        <f t="shared" si="3"/>
        <v>0</v>
      </c>
      <c r="F118" s="87">
        <f>Invoice!G121</f>
        <v>0</v>
      </c>
      <c r="G118" s="88">
        <f t="shared" si="4"/>
        <v>0</v>
      </c>
    </row>
    <row r="119" spans="1:7" s="85" customFormat="1" x14ac:dyDescent="0.2">
      <c r="A119" s="101" t="str">
        <f>Invoice!F122</f>
        <v>Exchange rate :</v>
      </c>
      <c r="B119" s="80">
        <f>Invoice!C122</f>
        <v>0</v>
      </c>
      <c r="C119" s="81">
        <f>Invoice!B122</f>
        <v>0</v>
      </c>
      <c r="D119" s="86">
        <f t="shared" si="2"/>
        <v>0</v>
      </c>
      <c r="E119" s="86">
        <f t="shared" si="3"/>
        <v>0</v>
      </c>
      <c r="F119" s="87">
        <f>Invoice!G122</f>
        <v>0</v>
      </c>
      <c r="G119" s="88">
        <f t="shared" si="4"/>
        <v>0</v>
      </c>
    </row>
    <row r="120" spans="1:7" s="85" customFormat="1" x14ac:dyDescent="0.2">
      <c r="A120" s="101" t="str">
        <f>Invoice!F123</f>
        <v>Exchange rate :</v>
      </c>
      <c r="B120" s="80">
        <f>Invoice!C123</f>
        <v>0</v>
      </c>
      <c r="C120" s="81">
        <f>Invoice!B123</f>
        <v>0</v>
      </c>
      <c r="D120" s="86">
        <f t="shared" si="2"/>
        <v>0</v>
      </c>
      <c r="E120" s="86">
        <f t="shared" si="3"/>
        <v>0</v>
      </c>
      <c r="F120" s="87">
        <f>Invoice!G123</f>
        <v>0</v>
      </c>
      <c r="G120" s="88">
        <f t="shared" si="4"/>
        <v>0</v>
      </c>
    </row>
    <row r="121" spans="1:7" s="85" customFormat="1" x14ac:dyDescent="0.2">
      <c r="A121" s="101" t="str">
        <f>Invoice!F124</f>
        <v>Exchange rate :</v>
      </c>
      <c r="B121" s="80">
        <f>Invoice!C124</f>
        <v>0</v>
      </c>
      <c r="C121" s="81">
        <f>Invoice!B124</f>
        <v>0</v>
      </c>
      <c r="D121" s="86">
        <f t="shared" si="2"/>
        <v>0</v>
      </c>
      <c r="E121" s="86">
        <f t="shared" si="3"/>
        <v>0</v>
      </c>
      <c r="F121" s="87">
        <f>Invoice!G124</f>
        <v>0</v>
      </c>
      <c r="G121" s="88">
        <f t="shared" si="4"/>
        <v>0</v>
      </c>
    </row>
    <row r="122" spans="1:7" s="85" customFormat="1" x14ac:dyDescent="0.2">
      <c r="A122" s="101" t="str">
        <f>Invoice!F125</f>
        <v>Exchange rate :</v>
      </c>
      <c r="B122" s="80">
        <f>Invoice!C125</f>
        <v>0</v>
      </c>
      <c r="C122" s="81">
        <f>Invoice!B125</f>
        <v>0</v>
      </c>
      <c r="D122" s="86">
        <f t="shared" si="2"/>
        <v>0</v>
      </c>
      <c r="E122" s="86">
        <f t="shared" si="3"/>
        <v>0</v>
      </c>
      <c r="F122" s="87">
        <f>Invoice!G125</f>
        <v>0</v>
      </c>
      <c r="G122" s="88">
        <f t="shared" si="4"/>
        <v>0</v>
      </c>
    </row>
    <row r="123" spans="1:7" s="85" customFormat="1" x14ac:dyDescent="0.2">
      <c r="A123" s="101" t="str">
        <f>Invoice!F126</f>
        <v>Exchange rate :</v>
      </c>
      <c r="B123" s="80">
        <f>Invoice!C126</f>
        <v>0</v>
      </c>
      <c r="C123" s="81">
        <f>Invoice!B126</f>
        <v>0</v>
      </c>
      <c r="D123" s="86">
        <f t="shared" si="2"/>
        <v>0</v>
      </c>
      <c r="E123" s="86">
        <f t="shared" si="3"/>
        <v>0</v>
      </c>
      <c r="F123" s="87">
        <f>Invoice!G126</f>
        <v>0</v>
      </c>
      <c r="G123" s="88">
        <f t="shared" si="4"/>
        <v>0</v>
      </c>
    </row>
    <row r="124" spans="1:7" s="85" customFormat="1" x14ac:dyDescent="0.2">
      <c r="A124" s="101" t="str">
        <f>Invoice!F127</f>
        <v>Exchange rate :</v>
      </c>
      <c r="B124" s="80">
        <f>Invoice!C127</f>
        <v>0</v>
      </c>
      <c r="C124" s="81">
        <f>Invoice!B127</f>
        <v>0</v>
      </c>
      <c r="D124" s="86">
        <f t="shared" si="2"/>
        <v>0</v>
      </c>
      <c r="E124" s="86">
        <f t="shared" si="3"/>
        <v>0</v>
      </c>
      <c r="F124" s="87">
        <f>Invoice!G127</f>
        <v>0</v>
      </c>
      <c r="G124" s="88">
        <f t="shared" si="4"/>
        <v>0</v>
      </c>
    </row>
    <row r="125" spans="1:7" s="85" customFormat="1" x14ac:dyDescent="0.2">
      <c r="A125" s="101" t="str">
        <f>Invoice!F128</f>
        <v>Exchange rate :</v>
      </c>
      <c r="B125" s="80">
        <f>Invoice!C128</f>
        <v>0</v>
      </c>
      <c r="C125" s="81">
        <f>Invoice!B128</f>
        <v>0</v>
      </c>
      <c r="D125" s="86">
        <f t="shared" si="2"/>
        <v>0</v>
      </c>
      <c r="E125" s="86">
        <f t="shared" si="3"/>
        <v>0</v>
      </c>
      <c r="F125" s="87">
        <f>Invoice!G128</f>
        <v>0</v>
      </c>
      <c r="G125" s="88">
        <f t="shared" si="4"/>
        <v>0</v>
      </c>
    </row>
    <row r="126" spans="1:7" s="85" customFormat="1" x14ac:dyDescent="0.2">
      <c r="A126" s="101" t="str">
        <f>Invoice!F129</f>
        <v>Exchange rate :</v>
      </c>
      <c r="B126" s="80">
        <f>Invoice!C129</f>
        <v>0</v>
      </c>
      <c r="C126" s="81">
        <f>Invoice!B129</f>
        <v>0</v>
      </c>
      <c r="D126" s="86">
        <f t="shared" si="2"/>
        <v>0</v>
      </c>
      <c r="E126" s="86">
        <f t="shared" si="3"/>
        <v>0</v>
      </c>
      <c r="F126" s="87">
        <f>Invoice!G129</f>
        <v>0</v>
      </c>
      <c r="G126" s="88">
        <f t="shared" si="4"/>
        <v>0</v>
      </c>
    </row>
    <row r="127" spans="1:7" s="85" customFormat="1" x14ac:dyDescent="0.2">
      <c r="A127" s="101" t="str">
        <f>Invoice!F130</f>
        <v>Exchange rate :</v>
      </c>
      <c r="B127" s="80">
        <f>Invoice!C130</f>
        <v>0</v>
      </c>
      <c r="C127" s="81">
        <f>Invoice!B130</f>
        <v>0</v>
      </c>
      <c r="D127" s="86">
        <f t="shared" si="2"/>
        <v>0</v>
      </c>
      <c r="E127" s="86">
        <f t="shared" si="3"/>
        <v>0</v>
      </c>
      <c r="F127" s="87">
        <f>Invoice!G130</f>
        <v>0</v>
      </c>
      <c r="G127" s="88">
        <f t="shared" si="4"/>
        <v>0</v>
      </c>
    </row>
    <row r="128" spans="1:7" s="85" customFormat="1" x14ac:dyDescent="0.2">
      <c r="A128" s="101" t="str">
        <f>Invoice!F131</f>
        <v>Exchange rate :</v>
      </c>
      <c r="B128" s="80">
        <f>Invoice!C131</f>
        <v>0</v>
      </c>
      <c r="C128" s="81">
        <f>Invoice!B131</f>
        <v>0</v>
      </c>
      <c r="D128" s="86">
        <f t="shared" si="2"/>
        <v>0</v>
      </c>
      <c r="E128" s="86">
        <f t="shared" si="3"/>
        <v>0</v>
      </c>
      <c r="F128" s="87">
        <f>Invoice!G131</f>
        <v>0</v>
      </c>
      <c r="G128" s="88">
        <f t="shared" si="4"/>
        <v>0</v>
      </c>
    </row>
    <row r="129" spans="1:7" s="85" customFormat="1" x14ac:dyDescent="0.2">
      <c r="A129" s="101" t="str">
        <f>Invoice!F132</f>
        <v>Exchange rate :</v>
      </c>
      <c r="B129" s="80">
        <f>Invoice!C132</f>
        <v>0</v>
      </c>
      <c r="C129" s="81">
        <f>Invoice!B132</f>
        <v>0</v>
      </c>
      <c r="D129" s="86">
        <f t="shared" ref="D129:D192" si="5">F129/$D$14</f>
        <v>0</v>
      </c>
      <c r="E129" s="86">
        <f t="shared" ref="E129:E192" si="6">G129/$D$14</f>
        <v>0</v>
      </c>
      <c r="F129" s="87">
        <f>Invoice!G132</f>
        <v>0</v>
      </c>
      <c r="G129" s="88">
        <f t="shared" ref="G129:G192" si="7">C129*F129</f>
        <v>0</v>
      </c>
    </row>
    <row r="130" spans="1:7" s="85" customFormat="1" x14ac:dyDescent="0.2">
      <c r="A130" s="101" t="str">
        <f>Invoice!F133</f>
        <v>Exchange rate :</v>
      </c>
      <c r="B130" s="80">
        <f>Invoice!C133</f>
        <v>0</v>
      </c>
      <c r="C130" s="81">
        <f>Invoice!B133</f>
        <v>0</v>
      </c>
      <c r="D130" s="86">
        <f t="shared" si="5"/>
        <v>0</v>
      </c>
      <c r="E130" s="86">
        <f t="shared" si="6"/>
        <v>0</v>
      </c>
      <c r="F130" s="87">
        <f>Invoice!G133</f>
        <v>0</v>
      </c>
      <c r="G130" s="88">
        <f t="shared" si="7"/>
        <v>0</v>
      </c>
    </row>
    <row r="131" spans="1:7" s="85" customFormat="1" x14ac:dyDescent="0.2">
      <c r="A131" s="101" t="str">
        <f>Invoice!F134</f>
        <v>Exchange rate :</v>
      </c>
      <c r="B131" s="80">
        <f>Invoice!C134</f>
        <v>0</v>
      </c>
      <c r="C131" s="81">
        <f>Invoice!B134</f>
        <v>0</v>
      </c>
      <c r="D131" s="86">
        <f t="shared" si="5"/>
        <v>0</v>
      </c>
      <c r="E131" s="86">
        <f t="shared" si="6"/>
        <v>0</v>
      </c>
      <c r="F131" s="87">
        <f>Invoice!G134</f>
        <v>0</v>
      </c>
      <c r="G131" s="88">
        <f t="shared" si="7"/>
        <v>0</v>
      </c>
    </row>
    <row r="132" spans="1:7" s="85" customFormat="1" x14ac:dyDescent="0.2">
      <c r="A132" s="101" t="str">
        <f>Invoice!F135</f>
        <v>Exchange rate :</v>
      </c>
      <c r="B132" s="80">
        <f>Invoice!C135</f>
        <v>0</v>
      </c>
      <c r="C132" s="81">
        <f>Invoice!B135</f>
        <v>0</v>
      </c>
      <c r="D132" s="86">
        <f t="shared" si="5"/>
        <v>0</v>
      </c>
      <c r="E132" s="86">
        <f t="shared" si="6"/>
        <v>0</v>
      </c>
      <c r="F132" s="87">
        <f>Invoice!G135</f>
        <v>0</v>
      </c>
      <c r="G132" s="88">
        <f t="shared" si="7"/>
        <v>0</v>
      </c>
    </row>
    <row r="133" spans="1:7" s="85" customFormat="1" x14ac:dyDescent="0.2">
      <c r="A133" s="101" t="str">
        <f>Invoice!F136</f>
        <v>Exchange rate :</v>
      </c>
      <c r="B133" s="80">
        <f>Invoice!C136</f>
        <v>0</v>
      </c>
      <c r="C133" s="81">
        <f>Invoice!B136</f>
        <v>0</v>
      </c>
      <c r="D133" s="86">
        <f t="shared" si="5"/>
        <v>0</v>
      </c>
      <c r="E133" s="86">
        <f t="shared" si="6"/>
        <v>0</v>
      </c>
      <c r="F133" s="87">
        <f>Invoice!G136</f>
        <v>0</v>
      </c>
      <c r="G133" s="88">
        <f t="shared" si="7"/>
        <v>0</v>
      </c>
    </row>
    <row r="134" spans="1:7" s="85" customFormat="1" x14ac:dyDescent="0.2">
      <c r="A134" s="101" t="str">
        <f>Invoice!F137</f>
        <v>Exchange rate :</v>
      </c>
      <c r="B134" s="80">
        <f>Invoice!C137</f>
        <v>0</v>
      </c>
      <c r="C134" s="81">
        <f>Invoice!B137</f>
        <v>0</v>
      </c>
      <c r="D134" s="86">
        <f t="shared" si="5"/>
        <v>0</v>
      </c>
      <c r="E134" s="86">
        <f t="shared" si="6"/>
        <v>0</v>
      </c>
      <c r="F134" s="87">
        <f>Invoice!G137</f>
        <v>0</v>
      </c>
      <c r="G134" s="88">
        <f t="shared" si="7"/>
        <v>0</v>
      </c>
    </row>
    <row r="135" spans="1:7" s="85" customFormat="1" x14ac:dyDescent="0.2">
      <c r="A135" s="101" t="str">
        <f>Invoice!F138</f>
        <v>Exchange rate :</v>
      </c>
      <c r="B135" s="80">
        <f>Invoice!C138</f>
        <v>0</v>
      </c>
      <c r="C135" s="81">
        <f>Invoice!B138</f>
        <v>0</v>
      </c>
      <c r="D135" s="86">
        <f t="shared" si="5"/>
        <v>0</v>
      </c>
      <c r="E135" s="86">
        <f t="shared" si="6"/>
        <v>0</v>
      </c>
      <c r="F135" s="87">
        <f>Invoice!G138</f>
        <v>0</v>
      </c>
      <c r="G135" s="88">
        <f t="shared" si="7"/>
        <v>0</v>
      </c>
    </row>
    <row r="136" spans="1:7" s="85" customFormat="1" x14ac:dyDescent="0.2">
      <c r="A136" s="101" t="str">
        <f>Invoice!F139</f>
        <v>Exchange rate :</v>
      </c>
      <c r="B136" s="80">
        <f>Invoice!C139</f>
        <v>0</v>
      </c>
      <c r="C136" s="81">
        <f>Invoice!B139</f>
        <v>0</v>
      </c>
      <c r="D136" s="86">
        <f t="shared" si="5"/>
        <v>0</v>
      </c>
      <c r="E136" s="86">
        <f t="shared" si="6"/>
        <v>0</v>
      </c>
      <c r="F136" s="87">
        <f>Invoice!G139</f>
        <v>0</v>
      </c>
      <c r="G136" s="88">
        <f t="shared" si="7"/>
        <v>0</v>
      </c>
    </row>
    <row r="137" spans="1:7" s="85" customFormat="1" x14ac:dyDescent="0.2">
      <c r="A137" s="101" t="str">
        <f>Invoice!F140</f>
        <v>Exchange rate :</v>
      </c>
      <c r="B137" s="80">
        <f>Invoice!C140</f>
        <v>0</v>
      </c>
      <c r="C137" s="81">
        <f>Invoice!B140</f>
        <v>0</v>
      </c>
      <c r="D137" s="86">
        <f t="shared" si="5"/>
        <v>0</v>
      </c>
      <c r="E137" s="86">
        <f t="shared" si="6"/>
        <v>0</v>
      </c>
      <c r="F137" s="87">
        <f>Invoice!G140</f>
        <v>0</v>
      </c>
      <c r="G137" s="88">
        <f t="shared" si="7"/>
        <v>0</v>
      </c>
    </row>
    <row r="138" spans="1:7" s="85" customFormat="1" x14ac:dyDescent="0.2">
      <c r="A138" s="101" t="str">
        <f>Invoice!F141</f>
        <v>Exchange rate :</v>
      </c>
      <c r="B138" s="80">
        <f>Invoice!C141</f>
        <v>0</v>
      </c>
      <c r="C138" s="81">
        <f>Invoice!B141</f>
        <v>0</v>
      </c>
      <c r="D138" s="86">
        <f t="shared" si="5"/>
        <v>0</v>
      </c>
      <c r="E138" s="86">
        <f t="shared" si="6"/>
        <v>0</v>
      </c>
      <c r="F138" s="87">
        <f>Invoice!G141</f>
        <v>0</v>
      </c>
      <c r="G138" s="88">
        <f t="shared" si="7"/>
        <v>0</v>
      </c>
    </row>
    <row r="139" spans="1:7" s="85" customFormat="1" x14ac:dyDescent="0.2">
      <c r="A139" s="101" t="str">
        <f>Invoice!F142</f>
        <v>Exchange rate :</v>
      </c>
      <c r="B139" s="80">
        <f>Invoice!C142</f>
        <v>0</v>
      </c>
      <c r="C139" s="81">
        <f>Invoice!B142</f>
        <v>0</v>
      </c>
      <c r="D139" s="86">
        <f t="shared" si="5"/>
        <v>0</v>
      </c>
      <c r="E139" s="86">
        <f t="shared" si="6"/>
        <v>0</v>
      </c>
      <c r="F139" s="87">
        <f>Invoice!G142</f>
        <v>0</v>
      </c>
      <c r="G139" s="88">
        <f t="shared" si="7"/>
        <v>0</v>
      </c>
    </row>
    <row r="140" spans="1:7" s="85" customFormat="1" x14ac:dyDescent="0.2">
      <c r="A140" s="101" t="str">
        <f>Invoice!F143</f>
        <v>Exchange rate :</v>
      </c>
      <c r="B140" s="80">
        <f>Invoice!C143</f>
        <v>0</v>
      </c>
      <c r="C140" s="81">
        <f>Invoice!B143</f>
        <v>0</v>
      </c>
      <c r="D140" s="86">
        <f t="shared" si="5"/>
        <v>0</v>
      </c>
      <c r="E140" s="86">
        <f t="shared" si="6"/>
        <v>0</v>
      </c>
      <c r="F140" s="87">
        <f>Invoice!G143</f>
        <v>0</v>
      </c>
      <c r="G140" s="88">
        <f t="shared" si="7"/>
        <v>0</v>
      </c>
    </row>
    <row r="141" spans="1:7" s="85" customFormat="1" x14ac:dyDescent="0.2">
      <c r="A141" s="101" t="str">
        <f>Invoice!F144</f>
        <v>Exchange rate :</v>
      </c>
      <c r="B141" s="80">
        <f>Invoice!C144</f>
        <v>0</v>
      </c>
      <c r="C141" s="81">
        <f>Invoice!B144</f>
        <v>0</v>
      </c>
      <c r="D141" s="86">
        <f t="shared" si="5"/>
        <v>0</v>
      </c>
      <c r="E141" s="86">
        <f t="shared" si="6"/>
        <v>0</v>
      </c>
      <c r="F141" s="87">
        <f>Invoice!G144</f>
        <v>0</v>
      </c>
      <c r="G141" s="88">
        <f t="shared" si="7"/>
        <v>0</v>
      </c>
    </row>
    <row r="142" spans="1:7" s="85" customFormat="1" x14ac:dyDescent="0.2">
      <c r="A142" s="101" t="str">
        <f>Invoice!F145</f>
        <v>Exchange rate :</v>
      </c>
      <c r="B142" s="80">
        <f>Invoice!C145</f>
        <v>0</v>
      </c>
      <c r="C142" s="81">
        <f>Invoice!B145</f>
        <v>0</v>
      </c>
      <c r="D142" s="86">
        <f t="shared" si="5"/>
        <v>0</v>
      </c>
      <c r="E142" s="86">
        <f t="shared" si="6"/>
        <v>0</v>
      </c>
      <c r="F142" s="87">
        <f>Invoice!G145</f>
        <v>0</v>
      </c>
      <c r="G142" s="88">
        <f t="shared" si="7"/>
        <v>0</v>
      </c>
    </row>
    <row r="143" spans="1:7" s="85" customFormat="1" x14ac:dyDescent="0.2">
      <c r="A143" s="101" t="str">
        <f>Invoice!F146</f>
        <v>Exchange rate :</v>
      </c>
      <c r="B143" s="80">
        <f>Invoice!C146</f>
        <v>0</v>
      </c>
      <c r="C143" s="81">
        <f>Invoice!B146</f>
        <v>0</v>
      </c>
      <c r="D143" s="86">
        <f t="shared" si="5"/>
        <v>0</v>
      </c>
      <c r="E143" s="86">
        <f t="shared" si="6"/>
        <v>0</v>
      </c>
      <c r="F143" s="87">
        <f>Invoice!G146</f>
        <v>0</v>
      </c>
      <c r="G143" s="88">
        <f t="shared" si="7"/>
        <v>0</v>
      </c>
    </row>
    <row r="144" spans="1:7" s="85" customFormat="1" x14ac:dyDescent="0.2">
      <c r="A144" s="101" t="str">
        <f>Invoice!F147</f>
        <v>Exchange rate :</v>
      </c>
      <c r="B144" s="80">
        <f>Invoice!C147</f>
        <v>0</v>
      </c>
      <c r="C144" s="81">
        <f>Invoice!B147</f>
        <v>0</v>
      </c>
      <c r="D144" s="86">
        <f t="shared" si="5"/>
        <v>0</v>
      </c>
      <c r="E144" s="86">
        <f t="shared" si="6"/>
        <v>0</v>
      </c>
      <c r="F144" s="87">
        <f>Invoice!G147</f>
        <v>0</v>
      </c>
      <c r="G144" s="88">
        <f t="shared" si="7"/>
        <v>0</v>
      </c>
    </row>
    <row r="145" spans="1:7" s="85" customFormat="1" x14ac:dyDescent="0.2">
      <c r="A145" s="101" t="str">
        <f>Invoice!F148</f>
        <v>Exchange rate :</v>
      </c>
      <c r="B145" s="80">
        <f>Invoice!C148</f>
        <v>0</v>
      </c>
      <c r="C145" s="81">
        <f>Invoice!B148</f>
        <v>0</v>
      </c>
      <c r="D145" s="86">
        <f t="shared" si="5"/>
        <v>0</v>
      </c>
      <c r="E145" s="86">
        <f t="shared" si="6"/>
        <v>0</v>
      </c>
      <c r="F145" s="87">
        <f>Invoice!G148</f>
        <v>0</v>
      </c>
      <c r="G145" s="88">
        <f t="shared" si="7"/>
        <v>0</v>
      </c>
    </row>
    <row r="146" spans="1:7" s="85" customFormat="1" x14ac:dyDescent="0.2">
      <c r="A146" s="101" t="str">
        <f>Invoice!F149</f>
        <v>Exchange rate :</v>
      </c>
      <c r="B146" s="80">
        <f>Invoice!C149</f>
        <v>0</v>
      </c>
      <c r="C146" s="81">
        <f>Invoice!B149</f>
        <v>0</v>
      </c>
      <c r="D146" s="86">
        <f t="shared" si="5"/>
        <v>0</v>
      </c>
      <c r="E146" s="86">
        <f t="shared" si="6"/>
        <v>0</v>
      </c>
      <c r="F146" s="87">
        <f>Invoice!G149</f>
        <v>0</v>
      </c>
      <c r="G146" s="88">
        <f t="shared" si="7"/>
        <v>0</v>
      </c>
    </row>
    <row r="147" spans="1:7" s="85" customFormat="1" x14ac:dyDescent="0.2">
      <c r="A147" s="101" t="str">
        <f>Invoice!F150</f>
        <v>Exchange rate :</v>
      </c>
      <c r="B147" s="80">
        <f>Invoice!C150</f>
        <v>0</v>
      </c>
      <c r="C147" s="81">
        <f>Invoice!B150</f>
        <v>0</v>
      </c>
      <c r="D147" s="86">
        <f t="shared" si="5"/>
        <v>0</v>
      </c>
      <c r="E147" s="86">
        <f t="shared" si="6"/>
        <v>0</v>
      </c>
      <c r="F147" s="87">
        <f>Invoice!G150</f>
        <v>0</v>
      </c>
      <c r="G147" s="88">
        <f t="shared" si="7"/>
        <v>0</v>
      </c>
    </row>
    <row r="148" spans="1:7" s="85" customFormat="1" x14ac:dyDescent="0.2">
      <c r="A148" s="101" t="str">
        <f>Invoice!F151</f>
        <v>Exchange rate :</v>
      </c>
      <c r="B148" s="80">
        <f>Invoice!C151</f>
        <v>0</v>
      </c>
      <c r="C148" s="81">
        <f>Invoice!B151</f>
        <v>0</v>
      </c>
      <c r="D148" s="86">
        <f t="shared" si="5"/>
        <v>0</v>
      </c>
      <c r="E148" s="86">
        <f t="shared" si="6"/>
        <v>0</v>
      </c>
      <c r="F148" s="87">
        <f>Invoice!G151</f>
        <v>0</v>
      </c>
      <c r="G148" s="88">
        <f t="shared" si="7"/>
        <v>0</v>
      </c>
    </row>
    <row r="149" spans="1:7" s="85" customFormat="1" x14ac:dyDescent="0.2">
      <c r="A149" s="101" t="str">
        <f>Invoice!F152</f>
        <v>Exchange rate :</v>
      </c>
      <c r="B149" s="80">
        <f>Invoice!C152</f>
        <v>0</v>
      </c>
      <c r="C149" s="81">
        <f>Invoice!B152</f>
        <v>0</v>
      </c>
      <c r="D149" s="86">
        <f t="shared" si="5"/>
        <v>0</v>
      </c>
      <c r="E149" s="86">
        <f t="shared" si="6"/>
        <v>0</v>
      </c>
      <c r="F149" s="87">
        <f>Invoice!G152</f>
        <v>0</v>
      </c>
      <c r="G149" s="88">
        <f t="shared" si="7"/>
        <v>0</v>
      </c>
    </row>
    <row r="150" spans="1:7" s="85" customFormat="1" x14ac:dyDescent="0.2">
      <c r="A150" s="101" t="str">
        <f>Invoice!F153</f>
        <v>Exchange rate :</v>
      </c>
      <c r="B150" s="80">
        <f>Invoice!C153</f>
        <v>0</v>
      </c>
      <c r="C150" s="81">
        <f>Invoice!B153</f>
        <v>0</v>
      </c>
      <c r="D150" s="86">
        <f t="shared" si="5"/>
        <v>0</v>
      </c>
      <c r="E150" s="86">
        <f t="shared" si="6"/>
        <v>0</v>
      </c>
      <c r="F150" s="87">
        <f>Invoice!G153</f>
        <v>0</v>
      </c>
      <c r="G150" s="88">
        <f t="shared" si="7"/>
        <v>0</v>
      </c>
    </row>
    <row r="151" spans="1:7" s="85" customFormat="1" x14ac:dyDescent="0.2">
      <c r="A151" s="101" t="str">
        <f>Invoice!F154</f>
        <v>Exchange rate :</v>
      </c>
      <c r="B151" s="80">
        <f>Invoice!C154</f>
        <v>0</v>
      </c>
      <c r="C151" s="81">
        <f>Invoice!B154</f>
        <v>0</v>
      </c>
      <c r="D151" s="86">
        <f t="shared" si="5"/>
        <v>0</v>
      </c>
      <c r="E151" s="86">
        <f t="shared" si="6"/>
        <v>0</v>
      </c>
      <c r="F151" s="87">
        <f>Invoice!G154</f>
        <v>0</v>
      </c>
      <c r="G151" s="88">
        <f t="shared" si="7"/>
        <v>0</v>
      </c>
    </row>
    <row r="152" spans="1:7" s="85" customFormat="1" x14ac:dyDescent="0.2">
      <c r="A152" s="101" t="str">
        <f>Invoice!F155</f>
        <v>Exchange rate :</v>
      </c>
      <c r="B152" s="80">
        <f>Invoice!C155</f>
        <v>0</v>
      </c>
      <c r="C152" s="81">
        <f>Invoice!B155</f>
        <v>0</v>
      </c>
      <c r="D152" s="86">
        <f t="shared" si="5"/>
        <v>0</v>
      </c>
      <c r="E152" s="86">
        <f t="shared" si="6"/>
        <v>0</v>
      </c>
      <c r="F152" s="87">
        <f>Invoice!G155</f>
        <v>0</v>
      </c>
      <c r="G152" s="88">
        <f t="shared" si="7"/>
        <v>0</v>
      </c>
    </row>
    <row r="153" spans="1:7" s="85" customFormat="1" x14ac:dyDescent="0.2">
      <c r="A153" s="101" t="str">
        <f>Invoice!F156</f>
        <v>Exchange rate :</v>
      </c>
      <c r="B153" s="80">
        <f>Invoice!C156</f>
        <v>0</v>
      </c>
      <c r="C153" s="81">
        <f>Invoice!B156</f>
        <v>0</v>
      </c>
      <c r="D153" s="86">
        <f t="shared" si="5"/>
        <v>0</v>
      </c>
      <c r="E153" s="86">
        <f t="shared" si="6"/>
        <v>0</v>
      </c>
      <c r="F153" s="87">
        <f>Invoice!G156</f>
        <v>0</v>
      </c>
      <c r="G153" s="88">
        <f t="shared" si="7"/>
        <v>0</v>
      </c>
    </row>
    <row r="154" spans="1:7" s="85" customFormat="1" x14ac:dyDescent="0.2">
      <c r="A154" s="101" t="str">
        <f>Invoice!F157</f>
        <v>Exchange rate :</v>
      </c>
      <c r="B154" s="80">
        <f>Invoice!C157</f>
        <v>0</v>
      </c>
      <c r="C154" s="81">
        <f>Invoice!B157</f>
        <v>0</v>
      </c>
      <c r="D154" s="86">
        <f t="shared" si="5"/>
        <v>0</v>
      </c>
      <c r="E154" s="86">
        <f t="shared" si="6"/>
        <v>0</v>
      </c>
      <c r="F154" s="87">
        <f>Invoice!G157</f>
        <v>0</v>
      </c>
      <c r="G154" s="88">
        <f t="shared" si="7"/>
        <v>0</v>
      </c>
    </row>
    <row r="155" spans="1:7" s="85" customFormat="1" x14ac:dyDescent="0.2">
      <c r="A155" s="101" t="str">
        <f>Invoice!F158</f>
        <v>Exchange rate :</v>
      </c>
      <c r="B155" s="80">
        <f>Invoice!C158</f>
        <v>0</v>
      </c>
      <c r="C155" s="81">
        <f>Invoice!B158</f>
        <v>0</v>
      </c>
      <c r="D155" s="86">
        <f t="shared" si="5"/>
        <v>0</v>
      </c>
      <c r="E155" s="86">
        <f t="shared" si="6"/>
        <v>0</v>
      </c>
      <c r="F155" s="87">
        <f>Invoice!G158</f>
        <v>0</v>
      </c>
      <c r="G155" s="88">
        <f t="shared" si="7"/>
        <v>0</v>
      </c>
    </row>
    <row r="156" spans="1:7" s="85" customFormat="1" x14ac:dyDescent="0.2">
      <c r="A156" s="101" t="str">
        <f>Invoice!F159</f>
        <v>Exchange rate :</v>
      </c>
      <c r="B156" s="80">
        <f>Invoice!C159</f>
        <v>0</v>
      </c>
      <c r="C156" s="81">
        <f>Invoice!B159</f>
        <v>0</v>
      </c>
      <c r="D156" s="86">
        <f t="shared" si="5"/>
        <v>0</v>
      </c>
      <c r="E156" s="86">
        <f t="shared" si="6"/>
        <v>0</v>
      </c>
      <c r="F156" s="87">
        <f>Invoice!G159</f>
        <v>0</v>
      </c>
      <c r="G156" s="88">
        <f t="shared" si="7"/>
        <v>0</v>
      </c>
    </row>
    <row r="157" spans="1:7" s="85" customFormat="1" x14ac:dyDescent="0.2">
      <c r="A157" s="101" t="str">
        <f>Invoice!F160</f>
        <v>Exchange rate :</v>
      </c>
      <c r="B157" s="80">
        <f>Invoice!C160</f>
        <v>0</v>
      </c>
      <c r="C157" s="81">
        <f>Invoice!B160</f>
        <v>0</v>
      </c>
      <c r="D157" s="86">
        <f t="shared" si="5"/>
        <v>0</v>
      </c>
      <c r="E157" s="86">
        <f t="shared" si="6"/>
        <v>0</v>
      </c>
      <c r="F157" s="87">
        <f>Invoice!G160</f>
        <v>0</v>
      </c>
      <c r="G157" s="88">
        <f t="shared" si="7"/>
        <v>0</v>
      </c>
    </row>
    <row r="158" spans="1:7" s="85" customFormat="1" x14ac:dyDescent="0.2">
      <c r="A158" s="101" t="str">
        <f>Invoice!F161</f>
        <v>Exchange rate :</v>
      </c>
      <c r="B158" s="80">
        <f>Invoice!C161</f>
        <v>0</v>
      </c>
      <c r="C158" s="81">
        <f>Invoice!B161</f>
        <v>0</v>
      </c>
      <c r="D158" s="86">
        <f t="shared" si="5"/>
        <v>0</v>
      </c>
      <c r="E158" s="86">
        <f t="shared" si="6"/>
        <v>0</v>
      </c>
      <c r="F158" s="87">
        <f>Invoice!G161</f>
        <v>0</v>
      </c>
      <c r="G158" s="88">
        <f t="shared" si="7"/>
        <v>0</v>
      </c>
    </row>
    <row r="159" spans="1:7" s="85" customFormat="1" x14ac:dyDescent="0.2">
      <c r="A159" s="101" t="str">
        <f>Invoice!F162</f>
        <v>Exchange rate :</v>
      </c>
      <c r="B159" s="80">
        <f>Invoice!C162</f>
        <v>0</v>
      </c>
      <c r="C159" s="81">
        <f>Invoice!B162</f>
        <v>0</v>
      </c>
      <c r="D159" s="86">
        <f t="shared" si="5"/>
        <v>0</v>
      </c>
      <c r="E159" s="86">
        <f t="shared" si="6"/>
        <v>0</v>
      </c>
      <c r="F159" s="87">
        <f>Invoice!G162</f>
        <v>0</v>
      </c>
      <c r="G159" s="88">
        <f t="shared" si="7"/>
        <v>0</v>
      </c>
    </row>
    <row r="160" spans="1:7" s="85" customFormat="1" x14ac:dyDescent="0.2">
      <c r="A160" s="101" t="str">
        <f>Invoice!F163</f>
        <v>Exchange rate :</v>
      </c>
      <c r="B160" s="80">
        <f>Invoice!C163</f>
        <v>0</v>
      </c>
      <c r="C160" s="81">
        <f>Invoice!B163</f>
        <v>0</v>
      </c>
      <c r="D160" s="86">
        <f t="shared" si="5"/>
        <v>0</v>
      </c>
      <c r="E160" s="86">
        <f t="shared" si="6"/>
        <v>0</v>
      </c>
      <c r="F160" s="87">
        <f>Invoice!G163</f>
        <v>0</v>
      </c>
      <c r="G160" s="88">
        <f t="shared" si="7"/>
        <v>0</v>
      </c>
    </row>
    <row r="161" spans="1:7" s="85" customFormat="1" x14ac:dyDescent="0.2">
      <c r="A161" s="101" t="str">
        <f>Invoice!F164</f>
        <v>Exchange rate :</v>
      </c>
      <c r="B161" s="80">
        <f>Invoice!C164</f>
        <v>0</v>
      </c>
      <c r="C161" s="81">
        <f>Invoice!B164</f>
        <v>0</v>
      </c>
      <c r="D161" s="86">
        <f t="shared" si="5"/>
        <v>0</v>
      </c>
      <c r="E161" s="86">
        <f t="shared" si="6"/>
        <v>0</v>
      </c>
      <c r="F161" s="87">
        <f>Invoice!G164</f>
        <v>0</v>
      </c>
      <c r="G161" s="88">
        <f t="shared" si="7"/>
        <v>0</v>
      </c>
    </row>
    <row r="162" spans="1:7" s="85" customFormat="1" x14ac:dyDescent="0.2">
      <c r="A162" s="101" t="str">
        <f>Invoice!F165</f>
        <v>Exchange rate :</v>
      </c>
      <c r="B162" s="80">
        <f>Invoice!C165</f>
        <v>0</v>
      </c>
      <c r="C162" s="81">
        <f>Invoice!B165</f>
        <v>0</v>
      </c>
      <c r="D162" s="86">
        <f t="shared" si="5"/>
        <v>0</v>
      </c>
      <c r="E162" s="86">
        <f t="shared" si="6"/>
        <v>0</v>
      </c>
      <c r="F162" s="87">
        <f>Invoice!G165</f>
        <v>0</v>
      </c>
      <c r="G162" s="88">
        <f t="shared" si="7"/>
        <v>0</v>
      </c>
    </row>
    <row r="163" spans="1:7" s="85" customFormat="1" x14ac:dyDescent="0.2">
      <c r="A163" s="101" t="str">
        <f>Invoice!F166</f>
        <v>Exchange rate :</v>
      </c>
      <c r="B163" s="80">
        <f>Invoice!C166</f>
        <v>0</v>
      </c>
      <c r="C163" s="81">
        <f>Invoice!B166</f>
        <v>0</v>
      </c>
      <c r="D163" s="86">
        <f t="shared" si="5"/>
        <v>0</v>
      </c>
      <c r="E163" s="86">
        <f t="shared" si="6"/>
        <v>0</v>
      </c>
      <c r="F163" s="87">
        <f>Invoice!G166</f>
        <v>0</v>
      </c>
      <c r="G163" s="88">
        <f t="shared" si="7"/>
        <v>0</v>
      </c>
    </row>
    <row r="164" spans="1:7" s="85" customFormat="1" x14ac:dyDescent="0.2">
      <c r="A164" s="101" t="str">
        <f>Invoice!F167</f>
        <v>Exchange rate :</v>
      </c>
      <c r="B164" s="80">
        <f>Invoice!C167</f>
        <v>0</v>
      </c>
      <c r="C164" s="81">
        <f>Invoice!B167</f>
        <v>0</v>
      </c>
      <c r="D164" s="86">
        <f t="shared" si="5"/>
        <v>0</v>
      </c>
      <c r="E164" s="86">
        <f t="shared" si="6"/>
        <v>0</v>
      </c>
      <c r="F164" s="87">
        <f>Invoice!G167</f>
        <v>0</v>
      </c>
      <c r="G164" s="88">
        <f t="shared" si="7"/>
        <v>0</v>
      </c>
    </row>
    <row r="165" spans="1:7" s="85" customFormat="1" x14ac:dyDescent="0.2">
      <c r="A165" s="101" t="str">
        <f>Invoice!F168</f>
        <v>Exchange rate :</v>
      </c>
      <c r="B165" s="80">
        <f>Invoice!C168</f>
        <v>0</v>
      </c>
      <c r="C165" s="81">
        <f>Invoice!B168</f>
        <v>0</v>
      </c>
      <c r="D165" s="86">
        <f t="shared" si="5"/>
        <v>0</v>
      </c>
      <c r="E165" s="86">
        <f t="shared" si="6"/>
        <v>0</v>
      </c>
      <c r="F165" s="87">
        <f>Invoice!G168</f>
        <v>0</v>
      </c>
      <c r="G165" s="88">
        <f t="shared" si="7"/>
        <v>0</v>
      </c>
    </row>
    <row r="166" spans="1:7" s="85" customFormat="1" x14ac:dyDescent="0.2">
      <c r="A166" s="101" t="str">
        <f>Invoice!F169</f>
        <v>Exchange rate :</v>
      </c>
      <c r="B166" s="80">
        <f>Invoice!C169</f>
        <v>0</v>
      </c>
      <c r="C166" s="81">
        <f>Invoice!B169</f>
        <v>0</v>
      </c>
      <c r="D166" s="86">
        <f t="shared" si="5"/>
        <v>0</v>
      </c>
      <c r="E166" s="86">
        <f t="shared" si="6"/>
        <v>0</v>
      </c>
      <c r="F166" s="87">
        <f>Invoice!G169</f>
        <v>0</v>
      </c>
      <c r="G166" s="88">
        <f t="shared" si="7"/>
        <v>0</v>
      </c>
    </row>
    <row r="167" spans="1:7" s="85" customFormat="1" x14ac:dyDescent="0.2">
      <c r="A167" s="101" t="str">
        <f>Invoice!F170</f>
        <v>Exchange rate :</v>
      </c>
      <c r="B167" s="80">
        <f>Invoice!C170</f>
        <v>0</v>
      </c>
      <c r="C167" s="81">
        <f>Invoice!B170</f>
        <v>0</v>
      </c>
      <c r="D167" s="86">
        <f t="shared" si="5"/>
        <v>0</v>
      </c>
      <c r="E167" s="86">
        <f t="shared" si="6"/>
        <v>0</v>
      </c>
      <c r="F167" s="87">
        <f>Invoice!G170</f>
        <v>0</v>
      </c>
      <c r="G167" s="88">
        <f t="shared" si="7"/>
        <v>0</v>
      </c>
    </row>
    <row r="168" spans="1:7" s="85" customFormat="1" x14ac:dyDescent="0.2">
      <c r="A168" s="101" t="str">
        <f>Invoice!F171</f>
        <v>Exchange rate :</v>
      </c>
      <c r="B168" s="80">
        <f>Invoice!C171</f>
        <v>0</v>
      </c>
      <c r="C168" s="81">
        <f>Invoice!B171</f>
        <v>0</v>
      </c>
      <c r="D168" s="86">
        <f t="shared" si="5"/>
        <v>0</v>
      </c>
      <c r="E168" s="86">
        <f t="shared" si="6"/>
        <v>0</v>
      </c>
      <c r="F168" s="87">
        <f>Invoice!G171</f>
        <v>0</v>
      </c>
      <c r="G168" s="88">
        <f t="shared" si="7"/>
        <v>0</v>
      </c>
    </row>
    <row r="169" spans="1:7" s="85" customFormat="1" x14ac:dyDescent="0.2">
      <c r="A169" s="101" t="str">
        <f>Invoice!F172</f>
        <v>Exchange rate :</v>
      </c>
      <c r="B169" s="80">
        <f>Invoice!C172</f>
        <v>0</v>
      </c>
      <c r="C169" s="81">
        <f>Invoice!B172</f>
        <v>0</v>
      </c>
      <c r="D169" s="86">
        <f t="shared" si="5"/>
        <v>0</v>
      </c>
      <c r="E169" s="86">
        <f t="shared" si="6"/>
        <v>0</v>
      </c>
      <c r="F169" s="87">
        <f>Invoice!G172</f>
        <v>0</v>
      </c>
      <c r="G169" s="88">
        <f t="shared" si="7"/>
        <v>0</v>
      </c>
    </row>
    <row r="170" spans="1:7" s="85" customFormat="1" x14ac:dyDescent="0.2">
      <c r="A170" s="101" t="str">
        <f>Invoice!F173</f>
        <v>Exchange rate :</v>
      </c>
      <c r="B170" s="80">
        <f>Invoice!C173</f>
        <v>0</v>
      </c>
      <c r="C170" s="81">
        <f>Invoice!B173</f>
        <v>0</v>
      </c>
      <c r="D170" s="86">
        <f t="shared" si="5"/>
        <v>0</v>
      </c>
      <c r="E170" s="86">
        <f t="shared" si="6"/>
        <v>0</v>
      </c>
      <c r="F170" s="87">
        <f>Invoice!G173</f>
        <v>0</v>
      </c>
      <c r="G170" s="88">
        <f t="shared" si="7"/>
        <v>0</v>
      </c>
    </row>
    <row r="171" spans="1:7" s="85" customFormat="1" x14ac:dyDescent="0.2">
      <c r="A171" s="101" t="str">
        <f>Invoice!F174</f>
        <v>Exchange rate :</v>
      </c>
      <c r="B171" s="80">
        <f>Invoice!C174</f>
        <v>0</v>
      </c>
      <c r="C171" s="81">
        <f>Invoice!B174</f>
        <v>0</v>
      </c>
      <c r="D171" s="86">
        <f t="shared" si="5"/>
        <v>0</v>
      </c>
      <c r="E171" s="86">
        <f t="shared" si="6"/>
        <v>0</v>
      </c>
      <c r="F171" s="87">
        <f>Invoice!G174</f>
        <v>0</v>
      </c>
      <c r="G171" s="88">
        <f t="shared" si="7"/>
        <v>0</v>
      </c>
    </row>
    <row r="172" spans="1:7" s="85" customFormat="1" x14ac:dyDescent="0.2">
      <c r="A172" s="101" t="str">
        <f>Invoice!F175</f>
        <v>Exchange rate :</v>
      </c>
      <c r="B172" s="80">
        <f>Invoice!C175</f>
        <v>0</v>
      </c>
      <c r="C172" s="81">
        <f>Invoice!B175</f>
        <v>0</v>
      </c>
      <c r="D172" s="86">
        <f t="shared" si="5"/>
        <v>0</v>
      </c>
      <c r="E172" s="86">
        <f t="shared" si="6"/>
        <v>0</v>
      </c>
      <c r="F172" s="87">
        <f>Invoice!G175</f>
        <v>0</v>
      </c>
      <c r="G172" s="88">
        <f t="shared" si="7"/>
        <v>0</v>
      </c>
    </row>
    <row r="173" spans="1:7" s="85" customFormat="1" x14ac:dyDescent="0.2">
      <c r="A173" s="101" t="str">
        <f>Invoice!F176</f>
        <v>Exchange rate :</v>
      </c>
      <c r="B173" s="80">
        <f>Invoice!C176</f>
        <v>0</v>
      </c>
      <c r="C173" s="81">
        <f>Invoice!B176</f>
        <v>0</v>
      </c>
      <c r="D173" s="86">
        <f t="shared" si="5"/>
        <v>0</v>
      </c>
      <c r="E173" s="86">
        <f t="shared" si="6"/>
        <v>0</v>
      </c>
      <c r="F173" s="87">
        <f>Invoice!G176</f>
        <v>0</v>
      </c>
      <c r="G173" s="88">
        <f t="shared" si="7"/>
        <v>0</v>
      </c>
    </row>
    <row r="174" spans="1:7" s="85" customFormat="1" x14ac:dyDescent="0.2">
      <c r="A174" s="101" t="str">
        <f>Invoice!F177</f>
        <v>Exchange rate :</v>
      </c>
      <c r="B174" s="80">
        <f>Invoice!C177</f>
        <v>0</v>
      </c>
      <c r="C174" s="81">
        <f>Invoice!B177</f>
        <v>0</v>
      </c>
      <c r="D174" s="86">
        <f t="shared" si="5"/>
        <v>0</v>
      </c>
      <c r="E174" s="86">
        <f t="shared" si="6"/>
        <v>0</v>
      </c>
      <c r="F174" s="87">
        <f>Invoice!G177</f>
        <v>0</v>
      </c>
      <c r="G174" s="88">
        <f t="shared" si="7"/>
        <v>0</v>
      </c>
    </row>
    <row r="175" spans="1:7" s="85" customFormat="1" x14ac:dyDescent="0.2">
      <c r="A175" s="101" t="str">
        <f>Invoice!F178</f>
        <v>Exchange rate :</v>
      </c>
      <c r="B175" s="80">
        <f>Invoice!C178</f>
        <v>0</v>
      </c>
      <c r="C175" s="81">
        <f>Invoice!B178</f>
        <v>0</v>
      </c>
      <c r="D175" s="86">
        <f t="shared" si="5"/>
        <v>0</v>
      </c>
      <c r="E175" s="86">
        <f t="shared" si="6"/>
        <v>0</v>
      </c>
      <c r="F175" s="87">
        <f>Invoice!G178</f>
        <v>0</v>
      </c>
      <c r="G175" s="88">
        <f t="shared" si="7"/>
        <v>0</v>
      </c>
    </row>
    <row r="176" spans="1:7" s="85" customFormat="1" x14ac:dyDescent="0.2">
      <c r="A176" s="101" t="str">
        <f>Invoice!F179</f>
        <v>Exchange rate :</v>
      </c>
      <c r="B176" s="80">
        <f>Invoice!C179</f>
        <v>0</v>
      </c>
      <c r="C176" s="81">
        <f>Invoice!B179</f>
        <v>0</v>
      </c>
      <c r="D176" s="86">
        <f t="shared" si="5"/>
        <v>0</v>
      </c>
      <c r="E176" s="86">
        <f t="shared" si="6"/>
        <v>0</v>
      </c>
      <c r="F176" s="87">
        <f>Invoice!G179</f>
        <v>0</v>
      </c>
      <c r="G176" s="88">
        <f t="shared" si="7"/>
        <v>0</v>
      </c>
    </row>
    <row r="177" spans="1:7" s="85" customFormat="1" x14ac:dyDescent="0.2">
      <c r="A177" s="101" t="str">
        <f>Invoice!F180</f>
        <v>Exchange rate :</v>
      </c>
      <c r="B177" s="80">
        <f>Invoice!C180</f>
        <v>0</v>
      </c>
      <c r="C177" s="81">
        <f>Invoice!B180</f>
        <v>0</v>
      </c>
      <c r="D177" s="86">
        <f t="shared" si="5"/>
        <v>0</v>
      </c>
      <c r="E177" s="86">
        <f t="shared" si="6"/>
        <v>0</v>
      </c>
      <c r="F177" s="87">
        <f>Invoice!G180</f>
        <v>0</v>
      </c>
      <c r="G177" s="88">
        <f t="shared" si="7"/>
        <v>0</v>
      </c>
    </row>
    <row r="178" spans="1:7" s="85" customFormat="1" x14ac:dyDescent="0.2">
      <c r="A178" s="101" t="str">
        <f>Invoice!F181</f>
        <v>Exchange rate :</v>
      </c>
      <c r="B178" s="80">
        <f>Invoice!C181</f>
        <v>0</v>
      </c>
      <c r="C178" s="81">
        <f>Invoice!B181</f>
        <v>0</v>
      </c>
      <c r="D178" s="86">
        <f t="shared" si="5"/>
        <v>0</v>
      </c>
      <c r="E178" s="86">
        <f t="shared" si="6"/>
        <v>0</v>
      </c>
      <c r="F178" s="87">
        <f>Invoice!G181</f>
        <v>0</v>
      </c>
      <c r="G178" s="88">
        <f t="shared" si="7"/>
        <v>0</v>
      </c>
    </row>
    <row r="179" spans="1:7" s="85" customFormat="1" x14ac:dyDescent="0.2">
      <c r="A179" s="101" t="str">
        <f>Invoice!F182</f>
        <v>Exchange rate :</v>
      </c>
      <c r="B179" s="80">
        <f>Invoice!C182</f>
        <v>0</v>
      </c>
      <c r="C179" s="81">
        <f>Invoice!B182</f>
        <v>0</v>
      </c>
      <c r="D179" s="86">
        <f t="shared" si="5"/>
        <v>0</v>
      </c>
      <c r="E179" s="86">
        <f t="shared" si="6"/>
        <v>0</v>
      </c>
      <c r="F179" s="87">
        <f>Invoice!G182</f>
        <v>0</v>
      </c>
      <c r="G179" s="88">
        <f t="shared" si="7"/>
        <v>0</v>
      </c>
    </row>
    <row r="180" spans="1:7" s="85" customFormat="1" x14ac:dyDescent="0.2">
      <c r="A180" s="101" t="str">
        <f>Invoice!F183</f>
        <v>Exchange rate :</v>
      </c>
      <c r="B180" s="80">
        <f>Invoice!C183</f>
        <v>0</v>
      </c>
      <c r="C180" s="81">
        <f>Invoice!B183</f>
        <v>0</v>
      </c>
      <c r="D180" s="86">
        <f t="shared" si="5"/>
        <v>0</v>
      </c>
      <c r="E180" s="86">
        <f t="shared" si="6"/>
        <v>0</v>
      </c>
      <c r="F180" s="87">
        <f>Invoice!G183</f>
        <v>0</v>
      </c>
      <c r="G180" s="88">
        <f t="shared" si="7"/>
        <v>0</v>
      </c>
    </row>
    <row r="181" spans="1:7" s="85" customFormat="1" x14ac:dyDescent="0.2">
      <c r="A181" s="101" t="str">
        <f>Invoice!F184</f>
        <v>Exchange rate :</v>
      </c>
      <c r="B181" s="80">
        <f>Invoice!C184</f>
        <v>0</v>
      </c>
      <c r="C181" s="81">
        <f>Invoice!B184</f>
        <v>0</v>
      </c>
      <c r="D181" s="86">
        <f t="shared" si="5"/>
        <v>0</v>
      </c>
      <c r="E181" s="86">
        <f t="shared" si="6"/>
        <v>0</v>
      </c>
      <c r="F181" s="87">
        <f>Invoice!G184</f>
        <v>0</v>
      </c>
      <c r="G181" s="88">
        <f t="shared" si="7"/>
        <v>0</v>
      </c>
    </row>
    <row r="182" spans="1:7" s="85" customFormat="1" x14ac:dyDescent="0.2">
      <c r="A182" s="101" t="str">
        <f>Invoice!F185</f>
        <v>Exchange rate :</v>
      </c>
      <c r="B182" s="80">
        <f>Invoice!C185</f>
        <v>0</v>
      </c>
      <c r="C182" s="81">
        <f>Invoice!B185</f>
        <v>0</v>
      </c>
      <c r="D182" s="86">
        <f t="shared" si="5"/>
        <v>0</v>
      </c>
      <c r="E182" s="86">
        <f t="shared" si="6"/>
        <v>0</v>
      </c>
      <c r="F182" s="87">
        <f>Invoice!G185</f>
        <v>0</v>
      </c>
      <c r="G182" s="88">
        <f t="shared" si="7"/>
        <v>0</v>
      </c>
    </row>
    <row r="183" spans="1:7" s="85" customFormat="1" x14ac:dyDescent="0.2">
      <c r="A183" s="101" t="str">
        <f>Invoice!F186</f>
        <v>Exchange rate :</v>
      </c>
      <c r="B183" s="80">
        <f>Invoice!C186</f>
        <v>0</v>
      </c>
      <c r="C183" s="81">
        <f>Invoice!B186</f>
        <v>0</v>
      </c>
      <c r="D183" s="86">
        <f t="shared" si="5"/>
        <v>0</v>
      </c>
      <c r="E183" s="86">
        <f t="shared" si="6"/>
        <v>0</v>
      </c>
      <c r="F183" s="87">
        <f>Invoice!G186</f>
        <v>0</v>
      </c>
      <c r="G183" s="88">
        <f t="shared" si="7"/>
        <v>0</v>
      </c>
    </row>
    <row r="184" spans="1:7" s="85" customFormat="1" x14ac:dyDescent="0.2">
      <c r="A184" s="101" t="str">
        <f>Invoice!F187</f>
        <v>Exchange rate :</v>
      </c>
      <c r="B184" s="80">
        <f>Invoice!C187</f>
        <v>0</v>
      </c>
      <c r="C184" s="81">
        <f>Invoice!B187</f>
        <v>0</v>
      </c>
      <c r="D184" s="86">
        <f t="shared" si="5"/>
        <v>0</v>
      </c>
      <c r="E184" s="86">
        <f t="shared" si="6"/>
        <v>0</v>
      </c>
      <c r="F184" s="87">
        <f>Invoice!G187</f>
        <v>0</v>
      </c>
      <c r="G184" s="88">
        <f t="shared" si="7"/>
        <v>0</v>
      </c>
    </row>
    <row r="185" spans="1:7" s="85" customFormat="1" x14ac:dyDescent="0.2">
      <c r="A185" s="101" t="str">
        <f>Invoice!F188</f>
        <v>Exchange rate :</v>
      </c>
      <c r="B185" s="80">
        <f>Invoice!C188</f>
        <v>0</v>
      </c>
      <c r="C185" s="81">
        <f>Invoice!B188</f>
        <v>0</v>
      </c>
      <c r="D185" s="86">
        <f t="shared" si="5"/>
        <v>0</v>
      </c>
      <c r="E185" s="86">
        <f t="shared" si="6"/>
        <v>0</v>
      </c>
      <c r="F185" s="87">
        <f>Invoice!G188</f>
        <v>0</v>
      </c>
      <c r="G185" s="88">
        <f t="shared" si="7"/>
        <v>0</v>
      </c>
    </row>
    <row r="186" spans="1:7" s="85" customFormat="1" x14ac:dyDescent="0.2">
      <c r="A186" s="101" t="str">
        <f>Invoice!F189</f>
        <v>Exchange rate :</v>
      </c>
      <c r="B186" s="80">
        <f>Invoice!C189</f>
        <v>0</v>
      </c>
      <c r="C186" s="81">
        <f>Invoice!B189</f>
        <v>0</v>
      </c>
      <c r="D186" s="86">
        <f t="shared" si="5"/>
        <v>0</v>
      </c>
      <c r="E186" s="86">
        <f t="shared" si="6"/>
        <v>0</v>
      </c>
      <c r="F186" s="87">
        <f>Invoice!G189</f>
        <v>0</v>
      </c>
      <c r="G186" s="88">
        <f t="shared" si="7"/>
        <v>0</v>
      </c>
    </row>
    <row r="187" spans="1:7" s="85" customFormat="1" x14ac:dyDescent="0.2">
      <c r="A187" s="101" t="str">
        <f>Invoice!F190</f>
        <v>Exchange rate :</v>
      </c>
      <c r="B187" s="80">
        <f>Invoice!C190</f>
        <v>0</v>
      </c>
      <c r="C187" s="81">
        <f>Invoice!B190</f>
        <v>0</v>
      </c>
      <c r="D187" s="86">
        <f t="shared" si="5"/>
        <v>0</v>
      </c>
      <c r="E187" s="86">
        <f t="shared" si="6"/>
        <v>0</v>
      </c>
      <c r="F187" s="87">
        <f>Invoice!G190</f>
        <v>0</v>
      </c>
      <c r="G187" s="88">
        <f t="shared" si="7"/>
        <v>0</v>
      </c>
    </row>
    <row r="188" spans="1:7" s="85" customFormat="1" x14ac:dyDescent="0.2">
      <c r="A188" s="101" t="str">
        <f>Invoice!F191</f>
        <v>Exchange rate :</v>
      </c>
      <c r="B188" s="80">
        <f>Invoice!C191</f>
        <v>0</v>
      </c>
      <c r="C188" s="81">
        <f>Invoice!B191</f>
        <v>0</v>
      </c>
      <c r="D188" s="86">
        <f t="shared" si="5"/>
        <v>0</v>
      </c>
      <c r="E188" s="86">
        <f t="shared" si="6"/>
        <v>0</v>
      </c>
      <c r="F188" s="87">
        <f>Invoice!G191</f>
        <v>0</v>
      </c>
      <c r="G188" s="88">
        <f t="shared" si="7"/>
        <v>0</v>
      </c>
    </row>
    <row r="189" spans="1:7" s="85" customFormat="1" x14ac:dyDescent="0.2">
      <c r="A189" s="101" t="str">
        <f>Invoice!F192</f>
        <v>Exchange rate :</v>
      </c>
      <c r="B189" s="80">
        <f>Invoice!C192</f>
        <v>0</v>
      </c>
      <c r="C189" s="81">
        <f>Invoice!B192</f>
        <v>0</v>
      </c>
      <c r="D189" s="86">
        <f t="shared" si="5"/>
        <v>0</v>
      </c>
      <c r="E189" s="86">
        <f t="shared" si="6"/>
        <v>0</v>
      </c>
      <c r="F189" s="87">
        <f>Invoice!G192</f>
        <v>0</v>
      </c>
      <c r="G189" s="88">
        <f t="shared" si="7"/>
        <v>0</v>
      </c>
    </row>
    <row r="190" spans="1:7" s="85" customFormat="1" x14ac:dyDescent="0.2">
      <c r="A190" s="101" t="str">
        <f>Invoice!F193</f>
        <v>Exchange rate :</v>
      </c>
      <c r="B190" s="80">
        <f>Invoice!C193</f>
        <v>0</v>
      </c>
      <c r="C190" s="81">
        <f>Invoice!B193</f>
        <v>0</v>
      </c>
      <c r="D190" s="86">
        <f t="shared" si="5"/>
        <v>0</v>
      </c>
      <c r="E190" s="86">
        <f t="shared" si="6"/>
        <v>0</v>
      </c>
      <c r="F190" s="87">
        <f>Invoice!G193</f>
        <v>0</v>
      </c>
      <c r="G190" s="88">
        <f t="shared" si="7"/>
        <v>0</v>
      </c>
    </row>
    <row r="191" spans="1:7" s="85" customFormat="1" x14ac:dyDescent="0.2">
      <c r="A191" s="101" t="str">
        <f>Invoice!F194</f>
        <v>Exchange rate :</v>
      </c>
      <c r="B191" s="80">
        <f>Invoice!C194</f>
        <v>0</v>
      </c>
      <c r="C191" s="81">
        <f>Invoice!B194</f>
        <v>0</v>
      </c>
      <c r="D191" s="86">
        <f t="shared" si="5"/>
        <v>0</v>
      </c>
      <c r="E191" s="86">
        <f t="shared" si="6"/>
        <v>0</v>
      </c>
      <c r="F191" s="87">
        <f>Invoice!G194</f>
        <v>0</v>
      </c>
      <c r="G191" s="88">
        <f t="shared" si="7"/>
        <v>0</v>
      </c>
    </row>
    <row r="192" spans="1:7" s="85" customFormat="1" x14ac:dyDescent="0.2">
      <c r="A192" s="101" t="str">
        <f>Invoice!F195</f>
        <v>Exchange rate :</v>
      </c>
      <c r="B192" s="80">
        <f>Invoice!C195</f>
        <v>0</v>
      </c>
      <c r="C192" s="81">
        <f>Invoice!B195</f>
        <v>0</v>
      </c>
      <c r="D192" s="86">
        <f t="shared" si="5"/>
        <v>0</v>
      </c>
      <c r="E192" s="86">
        <f t="shared" si="6"/>
        <v>0</v>
      </c>
      <c r="F192" s="87">
        <f>Invoice!G195</f>
        <v>0</v>
      </c>
      <c r="G192" s="88">
        <f t="shared" si="7"/>
        <v>0</v>
      </c>
    </row>
    <row r="193" spans="1:7" s="85" customFormat="1" x14ac:dyDescent="0.2">
      <c r="A193" s="101" t="str">
        <f>Invoice!F196</f>
        <v>Exchange rate :</v>
      </c>
      <c r="B193" s="80">
        <f>Invoice!C196</f>
        <v>0</v>
      </c>
      <c r="C193" s="81">
        <f>Invoice!B196</f>
        <v>0</v>
      </c>
      <c r="D193" s="86">
        <f t="shared" ref="D193:D256" si="8">F193/$D$14</f>
        <v>0</v>
      </c>
      <c r="E193" s="86">
        <f t="shared" ref="E193:E256" si="9">G193/$D$14</f>
        <v>0</v>
      </c>
      <c r="F193" s="87">
        <f>Invoice!G196</f>
        <v>0</v>
      </c>
      <c r="G193" s="88">
        <f t="shared" ref="G193:G256" si="10">C193*F193</f>
        <v>0</v>
      </c>
    </row>
    <row r="194" spans="1:7" s="85" customFormat="1" x14ac:dyDescent="0.2">
      <c r="A194" s="101" t="str">
        <f>Invoice!F197</f>
        <v>Exchange rate :</v>
      </c>
      <c r="B194" s="80">
        <f>Invoice!C197</f>
        <v>0</v>
      </c>
      <c r="C194" s="81">
        <f>Invoice!B197</f>
        <v>0</v>
      </c>
      <c r="D194" s="86">
        <f t="shared" si="8"/>
        <v>0</v>
      </c>
      <c r="E194" s="86">
        <f t="shared" si="9"/>
        <v>0</v>
      </c>
      <c r="F194" s="87">
        <f>Invoice!G197</f>
        <v>0</v>
      </c>
      <c r="G194" s="88">
        <f t="shared" si="10"/>
        <v>0</v>
      </c>
    </row>
    <row r="195" spans="1:7" s="85" customFormat="1" x14ac:dyDescent="0.2">
      <c r="A195" s="101" t="str">
        <f>Invoice!F198</f>
        <v>Exchange rate :</v>
      </c>
      <c r="B195" s="80">
        <f>Invoice!C198</f>
        <v>0</v>
      </c>
      <c r="C195" s="81">
        <f>Invoice!B198</f>
        <v>0</v>
      </c>
      <c r="D195" s="86">
        <f t="shared" si="8"/>
        <v>0</v>
      </c>
      <c r="E195" s="86">
        <f t="shared" si="9"/>
        <v>0</v>
      </c>
      <c r="F195" s="87">
        <f>Invoice!G198</f>
        <v>0</v>
      </c>
      <c r="G195" s="88">
        <f t="shared" si="10"/>
        <v>0</v>
      </c>
    </row>
    <row r="196" spans="1:7" s="85" customFormat="1" x14ac:dyDescent="0.2">
      <c r="A196" s="101" t="str">
        <f>Invoice!F199</f>
        <v>Exchange rate :</v>
      </c>
      <c r="B196" s="80">
        <f>Invoice!C199</f>
        <v>0</v>
      </c>
      <c r="C196" s="81">
        <f>Invoice!B199</f>
        <v>0</v>
      </c>
      <c r="D196" s="86">
        <f t="shared" si="8"/>
        <v>0</v>
      </c>
      <c r="E196" s="86">
        <f t="shared" si="9"/>
        <v>0</v>
      </c>
      <c r="F196" s="87">
        <f>Invoice!G199</f>
        <v>0</v>
      </c>
      <c r="G196" s="88">
        <f t="shared" si="10"/>
        <v>0</v>
      </c>
    </row>
    <row r="197" spans="1:7" s="85" customFormat="1" x14ac:dyDescent="0.2">
      <c r="A197" s="101" t="str">
        <f>Invoice!F200</f>
        <v>Exchange rate :</v>
      </c>
      <c r="B197" s="80">
        <f>Invoice!C200</f>
        <v>0</v>
      </c>
      <c r="C197" s="81">
        <f>Invoice!B200</f>
        <v>0</v>
      </c>
      <c r="D197" s="86">
        <f t="shared" si="8"/>
        <v>0</v>
      </c>
      <c r="E197" s="86">
        <f t="shared" si="9"/>
        <v>0</v>
      </c>
      <c r="F197" s="87">
        <f>Invoice!G200</f>
        <v>0</v>
      </c>
      <c r="G197" s="88">
        <f t="shared" si="10"/>
        <v>0</v>
      </c>
    </row>
    <row r="198" spans="1:7" s="85" customFormat="1" x14ac:dyDescent="0.2">
      <c r="A198" s="101" t="str">
        <f>Invoice!F201</f>
        <v>Exchange rate :</v>
      </c>
      <c r="B198" s="80">
        <f>Invoice!C201</f>
        <v>0</v>
      </c>
      <c r="C198" s="81">
        <f>Invoice!B201</f>
        <v>0</v>
      </c>
      <c r="D198" s="86">
        <f t="shared" si="8"/>
        <v>0</v>
      </c>
      <c r="E198" s="86">
        <f t="shared" si="9"/>
        <v>0</v>
      </c>
      <c r="F198" s="87">
        <f>Invoice!G201</f>
        <v>0</v>
      </c>
      <c r="G198" s="88">
        <f t="shared" si="10"/>
        <v>0</v>
      </c>
    </row>
    <row r="199" spans="1:7" s="85" customFormat="1" x14ac:dyDescent="0.2">
      <c r="A199" s="101" t="str">
        <f>Invoice!F202</f>
        <v>Exchange rate :</v>
      </c>
      <c r="B199" s="80">
        <f>Invoice!C202</f>
        <v>0</v>
      </c>
      <c r="C199" s="81">
        <f>Invoice!B202</f>
        <v>0</v>
      </c>
      <c r="D199" s="86">
        <f t="shared" si="8"/>
        <v>0</v>
      </c>
      <c r="E199" s="86">
        <f t="shared" si="9"/>
        <v>0</v>
      </c>
      <c r="F199" s="87">
        <f>Invoice!G202</f>
        <v>0</v>
      </c>
      <c r="G199" s="88">
        <f t="shared" si="10"/>
        <v>0</v>
      </c>
    </row>
    <row r="200" spans="1:7" s="85" customFormat="1" x14ac:dyDescent="0.2">
      <c r="A200" s="101" t="str">
        <f>Invoice!F203</f>
        <v>Exchange rate :</v>
      </c>
      <c r="B200" s="80">
        <f>Invoice!C203</f>
        <v>0</v>
      </c>
      <c r="C200" s="81">
        <f>Invoice!B203</f>
        <v>0</v>
      </c>
      <c r="D200" s="86">
        <f t="shared" si="8"/>
        <v>0</v>
      </c>
      <c r="E200" s="86">
        <f t="shared" si="9"/>
        <v>0</v>
      </c>
      <c r="F200" s="87">
        <f>Invoice!G203</f>
        <v>0</v>
      </c>
      <c r="G200" s="88">
        <f t="shared" si="10"/>
        <v>0</v>
      </c>
    </row>
    <row r="201" spans="1:7" s="85" customFormat="1" x14ac:dyDescent="0.2">
      <c r="A201" s="101" t="str">
        <f>Invoice!F204</f>
        <v>Exchange rate :</v>
      </c>
      <c r="B201" s="80">
        <f>Invoice!C204</f>
        <v>0</v>
      </c>
      <c r="C201" s="81">
        <f>Invoice!B204</f>
        <v>0</v>
      </c>
      <c r="D201" s="86">
        <f t="shared" si="8"/>
        <v>0</v>
      </c>
      <c r="E201" s="86">
        <f t="shared" si="9"/>
        <v>0</v>
      </c>
      <c r="F201" s="87">
        <f>Invoice!G204</f>
        <v>0</v>
      </c>
      <c r="G201" s="88">
        <f t="shared" si="10"/>
        <v>0</v>
      </c>
    </row>
    <row r="202" spans="1:7" s="85" customFormat="1" x14ac:dyDescent="0.2">
      <c r="A202" s="101" t="str">
        <f>Invoice!F205</f>
        <v>Exchange rate :</v>
      </c>
      <c r="B202" s="80">
        <f>Invoice!C205</f>
        <v>0</v>
      </c>
      <c r="C202" s="81">
        <f>Invoice!B205</f>
        <v>0</v>
      </c>
      <c r="D202" s="86">
        <f t="shared" si="8"/>
        <v>0</v>
      </c>
      <c r="E202" s="86">
        <f t="shared" si="9"/>
        <v>0</v>
      </c>
      <c r="F202" s="87">
        <f>Invoice!G205</f>
        <v>0</v>
      </c>
      <c r="G202" s="88">
        <f t="shared" si="10"/>
        <v>0</v>
      </c>
    </row>
    <row r="203" spans="1:7" s="85" customFormat="1" x14ac:dyDescent="0.2">
      <c r="A203" s="101" t="str">
        <f>Invoice!F206</f>
        <v>Exchange rate :</v>
      </c>
      <c r="B203" s="80">
        <f>Invoice!C206</f>
        <v>0</v>
      </c>
      <c r="C203" s="81">
        <f>Invoice!B206</f>
        <v>0</v>
      </c>
      <c r="D203" s="86">
        <f t="shared" si="8"/>
        <v>0</v>
      </c>
      <c r="E203" s="86">
        <f t="shared" si="9"/>
        <v>0</v>
      </c>
      <c r="F203" s="87">
        <f>Invoice!G206</f>
        <v>0</v>
      </c>
      <c r="G203" s="88">
        <f t="shared" si="10"/>
        <v>0</v>
      </c>
    </row>
    <row r="204" spans="1:7" s="85" customFormat="1" x14ac:dyDescent="0.2">
      <c r="A204" s="101" t="str">
        <f>Invoice!F207</f>
        <v>Exchange rate :</v>
      </c>
      <c r="B204" s="80">
        <f>Invoice!C207</f>
        <v>0</v>
      </c>
      <c r="C204" s="81">
        <f>Invoice!B207</f>
        <v>0</v>
      </c>
      <c r="D204" s="86">
        <f t="shared" si="8"/>
        <v>0</v>
      </c>
      <c r="E204" s="86">
        <f t="shared" si="9"/>
        <v>0</v>
      </c>
      <c r="F204" s="87">
        <f>Invoice!G207</f>
        <v>0</v>
      </c>
      <c r="G204" s="88">
        <f t="shared" si="10"/>
        <v>0</v>
      </c>
    </row>
    <row r="205" spans="1:7" s="85" customFormat="1" x14ac:dyDescent="0.2">
      <c r="A205" s="101" t="str">
        <f>Invoice!F208</f>
        <v>Exchange rate :</v>
      </c>
      <c r="B205" s="80">
        <f>Invoice!C208</f>
        <v>0</v>
      </c>
      <c r="C205" s="81">
        <f>Invoice!B208</f>
        <v>0</v>
      </c>
      <c r="D205" s="86">
        <f t="shared" si="8"/>
        <v>0</v>
      </c>
      <c r="E205" s="86">
        <f t="shared" si="9"/>
        <v>0</v>
      </c>
      <c r="F205" s="87">
        <f>Invoice!G208</f>
        <v>0</v>
      </c>
      <c r="G205" s="88">
        <f t="shared" si="10"/>
        <v>0</v>
      </c>
    </row>
    <row r="206" spans="1:7" s="85" customFormat="1" x14ac:dyDescent="0.2">
      <c r="A206" s="101" t="str">
        <f>Invoice!F209</f>
        <v>Exchange rate :</v>
      </c>
      <c r="B206" s="80">
        <f>Invoice!C209</f>
        <v>0</v>
      </c>
      <c r="C206" s="81">
        <f>Invoice!B209</f>
        <v>0</v>
      </c>
      <c r="D206" s="86">
        <f t="shared" si="8"/>
        <v>0</v>
      </c>
      <c r="E206" s="86">
        <f t="shared" si="9"/>
        <v>0</v>
      </c>
      <c r="F206" s="87">
        <f>Invoice!G209</f>
        <v>0</v>
      </c>
      <c r="G206" s="88">
        <f t="shared" si="10"/>
        <v>0</v>
      </c>
    </row>
    <row r="207" spans="1:7" s="85" customFormat="1" x14ac:dyDescent="0.2">
      <c r="A207" s="101" t="str">
        <f>Invoice!F210</f>
        <v>Exchange rate :</v>
      </c>
      <c r="B207" s="80">
        <f>Invoice!C210</f>
        <v>0</v>
      </c>
      <c r="C207" s="81">
        <f>Invoice!B210</f>
        <v>0</v>
      </c>
      <c r="D207" s="86">
        <f t="shared" si="8"/>
        <v>0</v>
      </c>
      <c r="E207" s="86">
        <f t="shared" si="9"/>
        <v>0</v>
      </c>
      <c r="F207" s="87">
        <f>Invoice!G210</f>
        <v>0</v>
      </c>
      <c r="G207" s="88">
        <f t="shared" si="10"/>
        <v>0</v>
      </c>
    </row>
    <row r="208" spans="1:7" s="85" customFormat="1" x14ac:dyDescent="0.2">
      <c r="A208" s="101" t="str">
        <f>Invoice!F211</f>
        <v>Exchange rate :</v>
      </c>
      <c r="B208" s="80">
        <f>Invoice!C211</f>
        <v>0</v>
      </c>
      <c r="C208" s="81">
        <f>Invoice!B211</f>
        <v>0</v>
      </c>
      <c r="D208" s="86">
        <f t="shared" si="8"/>
        <v>0</v>
      </c>
      <c r="E208" s="86">
        <f t="shared" si="9"/>
        <v>0</v>
      </c>
      <c r="F208" s="87">
        <f>Invoice!G211</f>
        <v>0</v>
      </c>
      <c r="G208" s="88">
        <f t="shared" si="10"/>
        <v>0</v>
      </c>
    </row>
    <row r="209" spans="1:7" s="85" customFormat="1" x14ac:dyDescent="0.2">
      <c r="A209" s="101" t="str">
        <f>Invoice!F212</f>
        <v>Exchange rate :</v>
      </c>
      <c r="B209" s="80">
        <f>Invoice!C212</f>
        <v>0</v>
      </c>
      <c r="C209" s="81">
        <f>Invoice!B212</f>
        <v>0</v>
      </c>
      <c r="D209" s="86">
        <f t="shared" si="8"/>
        <v>0</v>
      </c>
      <c r="E209" s="86">
        <f t="shared" si="9"/>
        <v>0</v>
      </c>
      <c r="F209" s="87">
        <f>Invoice!G212</f>
        <v>0</v>
      </c>
      <c r="G209" s="88">
        <f t="shared" si="10"/>
        <v>0</v>
      </c>
    </row>
    <row r="210" spans="1:7" s="85" customFormat="1" x14ac:dyDescent="0.2">
      <c r="A210" s="101" t="str">
        <f>Invoice!F213</f>
        <v>Exchange rate :</v>
      </c>
      <c r="B210" s="80">
        <f>Invoice!C213</f>
        <v>0</v>
      </c>
      <c r="C210" s="81">
        <f>Invoice!B213</f>
        <v>0</v>
      </c>
      <c r="D210" s="86">
        <f t="shared" si="8"/>
        <v>0</v>
      </c>
      <c r="E210" s="86">
        <f t="shared" si="9"/>
        <v>0</v>
      </c>
      <c r="F210" s="87">
        <f>Invoice!G213</f>
        <v>0</v>
      </c>
      <c r="G210" s="88">
        <f t="shared" si="10"/>
        <v>0</v>
      </c>
    </row>
    <row r="211" spans="1:7" s="85" customFormat="1" x14ac:dyDescent="0.2">
      <c r="A211" s="101" t="str">
        <f>Invoice!F214</f>
        <v>Exchange rate :</v>
      </c>
      <c r="B211" s="80">
        <f>Invoice!C214</f>
        <v>0</v>
      </c>
      <c r="C211" s="81">
        <f>Invoice!B214</f>
        <v>0</v>
      </c>
      <c r="D211" s="86">
        <f t="shared" si="8"/>
        <v>0</v>
      </c>
      <c r="E211" s="86">
        <f t="shared" si="9"/>
        <v>0</v>
      </c>
      <c r="F211" s="87">
        <f>Invoice!G214</f>
        <v>0</v>
      </c>
      <c r="G211" s="88">
        <f t="shared" si="10"/>
        <v>0</v>
      </c>
    </row>
    <row r="212" spans="1:7" s="85" customFormat="1" x14ac:dyDescent="0.2">
      <c r="A212" s="101" t="str">
        <f>Invoice!F215</f>
        <v>Exchange rate :</v>
      </c>
      <c r="B212" s="80">
        <f>Invoice!C215</f>
        <v>0</v>
      </c>
      <c r="C212" s="81">
        <f>Invoice!B215</f>
        <v>0</v>
      </c>
      <c r="D212" s="86">
        <f t="shared" si="8"/>
        <v>0</v>
      </c>
      <c r="E212" s="86">
        <f t="shared" si="9"/>
        <v>0</v>
      </c>
      <c r="F212" s="87">
        <f>Invoice!G215</f>
        <v>0</v>
      </c>
      <c r="G212" s="88">
        <f t="shared" si="10"/>
        <v>0</v>
      </c>
    </row>
    <row r="213" spans="1:7" s="85" customFormat="1" x14ac:dyDescent="0.2">
      <c r="A213" s="101" t="str">
        <f>Invoice!F216</f>
        <v>Exchange rate :</v>
      </c>
      <c r="B213" s="80">
        <f>Invoice!C216</f>
        <v>0</v>
      </c>
      <c r="C213" s="81">
        <f>Invoice!B216</f>
        <v>0</v>
      </c>
      <c r="D213" s="86">
        <f t="shared" si="8"/>
        <v>0</v>
      </c>
      <c r="E213" s="86">
        <f t="shared" si="9"/>
        <v>0</v>
      </c>
      <c r="F213" s="87">
        <f>Invoice!G216</f>
        <v>0</v>
      </c>
      <c r="G213" s="88">
        <f t="shared" si="10"/>
        <v>0</v>
      </c>
    </row>
    <row r="214" spans="1:7" s="85" customFormat="1" x14ac:dyDescent="0.2">
      <c r="A214" s="101" t="str">
        <f>Invoice!F217</f>
        <v>Exchange rate :</v>
      </c>
      <c r="B214" s="80">
        <f>Invoice!C217</f>
        <v>0</v>
      </c>
      <c r="C214" s="81">
        <f>Invoice!B217</f>
        <v>0</v>
      </c>
      <c r="D214" s="86">
        <f t="shared" si="8"/>
        <v>0</v>
      </c>
      <c r="E214" s="86">
        <f t="shared" si="9"/>
        <v>0</v>
      </c>
      <c r="F214" s="87">
        <f>Invoice!G217</f>
        <v>0</v>
      </c>
      <c r="G214" s="88">
        <f t="shared" si="10"/>
        <v>0</v>
      </c>
    </row>
    <row r="215" spans="1:7" s="85" customFormat="1" x14ac:dyDescent="0.2">
      <c r="A215" s="101" t="str">
        <f>Invoice!F218</f>
        <v>Exchange rate :</v>
      </c>
      <c r="B215" s="80">
        <f>Invoice!C218</f>
        <v>0</v>
      </c>
      <c r="C215" s="81">
        <f>Invoice!B218</f>
        <v>0</v>
      </c>
      <c r="D215" s="86">
        <f t="shared" si="8"/>
        <v>0</v>
      </c>
      <c r="E215" s="86">
        <f t="shared" si="9"/>
        <v>0</v>
      </c>
      <c r="F215" s="87">
        <f>Invoice!G218</f>
        <v>0</v>
      </c>
      <c r="G215" s="88">
        <f t="shared" si="10"/>
        <v>0</v>
      </c>
    </row>
    <row r="216" spans="1:7" s="85" customFormat="1" x14ac:dyDescent="0.2">
      <c r="A216" s="101" t="str">
        <f>Invoice!F219</f>
        <v>Exchange rate :</v>
      </c>
      <c r="B216" s="80">
        <f>Invoice!C219</f>
        <v>0</v>
      </c>
      <c r="C216" s="81">
        <f>Invoice!B219</f>
        <v>0</v>
      </c>
      <c r="D216" s="86">
        <f t="shared" si="8"/>
        <v>0</v>
      </c>
      <c r="E216" s="86">
        <f t="shared" si="9"/>
        <v>0</v>
      </c>
      <c r="F216" s="87">
        <f>Invoice!G219</f>
        <v>0</v>
      </c>
      <c r="G216" s="88">
        <f t="shared" si="10"/>
        <v>0</v>
      </c>
    </row>
    <row r="217" spans="1:7" s="85" customFormat="1" x14ac:dyDescent="0.2">
      <c r="A217" s="101" t="str">
        <f>Invoice!F220</f>
        <v>Exchange rate :</v>
      </c>
      <c r="B217" s="80">
        <f>Invoice!C220</f>
        <v>0</v>
      </c>
      <c r="C217" s="81">
        <f>Invoice!B220</f>
        <v>0</v>
      </c>
      <c r="D217" s="86">
        <f t="shared" si="8"/>
        <v>0</v>
      </c>
      <c r="E217" s="86">
        <f t="shared" si="9"/>
        <v>0</v>
      </c>
      <c r="F217" s="87">
        <f>Invoice!G220</f>
        <v>0</v>
      </c>
      <c r="G217" s="88">
        <f t="shared" si="10"/>
        <v>0</v>
      </c>
    </row>
    <row r="218" spans="1:7" s="85" customFormat="1" x14ac:dyDescent="0.2">
      <c r="A218" s="101" t="str">
        <f>Invoice!F221</f>
        <v>Exchange rate :</v>
      </c>
      <c r="B218" s="80">
        <f>Invoice!C221</f>
        <v>0</v>
      </c>
      <c r="C218" s="81">
        <f>Invoice!B221</f>
        <v>0</v>
      </c>
      <c r="D218" s="86">
        <f t="shared" si="8"/>
        <v>0</v>
      </c>
      <c r="E218" s="86">
        <f t="shared" si="9"/>
        <v>0</v>
      </c>
      <c r="F218" s="87">
        <f>Invoice!G221</f>
        <v>0</v>
      </c>
      <c r="G218" s="88">
        <f t="shared" si="10"/>
        <v>0</v>
      </c>
    </row>
    <row r="219" spans="1:7" s="85" customFormat="1" x14ac:dyDescent="0.2">
      <c r="A219" s="101" t="str">
        <f>Invoice!F222</f>
        <v>Exchange rate :</v>
      </c>
      <c r="B219" s="80">
        <f>Invoice!C222</f>
        <v>0</v>
      </c>
      <c r="C219" s="81">
        <f>Invoice!B222</f>
        <v>0</v>
      </c>
      <c r="D219" s="86">
        <f t="shared" si="8"/>
        <v>0</v>
      </c>
      <c r="E219" s="86">
        <f t="shared" si="9"/>
        <v>0</v>
      </c>
      <c r="F219" s="87">
        <f>Invoice!G222</f>
        <v>0</v>
      </c>
      <c r="G219" s="88">
        <f t="shared" si="10"/>
        <v>0</v>
      </c>
    </row>
    <row r="220" spans="1:7" s="85" customFormat="1" x14ac:dyDescent="0.2">
      <c r="A220" s="101" t="str">
        <f>Invoice!F223</f>
        <v>Exchange rate :</v>
      </c>
      <c r="B220" s="80">
        <f>Invoice!C223</f>
        <v>0</v>
      </c>
      <c r="C220" s="81">
        <f>Invoice!B223</f>
        <v>0</v>
      </c>
      <c r="D220" s="86">
        <f t="shared" si="8"/>
        <v>0</v>
      </c>
      <c r="E220" s="86">
        <f t="shared" si="9"/>
        <v>0</v>
      </c>
      <c r="F220" s="87">
        <f>Invoice!G223</f>
        <v>0</v>
      </c>
      <c r="G220" s="88">
        <f t="shared" si="10"/>
        <v>0</v>
      </c>
    </row>
    <row r="221" spans="1:7" s="85" customFormat="1" x14ac:dyDescent="0.2">
      <c r="A221" s="101" t="str">
        <f>Invoice!F224</f>
        <v>Exchange rate :</v>
      </c>
      <c r="B221" s="80">
        <f>Invoice!C224</f>
        <v>0</v>
      </c>
      <c r="C221" s="81">
        <f>Invoice!B224</f>
        <v>0</v>
      </c>
      <c r="D221" s="86">
        <f t="shared" si="8"/>
        <v>0</v>
      </c>
      <c r="E221" s="86">
        <f t="shared" si="9"/>
        <v>0</v>
      </c>
      <c r="F221" s="87">
        <f>Invoice!G224</f>
        <v>0</v>
      </c>
      <c r="G221" s="88">
        <f t="shared" si="10"/>
        <v>0</v>
      </c>
    </row>
    <row r="222" spans="1:7" s="85" customFormat="1" x14ac:dyDescent="0.2">
      <c r="A222" s="101" t="str">
        <f>Invoice!F225</f>
        <v>Exchange rate :</v>
      </c>
      <c r="B222" s="80">
        <f>Invoice!C225</f>
        <v>0</v>
      </c>
      <c r="C222" s="81">
        <f>Invoice!B225</f>
        <v>0</v>
      </c>
      <c r="D222" s="86">
        <f t="shared" si="8"/>
        <v>0</v>
      </c>
      <c r="E222" s="86">
        <f t="shared" si="9"/>
        <v>0</v>
      </c>
      <c r="F222" s="87">
        <f>Invoice!G225</f>
        <v>0</v>
      </c>
      <c r="G222" s="88">
        <f t="shared" si="10"/>
        <v>0</v>
      </c>
    </row>
    <row r="223" spans="1:7" s="85" customFormat="1" x14ac:dyDescent="0.2">
      <c r="A223" s="101" t="str">
        <f>Invoice!F226</f>
        <v>Exchange rate :</v>
      </c>
      <c r="B223" s="80">
        <f>Invoice!C226</f>
        <v>0</v>
      </c>
      <c r="C223" s="81">
        <f>Invoice!B226</f>
        <v>0</v>
      </c>
      <c r="D223" s="86">
        <f t="shared" si="8"/>
        <v>0</v>
      </c>
      <c r="E223" s="86">
        <f t="shared" si="9"/>
        <v>0</v>
      </c>
      <c r="F223" s="87">
        <f>Invoice!G226</f>
        <v>0</v>
      </c>
      <c r="G223" s="88">
        <f t="shared" si="10"/>
        <v>0</v>
      </c>
    </row>
    <row r="224" spans="1:7" s="85" customFormat="1" x14ac:dyDescent="0.2">
      <c r="A224" s="101" t="str">
        <f>Invoice!F227</f>
        <v>Exchange rate :</v>
      </c>
      <c r="B224" s="80">
        <f>Invoice!C227</f>
        <v>0</v>
      </c>
      <c r="C224" s="81">
        <f>Invoice!B227</f>
        <v>0</v>
      </c>
      <c r="D224" s="86">
        <f t="shared" si="8"/>
        <v>0</v>
      </c>
      <c r="E224" s="86">
        <f t="shared" si="9"/>
        <v>0</v>
      </c>
      <c r="F224" s="87">
        <f>Invoice!G227</f>
        <v>0</v>
      </c>
      <c r="G224" s="88">
        <f t="shared" si="10"/>
        <v>0</v>
      </c>
    </row>
    <row r="225" spans="1:7" s="85" customFormat="1" x14ac:dyDescent="0.2">
      <c r="A225" s="101" t="str">
        <f>Invoice!F228</f>
        <v>Exchange rate :</v>
      </c>
      <c r="B225" s="80">
        <f>Invoice!C228</f>
        <v>0</v>
      </c>
      <c r="C225" s="81">
        <f>Invoice!B228</f>
        <v>0</v>
      </c>
      <c r="D225" s="86">
        <f t="shared" si="8"/>
        <v>0</v>
      </c>
      <c r="E225" s="86">
        <f t="shared" si="9"/>
        <v>0</v>
      </c>
      <c r="F225" s="87">
        <f>Invoice!G228</f>
        <v>0</v>
      </c>
      <c r="G225" s="88">
        <f t="shared" si="10"/>
        <v>0</v>
      </c>
    </row>
    <row r="226" spans="1:7" s="85" customFormat="1" x14ac:dyDescent="0.2">
      <c r="A226" s="101" t="str">
        <f>Invoice!F229</f>
        <v>Exchange rate :</v>
      </c>
      <c r="B226" s="80">
        <f>Invoice!C229</f>
        <v>0</v>
      </c>
      <c r="C226" s="81">
        <f>Invoice!B229</f>
        <v>0</v>
      </c>
      <c r="D226" s="86">
        <f t="shared" si="8"/>
        <v>0</v>
      </c>
      <c r="E226" s="86">
        <f t="shared" si="9"/>
        <v>0</v>
      </c>
      <c r="F226" s="87">
        <f>Invoice!G229</f>
        <v>0</v>
      </c>
      <c r="G226" s="88">
        <f t="shared" si="10"/>
        <v>0</v>
      </c>
    </row>
    <row r="227" spans="1:7" s="85" customFormat="1" x14ac:dyDescent="0.2">
      <c r="A227" s="101" t="str">
        <f>Invoice!F230</f>
        <v>Exchange rate :</v>
      </c>
      <c r="B227" s="80">
        <f>Invoice!C230</f>
        <v>0</v>
      </c>
      <c r="C227" s="81">
        <f>Invoice!B230</f>
        <v>0</v>
      </c>
      <c r="D227" s="86">
        <f t="shared" si="8"/>
        <v>0</v>
      </c>
      <c r="E227" s="86">
        <f t="shared" si="9"/>
        <v>0</v>
      </c>
      <c r="F227" s="87">
        <f>Invoice!G230</f>
        <v>0</v>
      </c>
      <c r="G227" s="88">
        <f t="shared" si="10"/>
        <v>0</v>
      </c>
    </row>
    <row r="228" spans="1:7" s="85" customFormat="1" x14ac:dyDescent="0.2">
      <c r="A228" s="101" t="str">
        <f>Invoice!F231</f>
        <v>Exchange rate :</v>
      </c>
      <c r="B228" s="80">
        <f>Invoice!C231</f>
        <v>0</v>
      </c>
      <c r="C228" s="81">
        <f>Invoice!B231</f>
        <v>0</v>
      </c>
      <c r="D228" s="86">
        <f t="shared" si="8"/>
        <v>0</v>
      </c>
      <c r="E228" s="86">
        <f t="shared" si="9"/>
        <v>0</v>
      </c>
      <c r="F228" s="87">
        <f>Invoice!G231</f>
        <v>0</v>
      </c>
      <c r="G228" s="88">
        <f t="shared" si="10"/>
        <v>0</v>
      </c>
    </row>
    <row r="229" spans="1:7" s="85" customFormat="1" x14ac:dyDescent="0.2">
      <c r="A229" s="101" t="str">
        <f>Invoice!F232</f>
        <v>Exchange rate :</v>
      </c>
      <c r="B229" s="80">
        <f>Invoice!C232</f>
        <v>0</v>
      </c>
      <c r="C229" s="81">
        <f>Invoice!B232</f>
        <v>0</v>
      </c>
      <c r="D229" s="86">
        <f t="shared" si="8"/>
        <v>0</v>
      </c>
      <c r="E229" s="86">
        <f t="shared" si="9"/>
        <v>0</v>
      </c>
      <c r="F229" s="87">
        <f>Invoice!G232</f>
        <v>0</v>
      </c>
      <c r="G229" s="88">
        <f t="shared" si="10"/>
        <v>0</v>
      </c>
    </row>
    <row r="230" spans="1:7" s="85" customFormat="1" x14ac:dyDescent="0.2">
      <c r="A230" s="101" t="str">
        <f>Invoice!F233</f>
        <v>Exchange rate :</v>
      </c>
      <c r="B230" s="80">
        <f>Invoice!C233</f>
        <v>0</v>
      </c>
      <c r="C230" s="81">
        <f>Invoice!B233</f>
        <v>0</v>
      </c>
      <c r="D230" s="86">
        <f t="shared" si="8"/>
        <v>0</v>
      </c>
      <c r="E230" s="86">
        <f t="shared" si="9"/>
        <v>0</v>
      </c>
      <c r="F230" s="87">
        <f>Invoice!G233</f>
        <v>0</v>
      </c>
      <c r="G230" s="88">
        <f t="shared" si="10"/>
        <v>0</v>
      </c>
    </row>
    <row r="231" spans="1:7" s="85" customFormat="1" x14ac:dyDescent="0.2">
      <c r="A231" s="101" t="str">
        <f>Invoice!F234</f>
        <v>Exchange rate :</v>
      </c>
      <c r="B231" s="80">
        <f>Invoice!C234</f>
        <v>0</v>
      </c>
      <c r="C231" s="81">
        <f>Invoice!B234</f>
        <v>0</v>
      </c>
      <c r="D231" s="86">
        <f t="shared" si="8"/>
        <v>0</v>
      </c>
      <c r="E231" s="86">
        <f t="shared" si="9"/>
        <v>0</v>
      </c>
      <c r="F231" s="87">
        <f>Invoice!G234</f>
        <v>0</v>
      </c>
      <c r="G231" s="88">
        <f t="shared" si="10"/>
        <v>0</v>
      </c>
    </row>
    <row r="232" spans="1:7" s="85" customFormat="1" x14ac:dyDescent="0.2">
      <c r="A232" s="101" t="str">
        <f>Invoice!F235</f>
        <v>Exchange rate :</v>
      </c>
      <c r="B232" s="80">
        <f>Invoice!C235</f>
        <v>0</v>
      </c>
      <c r="C232" s="81">
        <f>Invoice!B235</f>
        <v>0</v>
      </c>
      <c r="D232" s="86">
        <f t="shared" si="8"/>
        <v>0</v>
      </c>
      <c r="E232" s="86">
        <f t="shared" si="9"/>
        <v>0</v>
      </c>
      <c r="F232" s="87">
        <f>Invoice!G235</f>
        <v>0</v>
      </c>
      <c r="G232" s="88">
        <f t="shared" si="10"/>
        <v>0</v>
      </c>
    </row>
    <row r="233" spans="1:7" s="85" customFormat="1" x14ac:dyDescent="0.2">
      <c r="A233" s="101" t="str">
        <f>Invoice!F236</f>
        <v>Exchange rate :</v>
      </c>
      <c r="B233" s="80">
        <f>Invoice!C236</f>
        <v>0</v>
      </c>
      <c r="C233" s="81">
        <f>Invoice!B236</f>
        <v>0</v>
      </c>
      <c r="D233" s="86">
        <f t="shared" si="8"/>
        <v>0</v>
      </c>
      <c r="E233" s="86">
        <f t="shared" si="9"/>
        <v>0</v>
      </c>
      <c r="F233" s="87">
        <f>Invoice!G236</f>
        <v>0</v>
      </c>
      <c r="G233" s="88">
        <f t="shared" si="10"/>
        <v>0</v>
      </c>
    </row>
    <row r="234" spans="1:7" s="85" customFormat="1" x14ac:dyDescent="0.2">
      <c r="A234" s="101" t="str">
        <f>Invoice!F237</f>
        <v>Exchange rate :</v>
      </c>
      <c r="B234" s="80">
        <f>Invoice!C237</f>
        <v>0</v>
      </c>
      <c r="C234" s="81">
        <f>Invoice!B237</f>
        <v>0</v>
      </c>
      <c r="D234" s="86">
        <f t="shared" si="8"/>
        <v>0</v>
      </c>
      <c r="E234" s="86">
        <f t="shared" si="9"/>
        <v>0</v>
      </c>
      <c r="F234" s="87">
        <f>Invoice!G237</f>
        <v>0</v>
      </c>
      <c r="G234" s="88">
        <f t="shared" si="10"/>
        <v>0</v>
      </c>
    </row>
    <row r="235" spans="1:7" s="85" customFormat="1" x14ac:dyDescent="0.2">
      <c r="A235" s="101" t="str">
        <f>Invoice!F238</f>
        <v>Exchange rate :</v>
      </c>
      <c r="B235" s="80">
        <f>Invoice!C238</f>
        <v>0</v>
      </c>
      <c r="C235" s="81">
        <f>Invoice!B238</f>
        <v>0</v>
      </c>
      <c r="D235" s="86">
        <f t="shared" si="8"/>
        <v>0</v>
      </c>
      <c r="E235" s="86">
        <f t="shared" si="9"/>
        <v>0</v>
      </c>
      <c r="F235" s="87">
        <f>Invoice!G238</f>
        <v>0</v>
      </c>
      <c r="G235" s="88">
        <f t="shared" si="10"/>
        <v>0</v>
      </c>
    </row>
    <row r="236" spans="1:7" s="85" customFormat="1" x14ac:dyDescent="0.2">
      <c r="A236" s="101" t="str">
        <f>Invoice!F239</f>
        <v>Exchange rate :</v>
      </c>
      <c r="B236" s="80">
        <f>Invoice!C239</f>
        <v>0</v>
      </c>
      <c r="C236" s="81">
        <f>Invoice!B239</f>
        <v>0</v>
      </c>
      <c r="D236" s="86">
        <f t="shared" si="8"/>
        <v>0</v>
      </c>
      <c r="E236" s="86">
        <f t="shared" si="9"/>
        <v>0</v>
      </c>
      <c r="F236" s="87">
        <f>Invoice!G239</f>
        <v>0</v>
      </c>
      <c r="G236" s="88">
        <f t="shared" si="10"/>
        <v>0</v>
      </c>
    </row>
    <row r="237" spans="1:7" s="85" customFormat="1" x14ac:dyDescent="0.2">
      <c r="A237" s="101" t="str">
        <f>Invoice!F240</f>
        <v>Exchange rate :</v>
      </c>
      <c r="B237" s="80">
        <f>Invoice!C240</f>
        <v>0</v>
      </c>
      <c r="C237" s="81">
        <f>Invoice!B240</f>
        <v>0</v>
      </c>
      <c r="D237" s="86">
        <f t="shared" si="8"/>
        <v>0</v>
      </c>
      <c r="E237" s="86">
        <f t="shared" si="9"/>
        <v>0</v>
      </c>
      <c r="F237" s="87">
        <f>Invoice!G240</f>
        <v>0</v>
      </c>
      <c r="G237" s="88">
        <f t="shared" si="10"/>
        <v>0</v>
      </c>
    </row>
    <row r="238" spans="1:7" s="85" customFormat="1" x14ac:dyDescent="0.2">
      <c r="A238" s="101" t="str">
        <f>Invoice!F241</f>
        <v>Exchange rate :</v>
      </c>
      <c r="B238" s="80">
        <f>Invoice!C241</f>
        <v>0</v>
      </c>
      <c r="C238" s="81">
        <f>Invoice!B241</f>
        <v>0</v>
      </c>
      <c r="D238" s="86">
        <f t="shared" si="8"/>
        <v>0</v>
      </c>
      <c r="E238" s="86">
        <f t="shared" si="9"/>
        <v>0</v>
      </c>
      <c r="F238" s="87">
        <f>Invoice!G241</f>
        <v>0</v>
      </c>
      <c r="G238" s="88">
        <f t="shared" si="10"/>
        <v>0</v>
      </c>
    </row>
    <row r="239" spans="1:7" s="85" customFormat="1" x14ac:dyDescent="0.2">
      <c r="A239" s="101" t="str">
        <f>Invoice!F242</f>
        <v>Exchange rate :</v>
      </c>
      <c r="B239" s="80">
        <f>Invoice!C242</f>
        <v>0</v>
      </c>
      <c r="C239" s="81">
        <f>Invoice!B242</f>
        <v>0</v>
      </c>
      <c r="D239" s="86">
        <f t="shared" si="8"/>
        <v>0</v>
      </c>
      <c r="E239" s="86">
        <f t="shared" si="9"/>
        <v>0</v>
      </c>
      <c r="F239" s="87">
        <f>Invoice!G242</f>
        <v>0</v>
      </c>
      <c r="G239" s="88">
        <f t="shared" si="10"/>
        <v>0</v>
      </c>
    </row>
    <row r="240" spans="1:7" s="85" customFormat="1" x14ac:dyDescent="0.2">
      <c r="A240" s="101" t="str">
        <f>Invoice!F243</f>
        <v>Exchange rate :</v>
      </c>
      <c r="B240" s="80">
        <f>Invoice!C243</f>
        <v>0</v>
      </c>
      <c r="C240" s="81">
        <f>Invoice!B243</f>
        <v>0</v>
      </c>
      <c r="D240" s="86">
        <f t="shared" si="8"/>
        <v>0</v>
      </c>
      <c r="E240" s="86">
        <f t="shared" si="9"/>
        <v>0</v>
      </c>
      <c r="F240" s="87">
        <f>Invoice!G243</f>
        <v>0</v>
      </c>
      <c r="G240" s="88">
        <f t="shared" si="10"/>
        <v>0</v>
      </c>
    </row>
    <row r="241" spans="1:7" s="85" customFormat="1" x14ac:dyDescent="0.2">
      <c r="A241" s="101" t="str">
        <f>Invoice!F244</f>
        <v>Exchange rate :</v>
      </c>
      <c r="B241" s="80">
        <f>Invoice!C244</f>
        <v>0</v>
      </c>
      <c r="C241" s="81">
        <f>Invoice!B244</f>
        <v>0</v>
      </c>
      <c r="D241" s="86">
        <f t="shared" si="8"/>
        <v>0</v>
      </c>
      <c r="E241" s="86">
        <f t="shared" si="9"/>
        <v>0</v>
      </c>
      <c r="F241" s="87">
        <f>Invoice!G244</f>
        <v>0</v>
      </c>
      <c r="G241" s="88">
        <f t="shared" si="10"/>
        <v>0</v>
      </c>
    </row>
    <row r="242" spans="1:7" s="85" customFormat="1" x14ac:dyDescent="0.2">
      <c r="A242" s="101" t="str">
        <f>Invoice!F245</f>
        <v>Exchange rate :</v>
      </c>
      <c r="B242" s="80">
        <f>Invoice!C245</f>
        <v>0</v>
      </c>
      <c r="C242" s="81">
        <f>Invoice!B245</f>
        <v>0</v>
      </c>
      <c r="D242" s="86">
        <f t="shared" si="8"/>
        <v>0</v>
      </c>
      <c r="E242" s="86">
        <f t="shared" si="9"/>
        <v>0</v>
      </c>
      <c r="F242" s="87">
        <f>Invoice!G245</f>
        <v>0</v>
      </c>
      <c r="G242" s="88">
        <f t="shared" si="10"/>
        <v>0</v>
      </c>
    </row>
    <row r="243" spans="1:7" s="85" customFormat="1" x14ac:dyDescent="0.2">
      <c r="A243" s="101" t="str">
        <f>Invoice!F246</f>
        <v>Exchange rate :</v>
      </c>
      <c r="B243" s="80">
        <f>Invoice!C246</f>
        <v>0</v>
      </c>
      <c r="C243" s="81">
        <f>Invoice!B246</f>
        <v>0</v>
      </c>
      <c r="D243" s="86">
        <f t="shared" si="8"/>
        <v>0</v>
      </c>
      <c r="E243" s="86">
        <f t="shared" si="9"/>
        <v>0</v>
      </c>
      <c r="F243" s="87">
        <f>Invoice!G246</f>
        <v>0</v>
      </c>
      <c r="G243" s="88">
        <f t="shared" si="10"/>
        <v>0</v>
      </c>
    </row>
    <row r="244" spans="1:7" s="85" customFormat="1" x14ac:dyDescent="0.2">
      <c r="A244" s="101" t="str">
        <f>Invoice!F247</f>
        <v>Exchange rate :</v>
      </c>
      <c r="B244" s="80">
        <f>Invoice!C247</f>
        <v>0</v>
      </c>
      <c r="C244" s="81">
        <f>Invoice!B247</f>
        <v>0</v>
      </c>
      <c r="D244" s="86">
        <f t="shared" si="8"/>
        <v>0</v>
      </c>
      <c r="E244" s="86">
        <f t="shared" si="9"/>
        <v>0</v>
      </c>
      <c r="F244" s="87">
        <f>Invoice!G247</f>
        <v>0</v>
      </c>
      <c r="G244" s="88">
        <f t="shared" si="10"/>
        <v>0</v>
      </c>
    </row>
    <row r="245" spans="1:7" s="85" customFormat="1" x14ac:dyDescent="0.2">
      <c r="A245" s="101" t="str">
        <f>Invoice!F248</f>
        <v>Exchange rate :</v>
      </c>
      <c r="B245" s="80">
        <f>Invoice!C248</f>
        <v>0</v>
      </c>
      <c r="C245" s="81">
        <f>Invoice!B248</f>
        <v>0</v>
      </c>
      <c r="D245" s="86">
        <f t="shared" si="8"/>
        <v>0</v>
      </c>
      <c r="E245" s="86">
        <f t="shared" si="9"/>
        <v>0</v>
      </c>
      <c r="F245" s="87">
        <f>Invoice!G248</f>
        <v>0</v>
      </c>
      <c r="G245" s="88">
        <f t="shared" si="10"/>
        <v>0</v>
      </c>
    </row>
    <row r="246" spans="1:7" s="85" customFormat="1" x14ac:dyDescent="0.2">
      <c r="A246" s="101" t="str">
        <f>Invoice!F249</f>
        <v>Exchange rate :</v>
      </c>
      <c r="B246" s="80">
        <f>Invoice!C249</f>
        <v>0</v>
      </c>
      <c r="C246" s="81">
        <f>Invoice!B249</f>
        <v>0</v>
      </c>
      <c r="D246" s="86">
        <f t="shared" si="8"/>
        <v>0</v>
      </c>
      <c r="E246" s="86">
        <f t="shared" si="9"/>
        <v>0</v>
      </c>
      <c r="F246" s="87">
        <f>Invoice!G249</f>
        <v>0</v>
      </c>
      <c r="G246" s="88">
        <f t="shared" si="10"/>
        <v>0</v>
      </c>
    </row>
    <row r="247" spans="1:7" s="85" customFormat="1" x14ac:dyDescent="0.2">
      <c r="A247" s="101" t="str">
        <f>Invoice!F250</f>
        <v>Exchange rate :</v>
      </c>
      <c r="B247" s="80">
        <f>Invoice!C250</f>
        <v>0</v>
      </c>
      <c r="C247" s="81">
        <f>Invoice!B250</f>
        <v>0</v>
      </c>
      <c r="D247" s="86">
        <f t="shared" si="8"/>
        <v>0</v>
      </c>
      <c r="E247" s="86">
        <f t="shared" si="9"/>
        <v>0</v>
      </c>
      <c r="F247" s="87">
        <f>Invoice!G250</f>
        <v>0</v>
      </c>
      <c r="G247" s="88">
        <f t="shared" si="10"/>
        <v>0</v>
      </c>
    </row>
    <row r="248" spans="1:7" s="85" customFormat="1" x14ac:dyDescent="0.2">
      <c r="A248" s="101" t="str">
        <f>Invoice!F251</f>
        <v>Exchange rate :</v>
      </c>
      <c r="B248" s="80">
        <f>Invoice!C251</f>
        <v>0</v>
      </c>
      <c r="C248" s="81">
        <f>Invoice!B251</f>
        <v>0</v>
      </c>
      <c r="D248" s="86">
        <f t="shared" si="8"/>
        <v>0</v>
      </c>
      <c r="E248" s="86">
        <f t="shared" si="9"/>
        <v>0</v>
      </c>
      <c r="F248" s="87">
        <f>Invoice!G251</f>
        <v>0</v>
      </c>
      <c r="G248" s="88">
        <f t="shared" si="10"/>
        <v>0</v>
      </c>
    </row>
    <row r="249" spans="1:7" s="85" customFormat="1" x14ac:dyDescent="0.2">
      <c r="A249" s="101" t="str">
        <f>Invoice!F252</f>
        <v>Exchange rate :</v>
      </c>
      <c r="B249" s="80">
        <f>Invoice!C252</f>
        <v>0</v>
      </c>
      <c r="C249" s="81">
        <f>Invoice!B252</f>
        <v>0</v>
      </c>
      <c r="D249" s="86">
        <f t="shared" si="8"/>
        <v>0</v>
      </c>
      <c r="E249" s="86">
        <f t="shared" si="9"/>
        <v>0</v>
      </c>
      <c r="F249" s="87">
        <f>Invoice!G252</f>
        <v>0</v>
      </c>
      <c r="G249" s="88">
        <f t="shared" si="10"/>
        <v>0</v>
      </c>
    </row>
    <row r="250" spans="1:7" s="85" customFormat="1" x14ac:dyDescent="0.2">
      <c r="A250" s="101" t="str">
        <f>Invoice!F253</f>
        <v>Exchange rate :</v>
      </c>
      <c r="B250" s="80">
        <f>Invoice!C253</f>
        <v>0</v>
      </c>
      <c r="C250" s="81">
        <f>Invoice!B253</f>
        <v>0</v>
      </c>
      <c r="D250" s="86">
        <f t="shared" si="8"/>
        <v>0</v>
      </c>
      <c r="E250" s="86">
        <f t="shared" si="9"/>
        <v>0</v>
      </c>
      <c r="F250" s="87">
        <f>Invoice!G253</f>
        <v>0</v>
      </c>
      <c r="G250" s="88">
        <f t="shared" si="10"/>
        <v>0</v>
      </c>
    </row>
    <row r="251" spans="1:7" s="85" customFormat="1" x14ac:dyDescent="0.2">
      <c r="A251" s="101" t="str">
        <f>Invoice!F254</f>
        <v>Exchange rate :</v>
      </c>
      <c r="B251" s="80">
        <f>Invoice!C254</f>
        <v>0</v>
      </c>
      <c r="C251" s="81">
        <f>Invoice!B254</f>
        <v>0</v>
      </c>
      <c r="D251" s="86">
        <f t="shared" si="8"/>
        <v>0</v>
      </c>
      <c r="E251" s="86">
        <f t="shared" si="9"/>
        <v>0</v>
      </c>
      <c r="F251" s="87">
        <f>Invoice!G254</f>
        <v>0</v>
      </c>
      <c r="G251" s="88">
        <f t="shared" si="10"/>
        <v>0</v>
      </c>
    </row>
    <row r="252" spans="1:7" s="85" customFormat="1" x14ac:dyDescent="0.2">
      <c r="A252" s="101" t="str">
        <f>Invoice!F255</f>
        <v>Exchange rate :</v>
      </c>
      <c r="B252" s="80">
        <f>Invoice!C255</f>
        <v>0</v>
      </c>
      <c r="C252" s="81">
        <f>Invoice!B255</f>
        <v>0</v>
      </c>
      <c r="D252" s="86">
        <f t="shared" si="8"/>
        <v>0</v>
      </c>
      <c r="E252" s="86">
        <f t="shared" si="9"/>
        <v>0</v>
      </c>
      <c r="F252" s="87">
        <f>Invoice!G255</f>
        <v>0</v>
      </c>
      <c r="G252" s="88">
        <f t="shared" si="10"/>
        <v>0</v>
      </c>
    </row>
    <row r="253" spans="1:7" s="85" customFormat="1" x14ac:dyDescent="0.2">
      <c r="A253" s="101" t="str">
        <f>Invoice!F256</f>
        <v>Exchange rate :</v>
      </c>
      <c r="B253" s="80">
        <f>Invoice!C256</f>
        <v>0</v>
      </c>
      <c r="C253" s="81">
        <f>Invoice!B256</f>
        <v>0</v>
      </c>
      <c r="D253" s="86">
        <f t="shared" si="8"/>
        <v>0</v>
      </c>
      <c r="E253" s="86">
        <f t="shared" si="9"/>
        <v>0</v>
      </c>
      <c r="F253" s="87">
        <f>Invoice!G256</f>
        <v>0</v>
      </c>
      <c r="G253" s="88">
        <f t="shared" si="10"/>
        <v>0</v>
      </c>
    </row>
    <row r="254" spans="1:7" s="85" customFormat="1" x14ac:dyDescent="0.2">
      <c r="A254" s="101" t="str">
        <f>Invoice!F257</f>
        <v>Exchange rate :</v>
      </c>
      <c r="B254" s="80">
        <f>Invoice!C257</f>
        <v>0</v>
      </c>
      <c r="C254" s="81">
        <f>Invoice!B257</f>
        <v>0</v>
      </c>
      <c r="D254" s="86">
        <f t="shared" si="8"/>
        <v>0</v>
      </c>
      <c r="E254" s="86">
        <f t="shared" si="9"/>
        <v>0</v>
      </c>
      <c r="F254" s="87">
        <f>Invoice!G257</f>
        <v>0</v>
      </c>
      <c r="G254" s="88">
        <f t="shared" si="10"/>
        <v>0</v>
      </c>
    </row>
    <row r="255" spans="1:7" s="85" customFormat="1" x14ac:dyDescent="0.2">
      <c r="A255" s="101" t="str">
        <f>Invoice!F258</f>
        <v>Exchange rate :</v>
      </c>
      <c r="B255" s="80">
        <f>Invoice!C258</f>
        <v>0</v>
      </c>
      <c r="C255" s="81">
        <f>Invoice!B258</f>
        <v>0</v>
      </c>
      <c r="D255" s="86">
        <f t="shared" si="8"/>
        <v>0</v>
      </c>
      <c r="E255" s="86">
        <f t="shared" si="9"/>
        <v>0</v>
      </c>
      <c r="F255" s="87">
        <f>Invoice!G258</f>
        <v>0</v>
      </c>
      <c r="G255" s="88">
        <f t="shared" si="10"/>
        <v>0</v>
      </c>
    </row>
    <row r="256" spans="1:7" s="85" customFormat="1" x14ac:dyDescent="0.2">
      <c r="A256" s="101" t="str">
        <f>Invoice!F259</f>
        <v>Exchange rate :</v>
      </c>
      <c r="B256" s="80">
        <f>Invoice!C259</f>
        <v>0</v>
      </c>
      <c r="C256" s="81">
        <f>Invoice!B259</f>
        <v>0</v>
      </c>
      <c r="D256" s="86">
        <f t="shared" si="8"/>
        <v>0</v>
      </c>
      <c r="E256" s="86">
        <f t="shared" si="9"/>
        <v>0</v>
      </c>
      <c r="F256" s="87">
        <f>Invoice!G259</f>
        <v>0</v>
      </c>
      <c r="G256" s="88">
        <f t="shared" si="10"/>
        <v>0</v>
      </c>
    </row>
    <row r="257" spans="1:7" s="85" customFormat="1" x14ac:dyDescent="0.2">
      <c r="A257" s="101" t="str">
        <f>Invoice!F260</f>
        <v>Exchange rate :</v>
      </c>
      <c r="B257" s="80">
        <f>Invoice!C260</f>
        <v>0</v>
      </c>
      <c r="C257" s="81">
        <f>Invoice!B260</f>
        <v>0</v>
      </c>
      <c r="D257" s="86">
        <f t="shared" ref="D257:D320" si="11">F257/$D$14</f>
        <v>0</v>
      </c>
      <c r="E257" s="86">
        <f t="shared" ref="E257:E320" si="12">G257/$D$14</f>
        <v>0</v>
      </c>
      <c r="F257" s="87">
        <f>Invoice!G260</f>
        <v>0</v>
      </c>
      <c r="G257" s="88">
        <f t="shared" ref="G257:G320" si="13">C257*F257</f>
        <v>0</v>
      </c>
    </row>
    <row r="258" spans="1:7" s="85" customFormat="1" x14ac:dyDescent="0.2">
      <c r="A258" s="101" t="str">
        <f>Invoice!F261</f>
        <v>Exchange rate :</v>
      </c>
      <c r="B258" s="80">
        <f>Invoice!C261</f>
        <v>0</v>
      </c>
      <c r="C258" s="81">
        <f>Invoice!B261</f>
        <v>0</v>
      </c>
      <c r="D258" s="86">
        <f t="shared" si="11"/>
        <v>0</v>
      </c>
      <c r="E258" s="86">
        <f t="shared" si="12"/>
        <v>0</v>
      </c>
      <c r="F258" s="87">
        <f>Invoice!G261</f>
        <v>0</v>
      </c>
      <c r="G258" s="88">
        <f t="shared" si="13"/>
        <v>0</v>
      </c>
    </row>
    <row r="259" spans="1:7" s="85" customFormat="1" x14ac:dyDescent="0.2">
      <c r="A259" s="101" t="str">
        <f>Invoice!F262</f>
        <v>Exchange rate :</v>
      </c>
      <c r="B259" s="80">
        <f>Invoice!C262</f>
        <v>0</v>
      </c>
      <c r="C259" s="81">
        <f>Invoice!B262</f>
        <v>0</v>
      </c>
      <c r="D259" s="86">
        <f t="shared" si="11"/>
        <v>0</v>
      </c>
      <c r="E259" s="86">
        <f t="shared" si="12"/>
        <v>0</v>
      </c>
      <c r="F259" s="87">
        <f>Invoice!G262</f>
        <v>0</v>
      </c>
      <c r="G259" s="88">
        <f t="shared" si="13"/>
        <v>0</v>
      </c>
    </row>
    <row r="260" spans="1:7" s="85" customFormat="1" x14ac:dyDescent="0.2">
      <c r="A260" s="101" t="str">
        <f>Invoice!F263</f>
        <v>Exchange rate :</v>
      </c>
      <c r="B260" s="80">
        <f>Invoice!C263</f>
        <v>0</v>
      </c>
      <c r="C260" s="81">
        <f>Invoice!B263</f>
        <v>0</v>
      </c>
      <c r="D260" s="86">
        <f t="shared" si="11"/>
        <v>0</v>
      </c>
      <c r="E260" s="86">
        <f t="shared" si="12"/>
        <v>0</v>
      </c>
      <c r="F260" s="87">
        <f>Invoice!G263</f>
        <v>0</v>
      </c>
      <c r="G260" s="88">
        <f t="shared" si="13"/>
        <v>0</v>
      </c>
    </row>
    <row r="261" spans="1:7" s="85" customFormat="1" x14ac:dyDescent="0.2">
      <c r="A261" s="101" t="str">
        <f>Invoice!F264</f>
        <v>Exchange rate :</v>
      </c>
      <c r="B261" s="80">
        <f>Invoice!C264</f>
        <v>0</v>
      </c>
      <c r="C261" s="81">
        <f>Invoice!B264</f>
        <v>0</v>
      </c>
      <c r="D261" s="86">
        <f t="shared" si="11"/>
        <v>0</v>
      </c>
      <c r="E261" s="86">
        <f t="shared" si="12"/>
        <v>0</v>
      </c>
      <c r="F261" s="87">
        <f>Invoice!G264</f>
        <v>0</v>
      </c>
      <c r="G261" s="88">
        <f t="shared" si="13"/>
        <v>0</v>
      </c>
    </row>
    <row r="262" spans="1:7" s="85" customFormat="1" x14ac:dyDescent="0.2">
      <c r="A262" s="101" t="str">
        <f>Invoice!F265</f>
        <v>Exchange rate :</v>
      </c>
      <c r="B262" s="80">
        <f>Invoice!C265</f>
        <v>0</v>
      </c>
      <c r="C262" s="81">
        <f>Invoice!B265</f>
        <v>0</v>
      </c>
      <c r="D262" s="86">
        <f t="shared" si="11"/>
        <v>0</v>
      </c>
      <c r="E262" s="86">
        <f t="shared" si="12"/>
        <v>0</v>
      </c>
      <c r="F262" s="87">
        <f>Invoice!G265</f>
        <v>0</v>
      </c>
      <c r="G262" s="88">
        <f t="shared" si="13"/>
        <v>0</v>
      </c>
    </row>
    <row r="263" spans="1:7" s="85" customFormat="1" x14ac:dyDescent="0.2">
      <c r="A263" s="101" t="str">
        <f>Invoice!F266</f>
        <v>Exchange rate :</v>
      </c>
      <c r="B263" s="80">
        <f>Invoice!C266</f>
        <v>0</v>
      </c>
      <c r="C263" s="81">
        <f>Invoice!B266</f>
        <v>0</v>
      </c>
      <c r="D263" s="86">
        <f t="shared" si="11"/>
        <v>0</v>
      </c>
      <c r="E263" s="86">
        <f t="shared" si="12"/>
        <v>0</v>
      </c>
      <c r="F263" s="87">
        <f>Invoice!G266</f>
        <v>0</v>
      </c>
      <c r="G263" s="88">
        <f t="shared" si="13"/>
        <v>0</v>
      </c>
    </row>
    <row r="264" spans="1:7" s="85" customFormat="1" x14ac:dyDescent="0.2">
      <c r="A264" s="101" t="str">
        <f>Invoice!F267</f>
        <v>Exchange rate :</v>
      </c>
      <c r="B264" s="80">
        <f>Invoice!C267</f>
        <v>0</v>
      </c>
      <c r="C264" s="81">
        <f>Invoice!B267</f>
        <v>0</v>
      </c>
      <c r="D264" s="86">
        <f t="shared" si="11"/>
        <v>0</v>
      </c>
      <c r="E264" s="86">
        <f t="shared" si="12"/>
        <v>0</v>
      </c>
      <c r="F264" s="87">
        <f>Invoice!G267</f>
        <v>0</v>
      </c>
      <c r="G264" s="88">
        <f t="shared" si="13"/>
        <v>0</v>
      </c>
    </row>
    <row r="265" spans="1:7" s="85" customFormat="1" x14ac:dyDescent="0.2">
      <c r="A265" s="101" t="str">
        <f>Invoice!F268</f>
        <v>Exchange rate :</v>
      </c>
      <c r="B265" s="80">
        <f>Invoice!C268</f>
        <v>0</v>
      </c>
      <c r="C265" s="81">
        <f>Invoice!B268</f>
        <v>0</v>
      </c>
      <c r="D265" s="86">
        <f t="shared" si="11"/>
        <v>0</v>
      </c>
      <c r="E265" s="86">
        <f t="shared" si="12"/>
        <v>0</v>
      </c>
      <c r="F265" s="87">
        <f>Invoice!G268</f>
        <v>0</v>
      </c>
      <c r="G265" s="88">
        <f t="shared" si="13"/>
        <v>0</v>
      </c>
    </row>
    <row r="266" spans="1:7" s="85" customFormat="1" x14ac:dyDescent="0.2">
      <c r="A266" s="101" t="str">
        <f>Invoice!F269</f>
        <v>Exchange rate :</v>
      </c>
      <c r="B266" s="80">
        <f>Invoice!C269</f>
        <v>0</v>
      </c>
      <c r="C266" s="81">
        <f>Invoice!B269</f>
        <v>0</v>
      </c>
      <c r="D266" s="86">
        <f t="shared" si="11"/>
        <v>0</v>
      </c>
      <c r="E266" s="86">
        <f t="shared" si="12"/>
        <v>0</v>
      </c>
      <c r="F266" s="87">
        <f>Invoice!G269</f>
        <v>0</v>
      </c>
      <c r="G266" s="88">
        <f t="shared" si="13"/>
        <v>0</v>
      </c>
    </row>
    <row r="267" spans="1:7" s="85" customFormat="1" x14ac:dyDescent="0.2">
      <c r="A267" s="101" t="str">
        <f>Invoice!F270</f>
        <v>Exchange rate :</v>
      </c>
      <c r="B267" s="80">
        <f>Invoice!C270</f>
        <v>0</v>
      </c>
      <c r="C267" s="81">
        <f>Invoice!B270</f>
        <v>0</v>
      </c>
      <c r="D267" s="86">
        <f t="shared" si="11"/>
        <v>0</v>
      </c>
      <c r="E267" s="86">
        <f t="shared" si="12"/>
        <v>0</v>
      </c>
      <c r="F267" s="87">
        <f>Invoice!G270</f>
        <v>0</v>
      </c>
      <c r="G267" s="88">
        <f t="shared" si="13"/>
        <v>0</v>
      </c>
    </row>
    <row r="268" spans="1:7" s="85" customFormat="1" x14ac:dyDescent="0.2">
      <c r="A268" s="101" t="str">
        <f>Invoice!F271</f>
        <v>Exchange rate :</v>
      </c>
      <c r="B268" s="80">
        <f>Invoice!C271</f>
        <v>0</v>
      </c>
      <c r="C268" s="81">
        <f>Invoice!B271</f>
        <v>0</v>
      </c>
      <c r="D268" s="86">
        <f t="shared" si="11"/>
        <v>0</v>
      </c>
      <c r="E268" s="86">
        <f t="shared" si="12"/>
        <v>0</v>
      </c>
      <c r="F268" s="87">
        <f>Invoice!G271</f>
        <v>0</v>
      </c>
      <c r="G268" s="88">
        <f t="shared" si="13"/>
        <v>0</v>
      </c>
    </row>
    <row r="269" spans="1:7" s="85" customFormat="1" x14ac:dyDescent="0.2">
      <c r="A269" s="101" t="str">
        <f>Invoice!F272</f>
        <v>Exchange rate :</v>
      </c>
      <c r="B269" s="80">
        <f>Invoice!C272</f>
        <v>0</v>
      </c>
      <c r="C269" s="81">
        <f>Invoice!B272</f>
        <v>0</v>
      </c>
      <c r="D269" s="86">
        <f t="shared" si="11"/>
        <v>0</v>
      </c>
      <c r="E269" s="86">
        <f t="shared" si="12"/>
        <v>0</v>
      </c>
      <c r="F269" s="87">
        <f>Invoice!G272</f>
        <v>0</v>
      </c>
      <c r="G269" s="88">
        <f t="shared" si="13"/>
        <v>0</v>
      </c>
    </row>
    <row r="270" spans="1:7" s="85" customFormat="1" x14ac:dyDescent="0.2">
      <c r="A270" s="101" t="str">
        <f>Invoice!F273</f>
        <v>Exchange rate :</v>
      </c>
      <c r="B270" s="80">
        <f>Invoice!C273</f>
        <v>0</v>
      </c>
      <c r="C270" s="81">
        <f>Invoice!B273</f>
        <v>0</v>
      </c>
      <c r="D270" s="86">
        <f t="shared" si="11"/>
        <v>0</v>
      </c>
      <c r="E270" s="86">
        <f t="shared" si="12"/>
        <v>0</v>
      </c>
      <c r="F270" s="87">
        <f>Invoice!G273</f>
        <v>0</v>
      </c>
      <c r="G270" s="88">
        <f t="shared" si="13"/>
        <v>0</v>
      </c>
    </row>
    <row r="271" spans="1:7" s="85" customFormat="1" x14ac:dyDescent="0.2">
      <c r="A271" s="101" t="str">
        <f>Invoice!F274</f>
        <v>Exchange rate :</v>
      </c>
      <c r="B271" s="80">
        <f>Invoice!C274</f>
        <v>0</v>
      </c>
      <c r="C271" s="81">
        <f>Invoice!B274</f>
        <v>0</v>
      </c>
      <c r="D271" s="86">
        <f t="shared" si="11"/>
        <v>0</v>
      </c>
      <c r="E271" s="86">
        <f t="shared" si="12"/>
        <v>0</v>
      </c>
      <c r="F271" s="87">
        <f>Invoice!G274</f>
        <v>0</v>
      </c>
      <c r="G271" s="88">
        <f t="shared" si="13"/>
        <v>0</v>
      </c>
    </row>
    <row r="272" spans="1:7" s="85" customFormat="1" x14ac:dyDescent="0.2">
      <c r="A272" s="101" t="str">
        <f>Invoice!F275</f>
        <v>Exchange rate :</v>
      </c>
      <c r="B272" s="80">
        <f>Invoice!C275</f>
        <v>0</v>
      </c>
      <c r="C272" s="81">
        <f>Invoice!B275</f>
        <v>0</v>
      </c>
      <c r="D272" s="86">
        <f t="shared" si="11"/>
        <v>0</v>
      </c>
      <c r="E272" s="86">
        <f t="shared" si="12"/>
        <v>0</v>
      </c>
      <c r="F272" s="87">
        <f>Invoice!G275</f>
        <v>0</v>
      </c>
      <c r="G272" s="88">
        <f t="shared" si="13"/>
        <v>0</v>
      </c>
    </row>
    <row r="273" spans="1:7" s="85" customFormat="1" x14ac:dyDescent="0.2">
      <c r="A273" s="101" t="str">
        <f>Invoice!F276</f>
        <v>Exchange rate :</v>
      </c>
      <c r="B273" s="80">
        <f>Invoice!C276</f>
        <v>0</v>
      </c>
      <c r="C273" s="81">
        <f>Invoice!B276</f>
        <v>0</v>
      </c>
      <c r="D273" s="86">
        <f t="shared" si="11"/>
        <v>0</v>
      </c>
      <c r="E273" s="86">
        <f t="shared" si="12"/>
        <v>0</v>
      </c>
      <c r="F273" s="87">
        <f>Invoice!G276</f>
        <v>0</v>
      </c>
      <c r="G273" s="88">
        <f t="shared" si="13"/>
        <v>0</v>
      </c>
    </row>
    <row r="274" spans="1:7" s="85" customFormat="1" x14ac:dyDescent="0.2">
      <c r="A274" s="101" t="str">
        <f>Invoice!F277</f>
        <v>Exchange rate :</v>
      </c>
      <c r="B274" s="80">
        <f>Invoice!C277</f>
        <v>0</v>
      </c>
      <c r="C274" s="81">
        <f>Invoice!B277</f>
        <v>0</v>
      </c>
      <c r="D274" s="86">
        <f t="shared" si="11"/>
        <v>0</v>
      </c>
      <c r="E274" s="86">
        <f t="shared" si="12"/>
        <v>0</v>
      </c>
      <c r="F274" s="87">
        <f>Invoice!G277</f>
        <v>0</v>
      </c>
      <c r="G274" s="88">
        <f t="shared" si="13"/>
        <v>0</v>
      </c>
    </row>
    <row r="275" spans="1:7" s="85" customFormat="1" x14ac:dyDescent="0.2">
      <c r="A275" s="101" t="str">
        <f>Invoice!F278</f>
        <v>Exchange rate :</v>
      </c>
      <c r="B275" s="80">
        <f>Invoice!C278</f>
        <v>0</v>
      </c>
      <c r="C275" s="81">
        <f>Invoice!B278</f>
        <v>0</v>
      </c>
      <c r="D275" s="86">
        <f t="shared" si="11"/>
        <v>0</v>
      </c>
      <c r="E275" s="86">
        <f t="shared" si="12"/>
        <v>0</v>
      </c>
      <c r="F275" s="87">
        <f>Invoice!G278</f>
        <v>0</v>
      </c>
      <c r="G275" s="88">
        <f t="shared" si="13"/>
        <v>0</v>
      </c>
    </row>
    <row r="276" spans="1:7" s="85" customFormat="1" x14ac:dyDescent="0.2">
      <c r="A276" s="101" t="str">
        <f>Invoice!F279</f>
        <v>Exchange rate :</v>
      </c>
      <c r="B276" s="80">
        <f>Invoice!C279</f>
        <v>0</v>
      </c>
      <c r="C276" s="81">
        <f>Invoice!B279</f>
        <v>0</v>
      </c>
      <c r="D276" s="86">
        <f t="shared" si="11"/>
        <v>0</v>
      </c>
      <c r="E276" s="86">
        <f t="shared" si="12"/>
        <v>0</v>
      </c>
      <c r="F276" s="87">
        <f>Invoice!G279</f>
        <v>0</v>
      </c>
      <c r="G276" s="88">
        <f t="shared" si="13"/>
        <v>0</v>
      </c>
    </row>
    <row r="277" spans="1:7" s="85" customFormat="1" x14ac:dyDescent="0.2">
      <c r="A277" s="101" t="str">
        <f>Invoice!F280</f>
        <v>Exchange rate :</v>
      </c>
      <c r="B277" s="80">
        <f>Invoice!C280</f>
        <v>0</v>
      </c>
      <c r="C277" s="81">
        <f>Invoice!B280</f>
        <v>0</v>
      </c>
      <c r="D277" s="86">
        <f t="shared" si="11"/>
        <v>0</v>
      </c>
      <c r="E277" s="86">
        <f t="shared" si="12"/>
        <v>0</v>
      </c>
      <c r="F277" s="87">
        <f>Invoice!G280</f>
        <v>0</v>
      </c>
      <c r="G277" s="88">
        <f t="shared" si="13"/>
        <v>0</v>
      </c>
    </row>
    <row r="278" spans="1:7" s="85" customFormat="1" x14ac:dyDescent="0.2">
      <c r="A278" s="101" t="str">
        <f>Invoice!F281</f>
        <v>Exchange rate :</v>
      </c>
      <c r="B278" s="80">
        <f>Invoice!C281</f>
        <v>0</v>
      </c>
      <c r="C278" s="81">
        <f>Invoice!B281</f>
        <v>0</v>
      </c>
      <c r="D278" s="86">
        <f t="shared" si="11"/>
        <v>0</v>
      </c>
      <c r="E278" s="86">
        <f t="shared" si="12"/>
        <v>0</v>
      </c>
      <c r="F278" s="87">
        <f>Invoice!G281</f>
        <v>0</v>
      </c>
      <c r="G278" s="88">
        <f t="shared" si="13"/>
        <v>0</v>
      </c>
    </row>
    <row r="279" spans="1:7" s="85" customFormat="1" x14ac:dyDescent="0.2">
      <c r="A279" s="101" t="str">
        <f>Invoice!F282</f>
        <v>Exchange rate :</v>
      </c>
      <c r="B279" s="80">
        <f>Invoice!C282</f>
        <v>0</v>
      </c>
      <c r="C279" s="81">
        <f>Invoice!B282</f>
        <v>0</v>
      </c>
      <c r="D279" s="86">
        <f t="shared" si="11"/>
        <v>0</v>
      </c>
      <c r="E279" s="86">
        <f t="shared" si="12"/>
        <v>0</v>
      </c>
      <c r="F279" s="87">
        <f>Invoice!G282</f>
        <v>0</v>
      </c>
      <c r="G279" s="88">
        <f t="shared" si="13"/>
        <v>0</v>
      </c>
    </row>
    <row r="280" spans="1:7" s="85" customFormat="1" x14ac:dyDescent="0.2">
      <c r="A280" s="101" t="str">
        <f>Invoice!F283</f>
        <v>Exchange rate :</v>
      </c>
      <c r="B280" s="80">
        <f>Invoice!C283</f>
        <v>0</v>
      </c>
      <c r="C280" s="81">
        <f>Invoice!B283</f>
        <v>0</v>
      </c>
      <c r="D280" s="86">
        <f t="shared" si="11"/>
        <v>0</v>
      </c>
      <c r="E280" s="86">
        <f t="shared" si="12"/>
        <v>0</v>
      </c>
      <c r="F280" s="87">
        <f>Invoice!G283</f>
        <v>0</v>
      </c>
      <c r="G280" s="88">
        <f t="shared" si="13"/>
        <v>0</v>
      </c>
    </row>
    <row r="281" spans="1:7" s="85" customFormat="1" x14ac:dyDescent="0.2">
      <c r="A281" s="101" t="str">
        <f>Invoice!F284</f>
        <v>Exchange rate :</v>
      </c>
      <c r="B281" s="80">
        <f>Invoice!C284</f>
        <v>0</v>
      </c>
      <c r="C281" s="81">
        <f>Invoice!B284</f>
        <v>0</v>
      </c>
      <c r="D281" s="86">
        <f t="shared" si="11"/>
        <v>0</v>
      </c>
      <c r="E281" s="86">
        <f t="shared" si="12"/>
        <v>0</v>
      </c>
      <c r="F281" s="87">
        <f>Invoice!G284</f>
        <v>0</v>
      </c>
      <c r="G281" s="88">
        <f t="shared" si="13"/>
        <v>0</v>
      </c>
    </row>
    <row r="282" spans="1:7" s="85" customFormat="1" x14ac:dyDescent="0.2">
      <c r="A282" s="101" t="str">
        <f>Invoice!F285</f>
        <v>Exchange rate :</v>
      </c>
      <c r="B282" s="80">
        <f>Invoice!C285</f>
        <v>0</v>
      </c>
      <c r="C282" s="81">
        <f>Invoice!B285</f>
        <v>0</v>
      </c>
      <c r="D282" s="86">
        <f t="shared" si="11"/>
        <v>0</v>
      </c>
      <c r="E282" s="86">
        <f t="shared" si="12"/>
        <v>0</v>
      </c>
      <c r="F282" s="87">
        <f>Invoice!G285</f>
        <v>0</v>
      </c>
      <c r="G282" s="88">
        <f t="shared" si="13"/>
        <v>0</v>
      </c>
    </row>
    <row r="283" spans="1:7" s="85" customFormat="1" x14ac:dyDescent="0.2">
      <c r="A283" s="101" t="str">
        <f>Invoice!F286</f>
        <v>Exchange rate :</v>
      </c>
      <c r="B283" s="80">
        <f>Invoice!C286</f>
        <v>0</v>
      </c>
      <c r="C283" s="81">
        <f>Invoice!B286</f>
        <v>0</v>
      </c>
      <c r="D283" s="86">
        <f t="shared" si="11"/>
        <v>0</v>
      </c>
      <c r="E283" s="86">
        <f t="shared" si="12"/>
        <v>0</v>
      </c>
      <c r="F283" s="87">
        <f>Invoice!G286</f>
        <v>0</v>
      </c>
      <c r="G283" s="88">
        <f t="shared" si="13"/>
        <v>0</v>
      </c>
    </row>
    <row r="284" spans="1:7" s="85" customFormat="1" x14ac:dyDescent="0.2">
      <c r="A284" s="101" t="str">
        <f>Invoice!F287</f>
        <v>Exchange rate :</v>
      </c>
      <c r="B284" s="80">
        <f>Invoice!C287</f>
        <v>0</v>
      </c>
      <c r="C284" s="81">
        <f>Invoice!B287</f>
        <v>0</v>
      </c>
      <c r="D284" s="86">
        <f t="shared" si="11"/>
        <v>0</v>
      </c>
      <c r="E284" s="86">
        <f t="shared" si="12"/>
        <v>0</v>
      </c>
      <c r="F284" s="87">
        <f>Invoice!G287</f>
        <v>0</v>
      </c>
      <c r="G284" s="88">
        <f t="shared" si="13"/>
        <v>0</v>
      </c>
    </row>
    <row r="285" spans="1:7" s="85" customFormat="1" x14ac:dyDescent="0.2">
      <c r="A285" s="101" t="str">
        <f>Invoice!F288</f>
        <v>Exchange rate :</v>
      </c>
      <c r="B285" s="80">
        <f>Invoice!C288</f>
        <v>0</v>
      </c>
      <c r="C285" s="81">
        <f>Invoice!B288</f>
        <v>0</v>
      </c>
      <c r="D285" s="86">
        <f t="shared" si="11"/>
        <v>0</v>
      </c>
      <c r="E285" s="86">
        <f t="shared" si="12"/>
        <v>0</v>
      </c>
      <c r="F285" s="87">
        <f>Invoice!G288</f>
        <v>0</v>
      </c>
      <c r="G285" s="88">
        <f t="shared" si="13"/>
        <v>0</v>
      </c>
    </row>
    <row r="286" spans="1:7" s="85" customFormat="1" x14ac:dyDescent="0.2">
      <c r="A286" s="101" t="str">
        <f>Invoice!F289</f>
        <v>Exchange rate :</v>
      </c>
      <c r="B286" s="80">
        <f>Invoice!C289</f>
        <v>0</v>
      </c>
      <c r="C286" s="81">
        <f>Invoice!B289</f>
        <v>0</v>
      </c>
      <c r="D286" s="86">
        <f t="shared" si="11"/>
        <v>0</v>
      </c>
      <c r="E286" s="86">
        <f t="shared" si="12"/>
        <v>0</v>
      </c>
      <c r="F286" s="87">
        <f>Invoice!G289</f>
        <v>0</v>
      </c>
      <c r="G286" s="88">
        <f t="shared" si="13"/>
        <v>0</v>
      </c>
    </row>
    <row r="287" spans="1:7" s="85" customFormat="1" x14ac:dyDescent="0.2">
      <c r="A287" s="101" t="str">
        <f>Invoice!F290</f>
        <v>Exchange rate :</v>
      </c>
      <c r="B287" s="80">
        <f>Invoice!C290</f>
        <v>0</v>
      </c>
      <c r="C287" s="81">
        <f>Invoice!B290</f>
        <v>0</v>
      </c>
      <c r="D287" s="86">
        <f t="shared" si="11"/>
        <v>0</v>
      </c>
      <c r="E287" s="86">
        <f t="shared" si="12"/>
        <v>0</v>
      </c>
      <c r="F287" s="87">
        <f>Invoice!G290</f>
        <v>0</v>
      </c>
      <c r="G287" s="88">
        <f t="shared" si="13"/>
        <v>0</v>
      </c>
    </row>
    <row r="288" spans="1:7" s="85" customFormat="1" x14ac:dyDescent="0.2">
      <c r="A288" s="101" t="str">
        <f>Invoice!F291</f>
        <v>Exchange rate :</v>
      </c>
      <c r="B288" s="80">
        <f>Invoice!C291</f>
        <v>0</v>
      </c>
      <c r="C288" s="81">
        <f>Invoice!B291</f>
        <v>0</v>
      </c>
      <c r="D288" s="86">
        <f t="shared" si="11"/>
        <v>0</v>
      </c>
      <c r="E288" s="86">
        <f t="shared" si="12"/>
        <v>0</v>
      </c>
      <c r="F288" s="87">
        <f>Invoice!G291</f>
        <v>0</v>
      </c>
      <c r="G288" s="88">
        <f t="shared" si="13"/>
        <v>0</v>
      </c>
    </row>
    <row r="289" spans="1:7" s="85" customFormat="1" x14ac:dyDescent="0.2">
      <c r="A289" s="101" t="str">
        <f>Invoice!F292</f>
        <v>Exchange rate :</v>
      </c>
      <c r="B289" s="80">
        <f>Invoice!C292</f>
        <v>0</v>
      </c>
      <c r="C289" s="81">
        <f>Invoice!B292</f>
        <v>0</v>
      </c>
      <c r="D289" s="86">
        <f t="shared" si="11"/>
        <v>0</v>
      </c>
      <c r="E289" s="86">
        <f t="shared" si="12"/>
        <v>0</v>
      </c>
      <c r="F289" s="87">
        <f>Invoice!G292</f>
        <v>0</v>
      </c>
      <c r="G289" s="88">
        <f t="shared" si="13"/>
        <v>0</v>
      </c>
    </row>
    <row r="290" spans="1:7" s="85" customFormat="1" x14ac:dyDescent="0.2">
      <c r="A290" s="101" t="str">
        <f>Invoice!F293</f>
        <v>Exchange rate :</v>
      </c>
      <c r="B290" s="80">
        <f>Invoice!C293</f>
        <v>0</v>
      </c>
      <c r="C290" s="81">
        <f>Invoice!B293</f>
        <v>0</v>
      </c>
      <c r="D290" s="86">
        <f t="shared" si="11"/>
        <v>0</v>
      </c>
      <c r="E290" s="86">
        <f t="shared" si="12"/>
        <v>0</v>
      </c>
      <c r="F290" s="87">
        <f>Invoice!G293</f>
        <v>0</v>
      </c>
      <c r="G290" s="88">
        <f t="shared" si="13"/>
        <v>0</v>
      </c>
    </row>
    <row r="291" spans="1:7" s="85" customFormat="1" x14ac:dyDescent="0.2">
      <c r="A291" s="101" t="str">
        <f>Invoice!F294</f>
        <v>Exchange rate :</v>
      </c>
      <c r="B291" s="80">
        <f>Invoice!C294</f>
        <v>0</v>
      </c>
      <c r="C291" s="81">
        <f>Invoice!B294</f>
        <v>0</v>
      </c>
      <c r="D291" s="86">
        <f t="shared" si="11"/>
        <v>0</v>
      </c>
      <c r="E291" s="86">
        <f t="shared" si="12"/>
        <v>0</v>
      </c>
      <c r="F291" s="87">
        <f>Invoice!G294</f>
        <v>0</v>
      </c>
      <c r="G291" s="88">
        <f t="shared" si="13"/>
        <v>0</v>
      </c>
    </row>
    <row r="292" spans="1:7" s="85" customFormat="1" x14ac:dyDescent="0.2">
      <c r="A292" s="101" t="str">
        <f>Invoice!F295</f>
        <v>Exchange rate :</v>
      </c>
      <c r="B292" s="80">
        <f>Invoice!C295</f>
        <v>0</v>
      </c>
      <c r="C292" s="81">
        <f>Invoice!B295</f>
        <v>0</v>
      </c>
      <c r="D292" s="86">
        <f t="shared" si="11"/>
        <v>0</v>
      </c>
      <c r="E292" s="86">
        <f t="shared" si="12"/>
        <v>0</v>
      </c>
      <c r="F292" s="87">
        <f>Invoice!G295</f>
        <v>0</v>
      </c>
      <c r="G292" s="88">
        <f t="shared" si="13"/>
        <v>0</v>
      </c>
    </row>
    <row r="293" spans="1:7" s="85" customFormat="1" x14ac:dyDescent="0.2">
      <c r="A293" s="101" t="str">
        <f>Invoice!F296</f>
        <v>Exchange rate :</v>
      </c>
      <c r="B293" s="80">
        <f>Invoice!C296</f>
        <v>0</v>
      </c>
      <c r="C293" s="81">
        <f>Invoice!B296</f>
        <v>0</v>
      </c>
      <c r="D293" s="86">
        <f t="shared" si="11"/>
        <v>0</v>
      </c>
      <c r="E293" s="86">
        <f t="shared" si="12"/>
        <v>0</v>
      </c>
      <c r="F293" s="87">
        <f>Invoice!G296</f>
        <v>0</v>
      </c>
      <c r="G293" s="88">
        <f t="shared" si="13"/>
        <v>0</v>
      </c>
    </row>
    <row r="294" spans="1:7" s="85" customFormat="1" x14ac:dyDescent="0.2">
      <c r="A294" s="101" t="str">
        <f>Invoice!F297</f>
        <v>Exchange rate :</v>
      </c>
      <c r="B294" s="80">
        <f>Invoice!C297</f>
        <v>0</v>
      </c>
      <c r="C294" s="81">
        <f>Invoice!B297</f>
        <v>0</v>
      </c>
      <c r="D294" s="86">
        <f t="shared" si="11"/>
        <v>0</v>
      </c>
      <c r="E294" s="86">
        <f t="shared" si="12"/>
        <v>0</v>
      </c>
      <c r="F294" s="87">
        <f>Invoice!G297</f>
        <v>0</v>
      </c>
      <c r="G294" s="88">
        <f t="shared" si="13"/>
        <v>0</v>
      </c>
    </row>
    <row r="295" spans="1:7" s="85" customFormat="1" x14ac:dyDescent="0.2">
      <c r="A295" s="101" t="str">
        <f>Invoice!F298</f>
        <v>Exchange rate :</v>
      </c>
      <c r="B295" s="80">
        <f>Invoice!C298</f>
        <v>0</v>
      </c>
      <c r="C295" s="81">
        <f>Invoice!B298</f>
        <v>0</v>
      </c>
      <c r="D295" s="86">
        <f t="shared" si="11"/>
        <v>0</v>
      </c>
      <c r="E295" s="86">
        <f t="shared" si="12"/>
        <v>0</v>
      </c>
      <c r="F295" s="87">
        <f>Invoice!G298</f>
        <v>0</v>
      </c>
      <c r="G295" s="88">
        <f t="shared" si="13"/>
        <v>0</v>
      </c>
    </row>
    <row r="296" spans="1:7" s="85" customFormat="1" x14ac:dyDescent="0.2">
      <c r="A296" s="101" t="str">
        <f>Invoice!F299</f>
        <v>Exchange rate :</v>
      </c>
      <c r="B296" s="80">
        <f>Invoice!C299</f>
        <v>0</v>
      </c>
      <c r="C296" s="81">
        <f>Invoice!B299</f>
        <v>0</v>
      </c>
      <c r="D296" s="86">
        <f t="shared" si="11"/>
        <v>0</v>
      </c>
      <c r="E296" s="86">
        <f t="shared" si="12"/>
        <v>0</v>
      </c>
      <c r="F296" s="87">
        <f>Invoice!G299</f>
        <v>0</v>
      </c>
      <c r="G296" s="88">
        <f t="shared" si="13"/>
        <v>0</v>
      </c>
    </row>
    <row r="297" spans="1:7" s="85" customFormat="1" x14ac:dyDescent="0.2">
      <c r="A297" s="101" t="str">
        <f>Invoice!F300</f>
        <v>Exchange rate :</v>
      </c>
      <c r="B297" s="80">
        <f>Invoice!C300</f>
        <v>0</v>
      </c>
      <c r="C297" s="81">
        <f>Invoice!B300</f>
        <v>0</v>
      </c>
      <c r="D297" s="86">
        <f t="shared" si="11"/>
        <v>0</v>
      </c>
      <c r="E297" s="86">
        <f t="shared" si="12"/>
        <v>0</v>
      </c>
      <c r="F297" s="87">
        <f>Invoice!G300</f>
        <v>0</v>
      </c>
      <c r="G297" s="88">
        <f t="shared" si="13"/>
        <v>0</v>
      </c>
    </row>
    <row r="298" spans="1:7" s="85" customFormat="1" x14ac:dyDescent="0.2">
      <c r="A298" s="101" t="str">
        <f>Invoice!F301</f>
        <v>Exchange rate :</v>
      </c>
      <c r="B298" s="80">
        <f>Invoice!C301</f>
        <v>0</v>
      </c>
      <c r="C298" s="81">
        <f>Invoice!B301</f>
        <v>0</v>
      </c>
      <c r="D298" s="86">
        <f t="shared" si="11"/>
        <v>0</v>
      </c>
      <c r="E298" s="86">
        <f t="shared" si="12"/>
        <v>0</v>
      </c>
      <c r="F298" s="87">
        <f>Invoice!G301</f>
        <v>0</v>
      </c>
      <c r="G298" s="88">
        <f t="shared" si="13"/>
        <v>0</v>
      </c>
    </row>
    <row r="299" spans="1:7" s="85" customFormat="1" x14ac:dyDescent="0.2">
      <c r="A299" s="101" t="str">
        <f>Invoice!F302</f>
        <v>Exchange rate :</v>
      </c>
      <c r="B299" s="80">
        <f>Invoice!C302</f>
        <v>0</v>
      </c>
      <c r="C299" s="81">
        <f>Invoice!B302</f>
        <v>0</v>
      </c>
      <c r="D299" s="86">
        <f t="shared" si="11"/>
        <v>0</v>
      </c>
      <c r="E299" s="86">
        <f t="shared" si="12"/>
        <v>0</v>
      </c>
      <c r="F299" s="87">
        <f>Invoice!G302</f>
        <v>0</v>
      </c>
      <c r="G299" s="88">
        <f t="shared" si="13"/>
        <v>0</v>
      </c>
    </row>
    <row r="300" spans="1:7" s="85" customFormat="1" x14ac:dyDescent="0.2">
      <c r="A300" s="101" t="str">
        <f>Invoice!F303</f>
        <v>Exchange rate :</v>
      </c>
      <c r="B300" s="80">
        <f>Invoice!C303</f>
        <v>0</v>
      </c>
      <c r="C300" s="81">
        <f>Invoice!B303</f>
        <v>0</v>
      </c>
      <c r="D300" s="86">
        <f t="shared" si="11"/>
        <v>0</v>
      </c>
      <c r="E300" s="86">
        <f t="shared" si="12"/>
        <v>0</v>
      </c>
      <c r="F300" s="87">
        <f>Invoice!G303</f>
        <v>0</v>
      </c>
      <c r="G300" s="88">
        <f t="shared" si="13"/>
        <v>0</v>
      </c>
    </row>
    <row r="301" spans="1:7" s="85" customFormat="1" x14ac:dyDescent="0.2">
      <c r="A301" s="101" t="str">
        <f>Invoice!F304</f>
        <v>Exchange rate :</v>
      </c>
      <c r="B301" s="80">
        <f>Invoice!C304</f>
        <v>0</v>
      </c>
      <c r="C301" s="81">
        <f>Invoice!B304</f>
        <v>0</v>
      </c>
      <c r="D301" s="86">
        <f t="shared" si="11"/>
        <v>0</v>
      </c>
      <c r="E301" s="86">
        <f t="shared" si="12"/>
        <v>0</v>
      </c>
      <c r="F301" s="87">
        <f>Invoice!G304</f>
        <v>0</v>
      </c>
      <c r="G301" s="88">
        <f t="shared" si="13"/>
        <v>0</v>
      </c>
    </row>
    <row r="302" spans="1:7" s="85" customFormat="1" x14ac:dyDescent="0.2">
      <c r="A302" s="101" t="str">
        <f>Invoice!F305</f>
        <v>Exchange rate :</v>
      </c>
      <c r="B302" s="80">
        <f>Invoice!C305</f>
        <v>0</v>
      </c>
      <c r="C302" s="81">
        <f>Invoice!B305</f>
        <v>0</v>
      </c>
      <c r="D302" s="86">
        <f t="shared" si="11"/>
        <v>0</v>
      </c>
      <c r="E302" s="86">
        <f t="shared" si="12"/>
        <v>0</v>
      </c>
      <c r="F302" s="87">
        <f>Invoice!G305</f>
        <v>0</v>
      </c>
      <c r="G302" s="88">
        <f t="shared" si="13"/>
        <v>0</v>
      </c>
    </row>
    <row r="303" spans="1:7" s="85" customFormat="1" x14ac:dyDescent="0.2">
      <c r="A303" s="101" t="str">
        <f>Invoice!F306</f>
        <v>Exchange rate :</v>
      </c>
      <c r="B303" s="80">
        <f>Invoice!C306</f>
        <v>0</v>
      </c>
      <c r="C303" s="81">
        <f>Invoice!B306</f>
        <v>0</v>
      </c>
      <c r="D303" s="86">
        <f t="shared" si="11"/>
        <v>0</v>
      </c>
      <c r="E303" s="86">
        <f t="shared" si="12"/>
        <v>0</v>
      </c>
      <c r="F303" s="87">
        <f>Invoice!G306</f>
        <v>0</v>
      </c>
      <c r="G303" s="88">
        <f t="shared" si="13"/>
        <v>0</v>
      </c>
    </row>
    <row r="304" spans="1:7" s="85" customFormat="1" x14ac:dyDescent="0.2">
      <c r="A304" s="101" t="str">
        <f>Invoice!F307</f>
        <v>Exchange rate :</v>
      </c>
      <c r="B304" s="80">
        <f>Invoice!C307</f>
        <v>0</v>
      </c>
      <c r="C304" s="81">
        <f>Invoice!B307</f>
        <v>0</v>
      </c>
      <c r="D304" s="86">
        <f t="shared" si="11"/>
        <v>0</v>
      </c>
      <c r="E304" s="86">
        <f t="shared" si="12"/>
        <v>0</v>
      </c>
      <c r="F304" s="87">
        <f>Invoice!G307</f>
        <v>0</v>
      </c>
      <c r="G304" s="88">
        <f t="shared" si="13"/>
        <v>0</v>
      </c>
    </row>
    <row r="305" spans="1:7" s="85" customFormat="1" x14ac:dyDescent="0.2">
      <c r="A305" s="101" t="str">
        <f>Invoice!F308</f>
        <v>Exchange rate :</v>
      </c>
      <c r="B305" s="80">
        <f>Invoice!C308</f>
        <v>0</v>
      </c>
      <c r="C305" s="81">
        <f>Invoice!B308</f>
        <v>0</v>
      </c>
      <c r="D305" s="86">
        <f t="shared" si="11"/>
        <v>0</v>
      </c>
      <c r="E305" s="86">
        <f t="shared" si="12"/>
        <v>0</v>
      </c>
      <c r="F305" s="87">
        <f>Invoice!G308</f>
        <v>0</v>
      </c>
      <c r="G305" s="88">
        <f t="shared" si="13"/>
        <v>0</v>
      </c>
    </row>
    <row r="306" spans="1:7" s="85" customFormat="1" x14ac:dyDescent="0.2">
      <c r="A306" s="101" t="str">
        <f>Invoice!F309</f>
        <v>Exchange rate :</v>
      </c>
      <c r="B306" s="80">
        <f>Invoice!C309</f>
        <v>0</v>
      </c>
      <c r="C306" s="81">
        <f>Invoice!B309</f>
        <v>0</v>
      </c>
      <c r="D306" s="86">
        <f t="shared" si="11"/>
        <v>0</v>
      </c>
      <c r="E306" s="86">
        <f t="shared" si="12"/>
        <v>0</v>
      </c>
      <c r="F306" s="87">
        <f>Invoice!G309</f>
        <v>0</v>
      </c>
      <c r="G306" s="88">
        <f t="shared" si="13"/>
        <v>0</v>
      </c>
    </row>
    <row r="307" spans="1:7" s="85" customFormat="1" x14ac:dyDescent="0.2">
      <c r="A307" s="101" t="str">
        <f>Invoice!F310</f>
        <v>Exchange rate :</v>
      </c>
      <c r="B307" s="80">
        <f>Invoice!C310</f>
        <v>0</v>
      </c>
      <c r="C307" s="81">
        <f>Invoice!B310</f>
        <v>0</v>
      </c>
      <c r="D307" s="86">
        <f t="shared" si="11"/>
        <v>0</v>
      </c>
      <c r="E307" s="86">
        <f t="shared" si="12"/>
        <v>0</v>
      </c>
      <c r="F307" s="87">
        <f>Invoice!G310</f>
        <v>0</v>
      </c>
      <c r="G307" s="88">
        <f t="shared" si="13"/>
        <v>0</v>
      </c>
    </row>
    <row r="308" spans="1:7" s="85" customFormat="1" x14ac:dyDescent="0.2">
      <c r="A308" s="101" t="str">
        <f>Invoice!F311</f>
        <v>Exchange rate :</v>
      </c>
      <c r="B308" s="80">
        <f>Invoice!C311</f>
        <v>0</v>
      </c>
      <c r="C308" s="81">
        <f>Invoice!B311</f>
        <v>0</v>
      </c>
      <c r="D308" s="86">
        <f t="shared" si="11"/>
        <v>0</v>
      </c>
      <c r="E308" s="86">
        <f t="shared" si="12"/>
        <v>0</v>
      </c>
      <c r="F308" s="87">
        <f>Invoice!G311</f>
        <v>0</v>
      </c>
      <c r="G308" s="88">
        <f t="shared" si="13"/>
        <v>0</v>
      </c>
    </row>
    <row r="309" spans="1:7" s="85" customFormat="1" x14ac:dyDescent="0.2">
      <c r="A309" s="101" t="str">
        <f>Invoice!F312</f>
        <v>Exchange rate :</v>
      </c>
      <c r="B309" s="80">
        <f>Invoice!C312</f>
        <v>0</v>
      </c>
      <c r="C309" s="81">
        <f>Invoice!B312</f>
        <v>0</v>
      </c>
      <c r="D309" s="86">
        <f t="shared" si="11"/>
        <v>0</v>
      </c>
      <c r="E309" s="86">
        <f t="shared" si="12"/>
        <v>0</v>
      </c>
      <c r="F309" s="87">
        <f>Invoice!G312</f>
        <v>0</v>
      </c>
      <c r="G309" s="88">
        <f t="shared" si="13"/>
        <v>0</v>
      </c>
    </row>
    <row r="310" spans="1:7" s="85" customFormat="1" x14ac:dyDescent="0.2">
      <c r="A310" s="101" t="str">
        <f>Invoice!F313</f>
        <v>Exchange rate :</v>
      </c>
      <c r="B310" s="80">
        <f>Invoice!C313</f>
        <v>0</v>
      </c>
      <c r="C310" s="81">
        <f>Invoice!B313</f>
        <v>0</v>
      </c>
      <c r="D310" s="86">
        <f t="shared" si="11"/>
        <v>0</v>
      </c>
      <c r="E310" s="86">
        <f t="shared" si="12"/>
        <v>0</v>
      </c>
      <c r="F310" s="87">
        <f>Invoice!G313</f>
        <v>0</v>
      </c>
      <c r="G310" s="88">
        <f t="shared" si="13"/>
        <v>0</v>
      </c>
    </row>
    <row r="311" spans="1:7" s="85" customFormat="1" x14ac:dyDescent="0.2">
      <c r="A311" s="101" t="str">
        <f>Invoice!F314</f>
        <v>Exchange rate :</v>
      </c>
      <c r="B311" s="80">
        <f>Invoice!C314</f>
        <v>0</v>
      </c>
      <c r="C311" s="81">
        <f>Invoice!B314</f>
        <v>0</v>
      </c>
      <c r="D311" s="86">
        <f t="shared" si="11"/>
        <v>0</v>
      </c>
      <c r="E311" s="86">
        <f t="shared" si="12"/>
        <v>0</v>
      </c>
      <c r="F311" s="87">
        <f>Invoice!G314</f>
        <v>0</v>
      </c>
      <c r="G311" s="88">
        <f t="shared" si="13"/>
        <v>0</v>
      </c>
    </row>
    <row r="312" spans="1:7" s="85" customFormat="1" x14ac:dyDescent="0.2">
      <c r="A312" s="101" t="str">
        <f>Invoice!F315</f>
        <v>Exchange rate :</v>
      </c>
      <c r="B312" s="80">
        <f>Invoice!C315</f>
        <v>0</v>
      </c>
      <c r="C312" s="81">
        <f>Invoice!B315</f>
        <v>0</v>
      </c>
      <c r="D312" s="86">
        <f t="shared" si="11"/>
        <v>0</v>
      </c>
      <c r="E312" s="86">
        <f t="shared" si="12"/>
        <v>0</v>
      </c>
      <c r="F312" s="87">
        <f>Invoice!G315</f>
        <v>0</v>
      </c>
      <c r="G312" s="88">
        <f t="shared" si="13"/>
        <v>0</v>
      </c>
    </row>
    <row r="313" spans="1:7" s="85" customFormat="1" x14ac:dyDescent="0.2">
      <c r="A313" s="101" t="str">
        <f>Invoice!F316</f>
        <v>Exchange rate :</v>
      </c>
      <c r="B313" s="80">
        <f>Invoice!C316</f>
        <v>0</v>
      </c>
      <c r="C313" s="81">
        <f>Invoice!B316</f>
        <v>0</v>
      </c>
      <c r="D313" s="86">
        <f t="shared" si="11"/>
        <v>0</v>
      </c>
      <c r="E313" s="86">
        <f t="shared" si="12"/>
        <v>0</v>
      </c>
      <c r="F313" s="87">
        <f>Invoice!G316</f>
        <v>0</v>
      </c>
      <c r="G313" s="88">
        <f t="shared" si="13"/>
        <v>0</v>
      </c>
    </row>
    <row r="314" spans="1:7" s="85" customFormat="1" x14ac:dyDescent="0.2">
      <c r="A314" s="101" t="str">
        <f>Invoice!F317</f>
        <v>Exchange rate :</v>
      </c>
      <c r="B314" s="80">
        <f>Invoice!C317</f>
        <v>0</v>
      </c>
      <c r="C314" s="81">
        <f>Invoice!B317</f>
        <v>0</v>
      </c>
      <c r="D314" s="86">
        <f t="shared" si="11"/>
        <v>0</v>
      </c>
      <c r="E314" s="86">
        <f t="shared" si="12"/>
        <v>0</v>
      </c>
      <c r="F314" s="87">
        <f>Invoice!G317</f>
        <v>0</v>
      </c>
      <c r="G314" s="88">
        <f t="shared" si="13"/>
        <v>0</v>
      </c>
    </row>
    <row r="315" spans="1:7" s="85" customFormat="1" x14ac:dyDescent="0.2">
      <c r="A315" s="101" t="str">
        <f>Invoice!F318</f>
        <v>Exchange rate :</v>
      </c>
      <c r="B315" s="80">
        <f>Invoice!C318</f>
        <v>0</v>
      </c>
      <c r="C315" s="81">
        <f>Invoice!B318</f>
        <v>0</v>
      </c>
      <c r="D315" s="86">
        <f t="shared" si="11"/>
        <v>0</v>
      </c>
      <c r="E315" s="86">
        <f t="shared" si="12"/>
        <v>0</v>
      </c>
      <c r="F315" s="87">
        <f>Invoice!G318</f>
        <v>0</v>
      </c>
      <c r="G315" s="88">
        <f t="shared" si="13"/>
        <v>0</v>
      </c>
    </row>
    <row r="316" spans="1:7" s="85" customFormat="1" x14ac:dyDescent="0.2">
      <c r="A316" s="101" t="str">
        <f>Invoice!F319</f>
        <v>Exchange rate :</v>
      </c>
      <c r="B316" s="80">
        <f>Invoice!C319</f>
        <v>0</v>
      </c>
      <c r="C316" s="81">
        <f>Invoice!B319</f>
        <v>0</v>
      </c>
      <c r="D316" s="86">
        <f t="shared" si="11"/>
        <v>0</v>
      </c>
      <c r="E316" s="86">
        <f t="shared" si="12"/>
        <v>0</v>
      </c>
      <c r="F316" s="87">
        <f>Invoice!G319</f>
        <v>0</v>
      </c>
      <c r="G316" s="88">
        <f t="shared" si="13"/>
        <v>0</v>
      </c>
    </row>
    <row r="317" spans="1:7" s="85" customFormat="1" x14ac:dyDescent="0.2">
      <c r="A317" s="101" t="str">
        <f>Invoice!F320</f>
        <v>Exchange rate :</v>
      </c>
      <c r="B317" s="80">
        <f>Invoice!C320</f>
        <v>0</v>
      </c>
      <c r="C317" s="81">
        <f>Invoice!B320</f>
        <v>0</v>
      </c>
      <c r="D317" s="86">
        <f t="shared" si="11"/>
        <v>0</v>
      </c>
      <c r="E317" s="86">
        <f t="shared" si="12"/>
        <v>0</v>
      </c>
      <c r="F317" s="87">
        <f>Invoice!G320</f>
        <v>0</v>
      </c>
      <c r="G317" s="88">
        <f t="shared" si="13"/>
        <v>0</v>
      </c>
    </row>
    <row r="318" spans="1:7" s="85" customFormat="1" x14ac:dyDescent="0.2">
      <c r="A318" s="101" t="str">
        <f>Invoice!F321</f>
        <v>Exchange rate :</v>
      </c>
      <c r="B318" s="80">
        <f>Invoice!C321</f>
        <v>0</v>
      </c>
      <c r="C318" s="81">
        <f>Invoice!B321</f>
        <v>0</v>
      </c>
      <c r="D318" s="86">
        <f t="shared" si="11"/>
        <v>0</v>
      </c>
      <c r="E318" s="86">
        <f t="shared" si="12"/>
        <v>0</v>
      </c>
      <c r="F318" s="87">
        <f>Invoice!G321</f>
        <v>0</v>
      </c>
      <c r="G318" s="88">
        <f t="shared" si="13"/>
        <v>0</v>
      </c>
    </row>
    <row r="319" spans="1:7" s="85" customFormat="1" x14ac:dyDescent="0.2">
      <c r="A319" s="101" t="str">
        <f>Invoice!F322</f>
        <v>Exchange rate :</v>
      </c>
      <c r="B319" s="80">
        <f>Invoice!C322</f>
        <v>0</v>
      </c>
      <c r="C319" s="81">
        <f>Invoice!B322</f>
        <v>0</v>
      </c>
      <c r="D319" s="86">
        <f t="shared" si="11"/>
        <v>0</v>
      </c>
      <c r="E319" s="86">
        <f t="shared" si="12"/>
        <v>0</v>
      </c>
      <c r="F319" s="87">
        <f>Invoice!G322</f>
        <v>0</v>
      </c>
      <c r="G319" s="88">
        <f t="shared" si="13"/>
        <v>0</v>
      </c>
    </row>
    <row r="320" spans="1:7" s="85" customFormat="1" x14ac:dyDescent="0.2">
      <c r="A320" s="101" t="str">
        <f>Invoice!F323</f>
        <v>Exchange rate :</v>
      </c>
      <c r="B320" s="80">
        <f>Invoice!C323</f>
        <v>0</v>
      </c>
      <c r="C320" s="81">
        <f>Invoice!B323</f>
        <v>0</v>
      </c>
      <c r="D320" s="86">
        <f t="shared" si="11"/>
        <v>0</v>
      </c>
      <c r="E320" s="86">
        <f t="shared" si="12"/>
        <v>0</v>
      </c>
      <c r="F320" s="87">
        <f>Invoice!G323</f>
        <v>0</v>
      </c>
      <c r="G320" s="88">
        <f t="shared" si="13"/>
        <v>0</v>
      </c>
    </row>
    <row r="321" spans="1:7" s="85" customFormat="1" x14ac:dyDescent="0.2">
      <c r="A321" s="101" t="str">
        <f>Invoice!F324</f>
        <v>Exchange rate :</v>
      </c>
      <c r="B321" s="80">
        <f>Invoice!C324</f>
        <v>0</v>
      </c>
      <c r="C321" s="81">
        <f>Invoice!B324</f>
        <v>0</v>
      </c>
      <c r="D321" s="86">
        <f t="shared" ref="D321:D384" si="14">F321/$D$14</f>
        <v>0</v>
      </c>
      <c r="E321" s="86">
        <f t="shared" ref="E321:E384" si="15">G321/$D$14</f>
        <v>0</v>
      </c>
      <c r="F321" s="87">
        <f>Invoice!G324</f>
        <v>0</v>
      </c>
      <c r="G321" s="88">
        <f t="shared" ref="G321:G384" si="16">C321*F321</f>
        <v>0</v>
      </c>
    </row>
    <row r="322" spans="1:7" s="85" customFormat="1" x14ac:dyDescent="0.2">
      <c r="A322" s="101" t="str">
        <f>Invoice!F325</f>
        <v>Exchange rate :</v>
      </c>
      <c r="B322" s="80">
        <f>Invoice!C325</f>
        <v>0</v>
      </c>
      <c r="C322" s="81">
        <f>Invoice!B325</f>
        <v>0</v>
      </c>
      <c r="D322" s="86">
        <f t="shared" si="14"/>
        <v>0</v>
      </c>
      <c r="E322" s="86">
        <f t="shared" si="15"/>
        <v>0</v>
      </c>
      <c r="F322" s="87">
        <f>Invoice!G325</f>
        <v>0</v>
      </c>
      <c r="G322" s="88">
        <f t="shared" si="16"/>
        <v>0</v>
      </c>
    </row>
    <row r="323" spans="1:7" s="85" customFormat="1" x14ac:dyDescent="0.2">
      <c r="A323" s="101" t="str">
        <f>Invoice!F326</f>
        <v>Exchange rate :</v>
      </c>
      <c r="B323" s="80">
        <f>Invoice!C326</f>
        <v>0</v>
      </c>
      <c r="C323" s="81">
        <f>Invoice!B326</f>
        <v>0</v>
      </c>
      <c r="D323" s="86">
        <f t="shared" si="14"/>
        <v>0</v>
      </c>
      <c r="E323" s="86">
        <f t="shared" si="15"/>
        <v>0</v>
      </c>
      <c r="F323" s="87">
        <f>Invoice!G326</f>
        <v>0</v>
      </c>
      <c r="G323" s="88">
        <f t="shared" si="16"/>
        <v>0</v>
      </c>
    </row>
    <row r="324" spans="1:7" s="85" customFormat="1" x14ac:dyDescent="0.2">
      <c r="A324" s="101" t="str">
        <f>Invoice!F327</f>
        <v>Exchange rate :</v>
      </c>
      <c r="B324" s="80">
        <f>Invoice!C327</f>
        <v>0</v>
      </c>
      <c r="C324" s="81">
        <f>Invoice!B327</f>
        <v>0</v>
      </c>
      <c r="D324" s="86">
        <f t="shared" si="14"/>
        <v>0</v>
      </c>
      <c r="E324" s="86">
        <f t="shared" si="15"/>
        <v>0</v>
      </c>
      <c r="F324" s="87">
        <f>Invoice!G327</f>
        <v>0</v>
      </c>
      <c r="G324" s="88">
        <f t="shared" si="16"/>
        <v>0</v>
      </c>
    </row>
    <row r="325" spans="1:7" s="85" customFormat="1" x14ac:dyDescent="0.2">
      <c r="A325" s="101" t="str">
        <f>Invoice!F328</f>
        <v>Exchange rate :</v>
      </c>
      <c r="B325" s="80">
        <f>Invoice!C328</f>
        <v>0</v>
      </c>
      <c r="C325" s="81">
        <f>Invoice!B328</f>
        <v>0</v>
      </c>
      <c r="D325" s="86">
        <f t="shared" si="14"/>
        <v>0</v>
      </c>
      <c r="E325" s="86">
        <f t="shared" si="15"/>
        <v>0</v>
      </c>
      <c r="F325" s="87">
        <f>Invoice!G328</f>
        <v>0</v>
      </c>
      <c r="G325" s="88">
        <f t="shared" si="16"/>
        <v>0</v>
      </c>
    </row>
    <row r="326" spans="1:7" s="85" customFormat="1" x14ac:dyDescent="0.2">
      <c r="A326" s="101" t="str">
        <f>Invoice!F329</f>
        <v>Exchange rate :</v>
      </c>
      <c r="B326" s="80">
        <f>Invoice!C329</f>
        <v>0</v>
      </c>
      <c r="C326" s="81">
        <f>Invoice!B329</f>
        <v>0</v>
      </c>
      <c r="D326" s="86">
        <f t="shared" si="14"/>
        <v>0</v>
      </c>
      <c r="E326" s="86">
        <f t="shared" si="15"/>
        <v>0</v>
      </c>
      <c r="F326" s="87">
        <f>Invoice!G329</f>
        <v>0</v>
      </c>
      <c r="G326" s="88">
        <f t="shared" si="16"/>
        <v>0</v>
      </c>
    </row>
    <row r="327" spans="1:7" s="85" customFormat="1" x14ac:dyDescent="0.2">
      <c r="A327" s="101" t="str">
        <f>Invoice!F330</f>
        <v>Exchange rate :</v>
      </c>
      <c r="B327" s="80">
        <f>Invoice!C330</f>
        <v>0</v>
      </c>
      <c r="C327" s="81">
        <f>Invoice!B330</f>
        <v>0</v>
      </c>
      <c r="D327" s="86">
        <f t="shared" si="14"/>
        <v>0</v>
      </c>
      <c r="E327" s="86">
        <f t="shared" si="15"/>
        <v>0</v>
      </c>
      <c r="F327" s="87">
        <f>Invoice!G330</f>
        <v>0</v>
      </c>
      <c r="G327" s="88">
        <f t="shared" si="16"/>
        <v>0</v>
      </c>
    </row>
    <row r="328" spans="1:7" s="85" customFormat="1" x14ac:dyDescent="0.2">
      <c r="A328" s="101" t="str">
        <f>Invoice!F331</f>
        <v>Exchange rate :</v>
      </c>
      <c r="B328" s="80">
        <f>Invoice!C331</f>
        <v>0</v>
      </c>
      <c r="C328" s="81">
        <f>Invoice!B331</f>
        <v>0</v>
      </c>
      <c r="D328" s="86">
        <f t="shared" si="14"/>
        <v>0</v>
      </c>
      <c r="E328" s="86">
        <f t="shared" si="15"/>
        <v>0</v>
      </c>
      <c r="F328" s="87">
        <f>Invoice!G331</f>
        <v>0</v>
      </c>
      <c r="G328" s="88">
        <f t="shared" si="16"/>
        <v>0</v>
      </c>
    </row>
    <row r="329" spans="1:7" s="85" customFormat="1" x14ac:dyDescent="0.2">
      <c r="A329" s="101" t="str">
        <f>Invoice!F332</f>
        <v>Exchange rate :</v>
      </c>
      <c r="B329" s="80">
        <f>Invoice!C332</f>
        <v>0</v>
      </c>
      <c r="C329" s="81">
        <f>Invoice!B332</f>
        <v>0</v>
      </c>
      <c r="D329" s="86">
        <f t="shared" si="14"/>
        <v>0</v>
      </c>
      <c r="E329" s="86">
        <f t="shared" si="15"/>
        <v>0</v>
      </c>
      <c r="F329" s="87">
        <f>Invoice!G332</f>
        <v>0</v>
      </c>
      <c r="G329" s="88">
        <f t="shared" si="16"/>
        <v>0</v>
      </c>
    </row>
    <row r="330" spans="1:7" s="85" customFormat="1" x14ac:dyDescent="0.2">
      <c r="A330" s="101" t="str">
        <f>Invoice!F333</f>
        <v>Exchange rate :</v>
      </c>
      <c r="B330" s="80">
        <f>Invoice!C333</f>
        <v>0</v>
      </c>
      <c r="C330" s="81">
        <f>Invoice!B333</f>
        <v>0</v>
      </c>
      <c r="D330" s="86">
        <f t="shared" si="14"/>
        <v>0</v>
      </c>
      <c r="E330" s="86">
        <f t="shared" si="15"/>
        <v>0</v>
      </c>
      <c r="F330" s="87">
        <f>Invoice!G333</f>
        <v>0</v>
      </c>
      <c r="G330" s="88">
        <f t="shared" si="16"/>
        <v>0</v>
      </c>
    </row>
    <row r="331" spans="1:7" s="85" customFormat="1" x14ac:dyDescent="0.2">
      <c r="A331" s="101" t="str">
        <f>Invoice!F334</f>
        <v>Exchange rate :</v>
      </c>
      <c r="B331" s="80">
        <f>Invoice!C334</f>
        <v>0</v>
      </c>
      <c r="C331" s="81">
        <f>Invoice!B334</f>
        <v>0</v>
      </c>
      <c r="D331" s="86">
        <f t="shared" si="14"/>
        <v>0</v>
      </c>
      <c r="E331" s="86">
        <f t="shared" si="15"/>
        <v>0</v>
      </c>
      <c r="F331" s="87">
        <f>Invoice!G334</f>
        <v>0</v>
      </c>
      <c r="G331" s="88">
        <f t="shared" si="16"/>
        <v>0</v>
      </c>
    </row>
    <row r="332" spans="1:7" s="85" customFormat="1" x14ac:dyDescent="0.2">
      <c r="A332" s="101" t="str">
        <f>Invoice!F335</f>
        <v>Exchange rate :</v>
      </c>
      <c r="B332" s="80">
        <f>Invoice!C335</f>
        <v>0</v>
      </c>
      <c r="C332" s="81">
        <f>Invoice!B335</f>
        <v>0</v>
      </c>
      <c r="D332" s="86">
        <f t="shared" si="14"/>
        <v>0</v>
      </c>
      <c r="E332" s="86">
        <f t="shared" si="15"/>
        <v>0</v>
      </c>
      <c r="F332" s="87">
        <f>Invoice!G335</f>
        <v>0</v>
      </c>
      <c r="G332" s="88">
        <f t="shared" si="16"/>
        <v>0</v>
      </c>
    </row>
    <row r="333" spans="1:7" s="85" customFormat="1" x14ac:dyDescent="0.2">
      <c r="A333" s="101" t="str">
        <f>Invoice!F336</f>
        <v>Exchange rate :</v>
      </c>
      <c r="B333" s="80">
        <f>Invoice!C336</f>
        <v>0</v>
      </c>
      <c r="C333" s="81">
        <f>Invoice!B336</f>
        <v>0</v>
      </c>
      <c r="D333" s="86">
        <f t="shared" si="14"/>
        <v>0</v>
      </c>
      <c r="E333" s="86">
        <f t="shared" si="15"/>
        <v>0</v>
      </c>
      <c r="F333" s="87">
        <f>Invoice!G336</f>
        <v>0</v>
      </c>
      <c r="G333" s="88">
        <f t="shared" si="16"/>
        <v>0</v>
      </c>
    </row>
    <row r="334" spans="1:7" s="85" customFormat="1" x14ac:dyDescent="0.2">
      <c r="A334" s="101" t="str">
        <f>Invoice!F337</f>
        <v>Exchange rate :</v>
      </c>
      <c r="B334" s="80">
        <f>Invoice!C337</f>
        <v>0</v>
      </c>
      <c r="C334" s="81">
        <f>Invoice!B337</f>
        <v>0</v>
      </c>
      <c r="D334" s="86">
        <f t="shared" si="14"/>
        <v>0</v>
      </c>
      <c r="E334" s="86">
        <f t="shared" si="15"/>
        <v>0</v>
      </c>
      <c r="F334" s="87">
        <f>Invoice!G337</f>
        <v>0</v>
      </c>
      <c r="G334" s="88">
        <f t="shared" si="16"/>
        <v>0</v>
      </c>
    </row>
    <row r="335" spans="1:7" s="85" customFormat="1" x14ac:dyDescent="0.2">
      <c r="A335" s="101" t="str">
        <f>Invoice!F338</f>
        <v>Exchange rate :</v>
      </c>
      <c r="B335" s="80">
        <f>Invoice!C338</f>
        <v>0</v>
      </c>
      <c r="C335" s="81">
        <f>Invoice!B338</f>
        <v>0</v>
      </c>
      <c r="D335" s="86">
        <f t="shared" si="14"/>
        <v>0</v>
      </c>
      <c r="E335" s="86">
        <f t="shared" si="15"/>
        <v>0</v>
      </c>
      <c r="F335" s="87">
        <f>Invoice!G338</f>
        <v>0</v>
      </c>
      <c r="G335" s="88">
        <f t="shared" si="16"/>
        <v>0</v>
      </c>
    </row>
    <row r="336" spans="1:7" s="85" customFormat="1" x14ac:dyDescent="0.2">
      <c r="A336" s="101" t="str">
        <f>Invoice!F339</f>
        <v>Exchange rate :</v>
      </c>
      <c r="B336" s="80">
        <f>Invoice!C339</f>
        <v>0</v>
      </c>
      <c r="C336" s="81">
        <f>Invoice!B339</f>
        <v>0</v>
      </c>
      <c r="D336" s="86">
        <f t="shared" si="14"/>
        <v>0</v>
      </c>
      <c r="E336" s="86">
        <f t="shared" si="15"/>
        <v>0</v>
      </c>
      <c r="F336" s="87">
        <f>Invoice!G339</f>
        <v>0</v>
      </c>
      <c r="G336" s="88">
        <f t="shared" si="16"/>
        <v>0</v>
      </c>
    </row>
    <row r="337" spans="1:7" s="85" customFormat="1" x14ac:dyDescent="0.2">
      <c r="A337" s="101" t="str">
        <f>Invoice!F340</f>
        <v>Exchange rate :</v>
      </c>
      <c r="B337" s="80">
        <f>Invoice!C340</f>
        <v>0</v>
      </c>
      <c r="C337" s="81">
        <f>Invoice!B340</f>
        <v>0</v>
      </c>
      <c r="D337" s="86">
        <f t="shared" si="14"/>
        <v>0</v>
      </c>
      <c r="E337" s="86">
        <f t="shared" si="15"/>
        <v>0</v>
      </c>
      <c r="F337" s="87">
        <f>Invoice!G340</f>
        <v>0</v>
      </c>
      <c r="G337" s="88">
        <f t="shared" si="16"/>
        <v>0</v>
      </c>
    </row>
    <row r="338" spans="1:7" s="85" customFormat="1" x14ac:dyDescent="0.2">
      <c r="A338" s="101" t="str">
        <f>Invoice!F341</f>
        <v>Exchange rate :</v>
      </c>
      <c r="B338" s="80">
        <f>Invoice!C341</f>
        <v>0</v>
      </c>
      <c r="C338" s="81">
        <f>Invoice!B341</f>
        <v>0</v>
      </c>
      <c r="D338" s="86">
        <f t="shared" si="14"/>
        <v>0</v>
      </c>
      <c r="E338" s="86">
        <f t="shared" si="15"/>
        <v>0</v>
      </c>
      <c r="F338" s="87">
        <f>Invoice!G341</f>
        <v>0</v>
      </c>
      <c r="G338" s="88">
        <f t="shared" si="16"/>
        <v>0</v>
      </c>
    </row>
    <row r="339" spans="1:7" s="85" customFormat="1" x14ac:dyDescent="0.2">
      <c r="A339" s="101" t="str">
        <f>Invoice!F342</f>
        <v>Exchange rate :</v>
      </c>
      <c r="B339" s="80">
        <f>Invoice!C342</f>
        <v>0</v>
      </c>
      <c r="C339" s="81">
        <f>Invoice!B342</f>
        <v>0</v>
      </c>
      <c r="D339" s="86">
        <f t="shared" si="14"/>
        <v>0</v>
      </c>
      <c r="E339" s="86">
        <f t="shared" si="15"/>
        <v>0</v>
      </c>
      <c r="F339" s="87">
        <f>Invoice!G342</f>
        <v>0</v>
      </c>
      <c r="G339" s="88">
        <f t="shared" si="16"/>
        <v>0</v>
      </c>
    </row>
    <row r="340" spans="1:7" s="85" customFormat="1" x14ac:dyDescent="0.2">
      <c r="A340" s="101" t="str">
        <f>Invoice!F343</f>
        <v>Exchange rate :</v>
      </c>
      <c r="B340" s="80">
        <f>Invoice!C343</f>
        <v>0</v>
      </c>
      <c r="C340" s="81">
        <f>Invoice!B343</f>
        <v>0</v>
      </c>
      <c r="D340" s="86">
        <f t="shared" si="14"/>
        <v>0</v>
      </c>
      <c r="E340" s="86">
        <f t="shared" si="15"/>
        <v>0</v>
      </c>
      <c r="F340" s="87">
        <f>Invoice!G343</f>
        <v>0</v>
      </c>
      <c r="G340" s="88">
        <f t="shared" si="16"/>
        <v>0</v>
      </c>
    </row>
    <row r="341" spans="1:7" s="85" customFormat="1" x14ac:dyDescent="0.2">
      <c r="A341" s="101" t="str">
        <f>Invoice!F344</f>
        <v>Exchange rate :</v>
      </c>
      <c r="B341" s="80">
        <f>Invoice!C344</f>
        <v>0</v>
      </c>
      <c r="C341" s="81">
        <f>Invoice!B344</f>
        <v>0</v>
      </c>
      <c r="D341" s="86">
        <f t="shared" si="14"/>
        <v>0</v>
      </c>
      <c r="E341" s="86">
        <f t="shared" si="15"/>
        <v>0</v>
      </c>
      <c r="F341" s="87">
        <f>Invoice!G344</f>
        <v>0</v>
      </c>
      <c r="G341" s="88">
        <f t="shared" si="16"/>
        <v>0</v>
      </c>
    </row>
    <row r="342" spans="1:7" s="85" customFormat="1" x14ac:dyDescent="0.2">
      <c r="A342" s="101" t="str">
        <f>Invoice!F345</f>
        <v>Exchange rate :</v>
      </c>
      <c r="B342" s="80">
        <f>Invoice!C345</f>
        <v>0</v>
      </c>
      <c r="C342" s="81">
        <f>Invoice!B345</f>
        <v>0</v>
      </c>
      <c r="D342" s="86">
        <f t="shared" si="14"/>
        <v>0</v>
      </c>
      <c r="E342" s="86">
        <f t="shared" si="15"/>
        <v>0</v>
      </c>
      <c r="F342" s="87">
        <f>Invoice!G345</f>
        <v>0</v>
      </c>
      <c r="G342" s="88">
        <f t="shared" si="16"/>
        <v>0</v>
      </c>
    </row>
    <row r="343" spans="1:7" s="85" customFormat="1" x14ac:dyDescent="0.2">
      <c r="A343" s="101" t="str">
        <f>Invoice!F346</f>
        <v>Exchange rate :</v>
      </c>
      <c r="B343" s="80">
        <f>Invoice!C346</f>
        <v>0</v>
      </c>
      <c r="C343" s="81">
        <f>Invoice!B346</f>
        <v>0</v>
      </c>
      <c r="D343" s="86">
        <f t="shared" si="14"/>
        <v>0</v>
      </c>
      <c r="E343" s="86">
        <f t="shared" si="15"/>
        <v>0</v>
      </c>
      <c r="F343" s="87">
        <f>Invoice!G346</f>
        <v>0</v>
      </c>
      <c r="G343" s="88">
        <f t="shared" si="16"/>
        <v>0</v>
      </c>
    </row>
    <row r="344" spans="1:7" s="85" customFormat="1" x14ac:dyDescent="0.2">
      <c r="A344" s="101" t="str">
        <f>Invoice!F347</f>
        <v>Exchange rate :</v>
      </c>
      <c r="B344" s="80">
        <f>Invoice!C347</f>
        <v>0</v>
      </c>
      <c r="C344" s="81">
        <f>Invoice!B347</f>
        <v>0</v>
      </c>
      <c r="D344" s="86">
        <f t="shared" si="14"/>
        <v>0</v>
      </c>
      <c r="E344" s="86">
        <f t="shared" si="15"/>
        <v>0</v>
      </c>
      <c r="F344" s="87">
        <f>Invoice!G347</f>
        <v>0</v>
      </c>
      <c r="G344" s="88">
        <f t="shared" si="16"/>
        <v>0</v>
      </c>
    </row>
    <row r="345" spans="1:7" s="85" customFormat="1" x14ac:dyDescent="0.2">
      <c r="A345" s="101" t="str">
        <f>Invoice!F348</f>
        <v>Exchange rate :</v>
      </c>
      <c r="B345" s="80">
        <f>Invoice!C348</f>
        <v>0</v>
      </c>
      <c r="C345" s="81">
        <f>Invoice!B348</f>
        <v>0</v>
      </c>
      <c r="D345" s="86">
        <f t="shared" si="14"/>
        <v>0</v>
      </c>
      <c r="E345" s="86">
        <f t="shared" si="15"/>
        <v>0</v>
      </c>
      <c r="F345" s="87">
        <f>Invoice!G348</f>
        <v>0</v>
      </c>
      <c r="G345" s="88">
        <f t="shared" si="16"/>
        <v>0</v>
      </c>
    </row>
    <row r="346" spans="1:7" s="85" customFormat="1" x14ac:dyDescent="0.2">
      <c r="A346" s="101" t="str">
        <f>Invoice!F349</f>
        <v>Exchange rate :</v>
      </c>
      <c r="B346" s="80">
        <f>Invoice!C349</f>
        <v>0</v>
      </c>
      <c r="C346" s="81">
        <f>Invoice!B349</f>
        <v>0</v>
      </c>
      <c r="D346" s="86">
        <f t="shared" si="14"/>
        <v>0</v>
      </c>
      <c r="E346" s="86">
        <f t="shared" si="15"/>
        <v>0</v>
      </c>
      <c r="F346" s="87">
        <f>Invoice!G349</f>
        <v>0</v>
      </c>
      <c r="G346" s="88">
        <f t="shared" si="16"/>
        <v>0</v>
      </c>
    </row>
    <row r="347" spans="1:7" s="85" customFormat="1" x14ac:dyDescent="0.2">
      <c r="A347" s="101" t="str">
        <f>Invoice!F350</f>
        <v>Exchange rate :</v>
      </c>
      <c r="B347" s="80">
        <f>Invoice!C350</f>
        <v>0</v>
      </c>
      <c r="C347" s="81">
        <f>Invoice!B350</f>
        <v>0</v>
      </c>
      <c r="D347" s="86">
        <f t="shared" si="14"/>
        <v>0</v>
      </c>
      <c r="E347" s="86">
        <f t="shared" si="15"/>
        <v>0</v>
      </c>
      <c r="F347" s="87">
        <f>Invoice!G350</f>
        <v>0</v>
      </c>
      <c r="G347" s="88">
        <f t="shared" si="16"/>
        <v>0</v>
      </c>
    </row>
    <row r="348" spans="1:7" s="85" customFormat="1" x14ac:dyDescent="0.2">
      <c r="A348" s="101" t="str">
        <f>Invoice!F351</f>
        <v>Exchange rate :</v>
      </c>
      <c r="B348" s="80">
        <f>Invoice!C351</f>
        <v>0</v>
      </c>
      <c r="C348" s="81">
        <f>Invoice!B351</f>
        <v>0</v>
      </c>
      <c r="D348" s="86">
        <f t="shared" si="14"/>
        <v>0</v>
      </c>
      <c r="E348" s="86">
        <f t="shared" si="15"/>
        <v>0</v>
      </c>
      <c r="F348" s="87">
        <f>Invoice!G351</f>
        <v>0</v>
      </c>
      <c r="G348" s="88">
        <f t="shared" si="16"/>
        <v>0</v>
      </c>
    </row>
    <row r="349" spans="1:7" s="85" customFormat="1" x14ac:dyDescent="0.2">
      <c r="A349" s="101" t="str">
        <f>Invoice!F352</f>
        <v>Exchange rate :</v>
      </c>
      <c r="B349" s="80">
        <f>Invoice!C352</f>
        <v>0</v>
      </c>
      <c r="C349" s="81">
        <f>Invoice!B352</f>
        <v>0</v>
      </c>
      <c r="D349" s="86">
        <f t="shared" si="14"/>
        <v>0</v>
      </c>
      <c r="E349" s="86">
        <f t="shared" si="15"/>
        <v>0</v>
      </c>
      <c r="F349" s="87">
        <f>Invoice!G352</f>
        <v>0</v>
      </c>
      <c r="G349" s="88">
        <f t="shared" si="16"/>
        <v>0</v>
      </c>
    </row>
    <row r="350" spans="1:7" s="85" customFormat="1" x14ac:dyDescent="0.2">
      <c r="A350" s="101" t="str">
        <f>Invoice!F353</f>
        <v>Exchange rate :</v>
      </c>
      <c r="B350" s="80">
        <f>Invoice!C353</f>
        <v>0</v>
      </c>
      <c r="C350" s="81">
        <f>Invoice!B353</f>
        <v>0</v>
      </c>
      <c r="D350" s="86">
        <f t="shared" si="14"/>
        <v>0</v>
      </c>
      <c r="E350" s="86">
        <f t="shared" si="15"/>
        <v>0</v>
      </c>
      <c r="F350" s="87">
        <f>Invoice!G353</f>
        <v>0</v>
      </c>
      <c r="G350" s="88">
        <f t="shared" si="16"/>
        <v>0</v>
      </c>
    </row>
    <row r="351" spans="1:7" s="85" customFormat="1" x14ac:dyDescent="0.2">
      <c r="A351" s="101" t="str">
        <f>Invoice!F354</f>
        <v>Exchange rate :</v>
      </c>
      <c r="B351" s="80">
        <f>Invoice!C354</f>
        <v>0</v>
      </c>
      <c r="C351" s="81">
        <f>Invoice!B354</f>
        <v>0</v>
      </c>
      <c r="D351" s="86">
        <f t="shared" si="14"/>
        <v>0</v>
      </c>
      <c r="E351" s="86">
        <f t="shared" si="15"/>
        <v>0</v>
      </c>
      <c r="F351" s="87">
        <f>Invoice!G354</f>
        <v>0</v>
      </c>
      <c r="G351" s="88">
        <f t="shared" si="16"/>
        <v>0</v>
      </c>
    </row>
    <row r="352" spans="1:7" s="85" customFormat="1" x14ac:dyDescent="0.2">
      <c r="A352" s="101" t="str">
        <f>Invoice!F355</f>
        <v>Exchange rate :</v>
      </c>
      <c r="B352" s="80">
        <f>Invoice!C355</f>
        <v>0</v>
      </c>
      <c r="C352" s="81">
        <f>Invoice!B355</f>
        <v>0</v>
      </c>
      <c r="D352" s="86">
        <f t="shared" si="14"/>
        <v>0</v>
      </c>
      <c r="E352" s="86">
        <f t="shared" si="15"/>
        <v>0</v>
      </c>
      <c r="F352" s="87">
        <f>Invoice!G355</f>
        <v>0</v>
      </c>
      <c r="G352" s="88">
        <f t="shared" si="16"/>
        <v>0</v>
      </c>
    </row>
    <row r="353" spans="1:7" s="85" customFormat="1" x14ac:dyDescent="0.2">
      <c r="A353" s="101" t="str">
        <f>Invoice!F356</f>
        <v>Exchange rate :</v>
      </c>
      <c r="B353" s="80">
        <f>Invoice!C356</f>
        <v>0</v>
      </c>
      <c r="C353" s="81">
        <f>Invoice!B356</f>
        <v>0</v>
      </c>
      <c r="D353" s="86">
        <f t="shared" si="14"/>
        <v>0</v>
      </c>
      <c r="E353" s="86">
        <f t="shared" si="15"/>
        <v>0</v>
      </c>
      <c r="F353" s="87">
        <f>Invoice!G356</f>
        <v>0</v>
      </c>
      <c r="G353" s="88">
        <f t="shared" si="16"/>
        <v>0</v>
      </c>
    </row>
    <row r="354" spans="1:7" s="85" customFormat="1" x14ac:dyDescent="0.2">
      <c r="A354" s="101" t="str">
        <f>Invoice!F357</f>
        <v>Exchange rate :</v>
      </c>
      <c r="B354" s="80">
        <f>Invoice!C357</f>
        <v>0</v>
      </c>
      <c r="C354" s="81">
        <f>Invoice!B357</f>
        <v>0</v>
      </c>
      <c r="D354" s="86">
        <f t="shared" si="14"/>
        <v>0</v>
      </c>
      <c r="E354" s="86">
        <f t="shared" si="15"/>
        <v>0</v>
      </c>
      <c r="F354" s="87">
        <f>Invoice!G357</f>
        <v>0</v>
      </c>
      <c r="G354" s="88">
        <f t="shared" si="16"/>
        <v>0</v>
      </c>
    </row>
    <row r="355" spans="1:7" s="85" customFormat="1" x14ac:dyDescent="0.2">
      <c r="A355" s="101" t="str">
        <f>Invoice!F358</f>
        <v>Exchange rate :</v>
      </c>
      <c r="B355" s="80">
        <f>Invoice!C358</f>
        <v>0</v>
      </c>
      <c r="C355" s="81">
        <f>Invoice!B358</f>
        <v>0</v>
      </c>
      <c r="D355" s="86">
        <f t="shared" si="14"/>
        <v>0</v>
      </c>
      <c r="E355" s="86">
        <f t="shared" si="15"/>
        <v>0</v>
      </c>
      <c r="F355" s="87">
        <f>Invoice!G358</f>
        <v>0</v>
      </c>
      <c r="G355" s="88">
        <f t="shared" si="16"/>
        <v>0</v>
      </c>
    </row>
    <row r="356" spans="1:7" s="85" customFormat="1" x14ac:dyDescent="0.2">
      <c r="A356" s="101" t="str">
        <f>Invoice!F359</f>
        <v>Exchange rate :</v>
      </c>
      <c r="B356" s="80">
        <f>Invoice!C359</f>
        <v>0</v>
      </c>
      <c r="C356" s="81">
        <f>Invoice!B359</f>
        <v>0</v>
      </c>
      <c r="D356" s="86">
        <f t="shared" si="14"/>
        <v>0</v>
      </c>
      <c r="E356" s="86">
        <f t="shared" si="15"/>
        <v>0</v>
      </c>
      <c r="F356" s="87">
        <f>Invoice!G359</f>
        <v>0</v>
      </c>
      <c r="G356" s="88">
        <f t="shared" si="16"/>
        <v>0</v>
      </c>
    </row>
    <row r="357" spans="1:7" s="85" customFormat="1" x14ac:dyDescent="0.2">
      <c r="A357" s="101" t="str">
        <f>Invoice!F360</f>
        <v>Exchange rate :</v>
      </c>
      <c r="B357" s="80">
        <f>Invoice!C360</f>
        <v>0</v>
      </c>
      <c r="C357" s="81">
        <f>Invoice!B360</f>
        <v>0</v>
      </c>
      <c r="D357" s="86">
        <f t="shared" si="14"/>
        <v>0</v>
      </c>
      <c r="E357" s="86">
        <f t="shared" si="15"/>
        <v>0</v>
      </c>
      <c r="F357" s="87">
        <f>Invoice!G360</f>
        <v>0</v>
      </c>
      <c r="G357" s="88">
        <f t="shared" si="16"/>
        <v>0</v>
      </c>
    </row>
    <row r="358" spans="1:7" s="85" customFormat="1" x14ac:dyDescent="0.2">
      <c r="A358" s="101" t="str">
        <f>Invoice!F361</f>
        <v>Exchange rate :</v>
      </c>
      <c r="B358" s="80">
        <f>Invoice!C361</f>
        <v>0</v>
      </c>
      <c r="C358" s="81">
        <f>Invoice!B361</f>
        <v>0</v>
      </c>
      <c r="D358" s="86">
        <f t="shared" si="14"/>
        <v>0</v>
      </c>
      <c r="E358" s="86">
        <f t="shared" si="15"/>
        <v>0</v>
      </c>
      <c r="F358" s="87">
        <f>Invoice!G361</f>
        <v>0</v>
      </c>
      <c r="G358" s="88">
        <f t="shared" si="16"/>
        <v>0</v>
      </c>
    </row>
    <row r="359" spans="1:7" s="85" customFormat="1" x14ac:dyDescent="0.2">
      <c r="A359" s="101" t="str">
        <f>Invoice!F362</f>
        <v>Exchange rate :</v>
      </c>
      <c r="B359" s="80">
        <f>Invoice!C362</f>
        <v>0</v>
      </c>
      <c r="C359" s="81">
        <f>Invoice!B362</f>
        <v>0</v>
      </c>
      <c r="D359" s="86">
        <f t="shared" si="14"/>
        <v>0</v>
      </c>
      <c r="E359" s="86">
        <f t="shared" si="15"/>
        <v>0</v>
      </c>
      <c r="F359" s="87">
        <f>Invoice!G362</f>
        <v>0</v>
      </c>
      <c r="G359" s="88">
        <f t="shared" si="16"/>
        <v>0</v>
      </c>
    </row>
    <row r="360" spans="1:7" s="85" customFormat="1" x14ac:dyDescent="0.2">
      <c r="A360" s="101" t="str">
        <f>Invoice!F363</f>
        <v>Exchange rate :</v>
      </c>
      <c r="B360" s="80">
        <f>Invoice!C363</f>
        <v>0</v>
      </c>
      <c r="C360" s="81">
        <f>Invoice!B363</f>
        <v>0</v>
      </c>
      <c r="D360" s="86">
        <f t="shared" si="14"/>
        <v>0</v>
      </c>
      <c r="E360" s="86">
        <f t="shared" si="15"/>
        <v>0</v>
      </c>
      <c r="F360" s="87">
        <f>Invoice!G363</f>
        <v>0</v>
      </c>
      <c r="G360" s="88">
        <f t="shared" si="16"/>
        <v>0</v>
      </c>
    </row>
    <row r="361" spans="1:7" s="85" customFormat="1" x14ac:dyDescent="0.2">
      <c r="A361" s="101" t="str">
        <f>Invoice!F364</f>
        <v>Exchange rate :</v>
      </c>
      <c r="B361" s="80">
        <f>Invoice!C364</f>
        <v>0</v>
      </c>
      <c r="C361" s="81">
        <f>Invoice!B364</f>
        <v>0</v>
      </c>
      <c r="D361" s="86">
        <f t="shared" si="14"/>
        <v>0</v>
      </c>
      <c r="E361" s="86">
        <f t="shared" si="15"/>
        <v>0</v>
      </c>
      <c r="F361" s="87">
        <f>Invoice!G364</f>
        <v>0</v>
      </c>
      <c r="G361" s="88">
        <f t="shared" si="16"/>
        <v>0</v>
      </c>
    </row>
    <row r="362" spans="1:7" s="85" customFormat="1" x14ac:dyDescent="0.2">
      <c r="A362" s="101" t="str">
        <f>Invoice!F365</f>
        <v>Exchange rate :</v>
      </c>
      <c r="B362" s="80">
        <f>Invoice!C365</f>
        <v>0</v>
      </c>
      <c r="C362" s="81">
        <f>Invoice!B365</f>
        <v>0</v>
      </c>
      <c r="D362" s="86">
        <f t="shared" si="14"/>
        <v>0</v>
      </c>
      <c r="E362" s="86">
        <f t="shared" si="15"/>
        <v>0</v>
      </c>
      <c r="F362" s="87">
        <f>Invoice!G365</f>
        <v>0</v>
      </c>
      <c r="G362" s="88">
        <f t="shared" si="16"/>
        <v>0</v>
      </c>
    </row>
    <row r="363" spans="1:7" s="85" customFormat="1" x14ac:dyDescent="0.2">
      <c r="A363" s="101" t="str">
        <f>Invoice!F366</f>
        <v>Exchange rate :</v>
      </c>
      <c r="B363" s="80">
        <f>Invoice!C366</f>
        <v>0</v>
      </c>
      <c r="C363" s="81">
        <f>Invoice!B366</f>
        <v>0</v>
      </c>
      <c r="D363" s="86">
        <f t="shared" si="14"/>
        <v>0</v>
      </c>
      <c r="E363" s="86">
        <f t="shared" si="15"/>
        <v>0</v>
      </c>
      <c r="F363" s="87">
        <f>Invoice!G366</f>
        <v>0</v>
      </c>
      <c r="G363" s="88">
        <f t="shared" si="16"/>
        <v>0</v>
      </c>
    </row>
    <row r="364" spans="1:7" s="85" customFormat="1" x14ac:dyDescent="0.2">
      <c r="A364" s="101" t="str">
        <f>Invoice!F367</f>
        <v>Exchange rate :</v>
      </c>
      <c r="B364" s="80">
        <f>Invoice!C367</f>
        <v>0</v>
      </c>
      <c r="C364" s="81">
        <f>Invoice!B367</f>
        <v>0</v>
      </c>
      <c r="D364" s="86">
        <f t="shared" si="14"/>
        <v>0</v>
      </c>
      <c r="E364" s="86">
        <f t="shared" si="15"/>
        <v>0</v>
      </c>
      <c r="F364" s="87">
        <f>Invoice!G367</f>
        <v>0</v>
      </c>
      <c r="G364" s="88">
        <f t="shared" si="16"/>
        <v>0</v>
      </c>
    </row>
    <row r="365" spans="1:7" s="85" customFormat="1" x14ac:dyDescent="0.2">
      <c r="A365" s="101" t="str">
        <f>Invoice!F368</f>
        <v>Exchange rate :</v>
      </c>
      <c r="B365" s="80">
        <f>Invoice!C368</f>
        <v>0</v>
      </c>
      <c r="C365" s="81">
        <f>Invoice!B368</f>
        <v>0</v>
      </c>
      <c r="D365" s="86">
        <f t="shared" si="14"/>
        <v>0</v>
      </c>
      <c r="E365" s="86">
        <f t="shared" si="15"/>
        <v>0</v>
      </c>
      <c r="F365" s="87">
        <f>Invoice!G368</f>
        <v>0</v>
      </c>
      <c r="G365" s="88">
        <f t="shared" si="16"/>
        <v>0</v>
      </c>
    </row>
    <row r="366" spans="1:7" s="85" customFormat="1" x14ac:dyDescent="0.2">
      <c r="A366" s="101" t="str">
        <f>Invoice!F369</f>
        <v>Exchange rate :</v>
      </c>
      <c r="B366" s="80">
        <f>Invoice!C369</f>
        <v>0</v>
      </c>
      <c r="C366" s="81">
        <f>Invoice!B369</f>
        <v>0</v>
      </c>
      <c r="D366" s="86">
        <f t="shared" si="14"/>
        <v>0</v>
      </c>
      <c r="E366" s="86">
        <f t="shared" si="15"/>
        <v>0</v>
      </c>
      <c r="F366" s="87">
        <f>Invoice!G369</f>
        <v>0</v>
      </c>
      <c r="G366" s="88">
        <f t="shared" si="16"/>
        <v>0</v>
      </c>
    </row>
    <row r="367" spans="1:7" s="85" customFormat="1" x14ac:dyDescent="0.2">
      <c r="A367" s="101" t="str">
        <f>Invoice!F370</f>
        <v>Exchange rate :</v>
      </c>
      <c r="B367" s="80">
        <f>Invoice!C370</f>
        <v>0</v>
      </c>
      <c r="C367" s="81">
        <f>Invoice!B370</f>
        <v>0</v>
      </c>
      <c r="D367" s="86">
        <f t="shared" si="14"/>
        <v>0</v>
      </c>
      <c r="E367" s="86">
        <f t="shared" si="15"/>
        <v>0</v>
      </c>
      <c r="F367" s="87">
        <f>Invoice!G370</f>
        <v>0</v>
      </c>
      <c r="G367" s="88">
        <f t="shared" si="16"/>
        <v>0</v>
      </c>
    </row>
    <row r="368" spans="1:7" s="85" customFormat="1" x14ac:dyDescent="0.2">
      <c r="A368" s="101" t="str">
        <f>Invoice!F371</f>
        <v>Exchange rate :</v>
      </c>
      <c r="B368" s="80">
        <f>Invoice!C371</f>
        <v>0</v>
      </c>
      <c r="C368" s="81">
        <f>Invoice!B371</f>
        <v>0</v>
      </c>
      <c r="D368" s="86">
        <f t="shared" si="14"/>
        <v>0</v>
      </c>
      <c r="E368" s="86">
        <f t="shared" si="15"/>
        <v>0</v>
      </c>
      <c r="F368" s="87">
        <f>Invoice!G371</f>
        <v>0</v>
      </c>
      <c r="G368" s="88">
        <f t="shared" si="16"/>
        <v>0</v>
      </c>
    </row>
    <row r="369" spans="1:7" s="85" customFormat="1" x14ac:dyDescent="0.2">
      <c r="A369" s="101" t="str">
        <f>Invoice!F372</f>
        <v>Exchange rate :</v>
      </c>
      <c r="B369" s="80">
        <f>Invoice!C372</f>
        <v>0</v>
      </c>
      <c r="C369" s="81">
        <f>Invoice!B372</f>
        <v>0</v>
      </c>
      <c r="D369" s="86">
        <f t="shared" si="14"/>
        <v>0</v>
      </c>
      <c r="E369" s="86">
        <f t="shared" si="15"/>
        <v>0</v>
      </c>
      <c r="F369" s="87">
        <f>Invoice!G372</f>
        <v>0</v>
      </c>
      <c r="G369" s="88">
        <f t="shared" si="16"/>
        <v>0</v>
      </c>
    </row>
    <row r="370" spans="1:7" s="85" customFormat="1" x14ac:dyDescent="0.2">
      <c r="A370" s="101" t="str">
        <f>Invoice!F373</f>
        <v>Exchange rate :</v>
      </c>
      <c r="B370" s="80">
        <f>Invoice!C373</f>
        <v>0</v>
      </c>
      <c r="C370" s="81">
        <f>Invoice!B373</f>
        <v>0</v>
      </c>
      <c r="D370" s="86">
        <f t="shared" si="14"/>
        <v>0</v>
      </c>
      <c r="E370" s="86">
        <f t="shared" si="15"/>
        <v>0</v>
      </c>
      <c r="F370" s="87">
        <f>Invoice!G373</f>
        <v>0</v>
      </c>
      <c r="G370" s="88">
        <f t="shared" si="16"/>
        <v>0</v>
      </c>
    </row>
    <row r="371" spans="1:7" s="85" customFormat="1" x14ac:dyDescent="0.2">
      <c r="A371" s="101" t="str">
        <f>Invoice!F374</f>
        <v>Exchange rate :</v>
      </c>
      <c r="B371" s="80">
        <f>Invoice!C374</f>
        <v>0</v>
      </c>
      <c r="C371" s="81">
        <f>Invoice!B374</f>
        <v>0</v>
      </c>
      <c r="D371" s="86">
        <f t="shared" si="14"/>
        <v>0</v>
      </c>
      <c r="E371" s="86">
        <f t="shared" si="15"/>
        <v>0</v>
      </c>
      <c r="F371" s="87">
        <f>Invoice!G374</f>
        <v>0</v>
      </c>
      <c r="G371" s="88">
        <f t="shared" si="16"/>
        <v>0</v>
      </c>
    </row>
    <row r="372" spans="1:7" s="85" customFormat="1" x14ac:dyDescent="0.2">
      <c r="A372" s="101" t="str">
        <f>Invoice!F375</f>
        <v>Exchange rate :</v>
      </c>
      <c r="B372" s="80">
        <f>Invoice!C375</f>
        <v>0</v>
      </c>
      <c r="C372" s="81">
        <f>Invoice!B375</f>
        <v>0</v>
      </c>
      <c r="D372" s="86">
        <f t="shared" si="14"/>
        <v>0</v>
      </c>
      <c r="E372" s="86">
        <f t="shared" si="15"/>
        <v>0</v>
      </c>
      <c r="F372" s="87">
        <f>Invoice!G375</f>
        <v>0</v>
      </c>
      <c r="G372" s="88">
        <f t="shared" si="16"/>
        <v>0</v>
      </c>
    </row>
    <row r="373" spans="1:7" s="85" customFormat="1" x14ac:dyDescent="0.2">
      <c r="A373" s="101" t="str">
        <f>Invoice!F376</f>
        <v>Exchange rate :</v>
      </c>
      <c r="B373" s="80">
        <f>Invoice!C376</f>
        <v>0</v>
      </c>
      <c r="C373" s="81">
        <f>Invoice!B376</f>
        <v>0</v>
      </c>
      <c r="D373" s="86">
        <f t="shared" si="14"/>
        <v>0</v>
      </c>
      <c r="E373" s="86">
        <f t="shared" si="15"/>
        <v>0</v>
      </c>
      <c r="F373" s="87">
        <f>Invoice!G376</f>
        <v>0</v>
      </c>
      <c r="G373" s="88">
        <f t="shared" si="16"/>
        <v>0</v>
      </c>
    </row>
    <row r="374" spans="1:7" s="85" customFormat="1" x14ac:dyDescent="0.2">
      <c r="A374" s="101" t="str">
        <f>Invoice!F377</f>
        <v>Exchange rate :</v>
      </c>
      <c r="B374" s="80">
        <f>Invoice!C377</f>
        <v>0</v>
      </c>
      <c r="C374" s="81">
        <f>Invoice!B377</f>
        <v>0</v>
      </c>
      <c r="D374" s="86">
        <f t="shared" si="14"/>
        <v>0</v>
      </c>
      <c r="E374" s="86">
        <f t="shared" si="15"/>
        <v>0</v>
      </c>
      <c r="F374" s="87">
        <f>Invoice!G377</f>
        <v>0</v>
      </c>
      <c r="G374" s="88">
        <f t="shared" si="16"/>
        <v>0</v>
      </c>
    </row>
    <row r="375" spans="1:7" s="85" customFormat="1" x14ac:dyDescent="0.2">
      <c r="A375" s="101" t="str">
        <f>Invoice!F378</f>
        <v>Exchange rate :</v>
      </c>
      <c r="B375" s="80">
        <f>Invoice!C378</f>
        <v>0</v>
      </c>
      <c r="C375" s="81">
        <f>Invoice!B378</f>
        <v>0</v>
      </c>
      <c r="D375" s="86">
        <f t="shared" si="14"/>
        <v>0</v>
      </c>
      <c r="E375" s="86">
        <f t="shared" si="15"/>
        <v>0</v>
      </c>
      <c r="F375" s="87">
        <f>Invoice!G378</f>
        <v>0</v>
      </c>
      <c r="G375" s="88">
        <f t="shared" si="16"/>
        <v>0</v>
      </c>
    </row>
    <row r="376" spans="1:7" s="85" customFormat="1" x14ac:dyDescent="0.2">
      <c r="A376" s="101" t="str">
        <f>Invoice!F379</f>
        <v>Exchange rate :</v>
      </c>
      <c r="B376" s="80">
        <f>Invoice!C379</f>
        <v>0</v>
      </c>
      <c r="C376" s="81">
        <f>Invoice!B379</f>
        <v>0</v>
      </c>
      <c r="D376" s="86">
        <f t="shared" si="14"/>
        <v>0</v>
      </c>
      <c r="E376" s="86">
        <f t="shared" si="15"/>
        <v>0</v>
      </c>
      <c r="F376" s="87">
        <f>Invoice!G379</f>
        <v>0</v>
      </c>
      <c r="G376" s="88">
        <f t="shared" si="16"/>
        <v>0</v>
      </c>
    </row>
    <row r="377" spans="1:7" s="85" customFormat="1" x14ac:dyDescent="0.2">
      <c r="A377" s="101" t="str">
        <f>Invoice!F380</f>
        <v>Exchange rate :</v>
      </c>
      <c r="B377" s="80">
        <f>Invoice!C380</f>
        <v>0</v>
      </c>
      <c r="C377" s="81">
        <f>Invoice!B380</f>
        <v>0</v>
      </c>
      <c r="D377" s="86">
        <f t="shared" si="14"/>
        <v>0</v>
      </c>
      <c r="E377" s="86">
        <f t="shared" si="15"/>
        <v>0</v>
      </c>
      <c r="F377" s="87">
        <f>Invoice!G380</f>
        <v>0</v>
      </c>
      <c r="G377" s="88">
        <f t="shared" si="16"/>
        <v>0</v>
      </c>
    </row>
    <row r="378" spans="1:7" s="85" customFormat="1" x14ac:dyDescent="0.2">
      <c r="A378" s="101" t="str">
        <f>Invoice!F381</f>
        <v>Exchange rate :</v>
      </c>
      <c r="B378" s="80">
        <f>Invoice!C381</f>
        <v>0</v>
      </c>
      <c r="C378" s="81">
        <f>Invoice!B381</f>
        <v>0</v>
      </c>
      <c r="D378" s="86">
        <f t="shared" si="14"/>
        <v>0</v>
      </c>
      <c r="E378" s="86">
        <f t="shared" si="15"/>
        <v>0</v>
      </c>
      <c r="F378" s="87">
        <f>Invoice!G381</f>
        <v>0</v>
      </c>
      <c r="G378" s="88">
        <f t="shared" si="16"/>
        <v>0</v>
      </c>
    </row>
    <row r="379" spans="1:7" s="85" customFormat="1" x14ac:dyDescent="0.2">
      <c r="A379" s="101" t="str">
        <f>Invoice!F382</f>
        <v>Exchange rate :</v>
      </c>
      <c r="B379" s="80">
        <f>Invoice!C382</f>
        <v>0</v>
      </c>
      <c r="C379" s="81">
        <f>Invoice!B382</f>
        <v>0</v>
      </c>
      <c r="D379" s="86">
        <f t="shared" si="14"/>
        <v>0</v>
      </c>
      <c r="E379" s="86">
        <f t="shared" si="15"/>
        <v>0</v>
      </c>
      <c r="F379" s="87">
        <f>Invoice!G382</f>
        <v>0</v>
      </c>
      <c r="G379" s="88">
        <f t="shared" si="16"/>
        <v>0</v>
      </c>
    </row>
    <row r="380" spans="1:7" s="85" customFormat="1" x14ac:dyDescent="0.2">
      <c r="A380" s="101" t="str">
        <f>Invoice!F383</f>
        <v>Exchange rate :</v>
      </c>
      <c r="B380" s="80">
        <f>Invoice!C383</f>
        <v>0</v>
      </c>
      <c r="C380" s="81">
        <f>Invoice!B383</f>
        <v>0</v>
      </c>
      <c r="D380" s="86">
        <f t="shared" si="14"/>
        <v>0</v>
      </c>
      <c r="E380" s="86">
        <f t="shared" si="15"/>
        <v>0</v>
      </c>
      <c r="F380" s="87">
        <f>Invoice!G383</f>
        <v>0</v>
      </c>
      <c r="G380" s="88">
        <f t="shared" si="16"/>
        <v>0</v>
      </c>
    </row>
    <row r="381" spans="1:7" s="85" customFormat="1" x14ac:dyDescent="0.2">
      <c r="A381" s="101" t="str">
        <f>Invoice!F384</f>
        <v>Exchange rate :</v>
      </c>
      <c r="B381" s="80">
        <f>Invoice!C384</f>
        <v>0</v>
      </c>
      <c r="C381" s="81">
        <f>Invoice!B384</f>
        <v>0</v>
      </c>
      <c r="D381" s="86">
        <f t="shared" si="14"/>
        <v>0</v>
      </c>
      <c r="E381" s="86">
        <f t="shared" si="15"/>
        <v>0</v>
      </c>
      <c r="F381" s="87">
        <f>Invoice!G384</f>
        <v>0</v>
      </c>
      <c r="G381" s="88">
        <f t="shared" si="16"/>
        <v>0</v>
      </c>
    </row>
    <row r="382" spans="1:7" s="85" customFormat="1" x14ac:dyDescent="0.2">
      <c r="A382" s="101" t="str">
        <f>Invoice!F385</f>
        <v>Exchange rate :</v>
      </c>
      <c r="B382" s="80">
        <f>Invoice!C385</f>
        <v>0</v>
      </c>
      <c r="C382" s="81">
        <f>Invoice!B385</f>
        <v>0</v>
      </c>
      <c r="D382" s="86">
        <f t="shared" si="14"/>
        <v>0</v>
      </c>
      <c r="E382" s="86">
        <f t="shared" si="15"/>
        <v>0</v>
      </c>
      <c r="F382" s="87">
        <f>Invoice!G385</f>
        <v>0</v>
      </c>
      <c r="G382" s="88">
        <f t="shared" si="16"/>
        <v>0</v>
      </c>
    </row>
    <row r="383" spans="1:7" s="85" customFormat="1" x14ac:dyDescent="0.2">
      <c r="A383" s="101" t="str">
        <f>Invoice!F386</f>
        <v>Exchange rate :</v>
      </c>
      <c r="B383" s="80">
        <f>Invoice!C386</f>
        <v>0</v>
      </c>
      <c r="C383" s="81">
        <f>Invoice!B386</f>
        <v>0</v>
      </c>
      <c r="D383" s="86">
        <f t="shared" si="14"/>
        <v>0</v>
      </c>
      <c r="E383" s="86">
        <f t="shared" si="15"/>
        <v>0</v>
      </c>
      <c r="F383" s="87">
        <f>Invoice!G386</f>
        <v>0</v>
      </c>
      <c r="G383" s="88">
        <f t="shared" si="16"/>
        <v>0</v>
      </c>
    </row>
    <row r="384" spans="1:7" s="85" customFormat="1" x14ac:dyDescent="0.2">
      <c r="A384" s="101" t="str">
        <f>Invoice!F387</f>
        <v>Exchange rate :</v>
      </c>
      <c r="B384" s="80">
        <f>Invoice!C387</f>
        <v>0</v>
      </c>
      <c r="C384" s="81">
        <f>Invoice!B387</f>
        <v>0</v>
      </c>
      <c r="D384" s="86">
        <f t="shared" si="14"/>
        <v>0</v>
      </c>
      <c r="E384" s="86">
        <f t="shared" si="15"/>
        <v>0</v>
      </c>
      <c r="F384" s="87">
        <f>Invoice!G387</f>
        <v>0</v>
      </c>
      <c r="G384" s="88">
        <f t="shared" si="16"/>
        <v>0</v>
      </c>
    </row>
    <row r="385" spans="1:7" s="85" customFormat="1" x14ac:dyDescent="0.2">
      <c r="A385" s="101" t="str">
        <f>Invoice!F388</f>
        <v>Exchange rate :</v>
      </c>
      <c r="B385" s="80">
        <f>Invoice!C388</f>
        <v>0</v>
      </c>
      <c r="C385" s="81">
        <f>Invoice!B388</f>
        <v>0</v>
      </c>
      <c r="D385" s="86">
        <f t="shared" ref="D385:D448" si="17">F385/$D$14</f>
        <v>0</v>
      </c>
      <c r="E385" s="86">
        <f t="shared" ref="E385:E448" si="18">G385/$D$14</f>
        <v>0</v>
      </c>
      <c r="F385" s="87">
        <f>Invoice!G388</f>
        <v>0</v>
      </c>
      <c r="G385" s="88">
        <f t="shared" ref="G385:G448" si="19">C385*F385</f>
        <v>0</v>
      </c>
    </row>
    <row r="386" spans="1:7" s="85" customFormat="1" x14ac:dyDescent="0.2">
      <c r="A386" s="101" t="str">
        <f>Invoice!F389</f>
        <v>Exchange rate :</v>
      </c>
      <c r="B386" s="80">
        <f>Invoice!C389</f>
        <v>0</v>
      </c>
      <c r="C386" s="81">
        <f>Invoice!B389</f>
        <v>0</v>
      </c>
      <c r="D386" s="86">
        <f t="shared" si="17"/>
        <v>0</v>
      </c>
      <c r="E386" s="86">
        <f t="shared" si="18"/>
        <v>0</v>
      </c>
      <c r="F386" s="87">
        <f>Invoice!G389</f>
        <v>0</v>
      </c>
      <c r="G386" s="88">
        <f t="shared" si="19"/>
        <v>0</v>
      </c>
    </row>
    <row r="387" spans="1:7" s="85" customFormat="1" x14ac:dyDescent="0.2">
      <c r="A387" s="101" t="str">
        <f>Invoice!F390</f>
        <v>Exchange rate :</v>
      </c>
      <c r="B387" s="80">
        <f>Invoice!C390</f>
        <v>0</v>
      </c>
      <c r="C387" s="81">
        <f>Invoice!B390</f>
        <v>0</v>
      </c>
      <c r="D387" s="86">
        <f t="shared" si="17"/>
        <v>0</v>
      </c>
      <c r="E387" s="86">
        <f t="shared" si="18"/>
        <v>0</v>
      </c>
      <c r="F387" s="87">
        <f>Invoice!G390</f>
        <v>0</v>
      </c>
      <c r="G387" s="88">
        <f t="shared" si="19"/>
        <v>0</v>
      </c>
    </row>
    <row r="388" spans="1:7" s="85" customFormat="1" x14ac:dyDescent="0.2">
      <c r="A388" s="101" t="str">
        <f>Invoice!F391</f>
        <v>Exchange rate :</v>
      </c>
      <c r="B388" s="80">
        <f>Invoice!C391</f>
        <v>0</v>
      </c>
      <c r="C388" s="81">
        <f>Invoice!B391</f>
        <v>0</v>
      </c>
      <c r="D388" s="86">
        <f t="shared" si="17"/>
        <v>0</v>
      </c>
      <c r="E388" s="86">
        <f t="shared" si="18"/>
        <v>0</v>
      </c>
      <c r="F388" s="87">
        <f>Invoice!G391</f>
        <v>0</v>
      </c>
      <c r="G388" s="88">
        <f t="shared" si="19"/>
        <v>0</v>
      </c>
    </row>
    <row r="389" spans="1:7" s="85" customFormat="1" x14ac:dyDescent="0.2">
      <c r="A389" s="101" t="str">
        <f>Invoice!F392</f>
        <v>Exchange rate :</v>
      </c>
      <c r="B389" s="80">
        <f>Invoice!C392</f>
        <v>0</v>
      </c>
      <c r="C389" s="81">
        <f>Invoice!B392</f>
        <v>0</v>
      </c>
      <c r="D389" s="86">
        <f t="shared" si="17"/>
        <v>0</v>
      </c>
      <c r="E389" s="86">
        <f t="shared" si="18"/>
        <v>0</v>
      </c>
      <c r="F389" s="87">
        <f>Invoice!G392</f>
        <v>0</v>
      </c>
      <c r="G389" s="88">
        <f t="shared" si="19"/>
        <v>0</v>
      </c>
    </row>
    <row r="390" spans="1:7" s="85" customFormat="1" x14ac:dyDescent="0.2">
      <c r="A390" s="101" t="str">
        <f>Invoice!F393</f>
        <v>Exchange rate :</v>
      </c>
      <c r="B390" s="80">
        <f>Invoice!C393</f>
        <v>0</v>
      </c>
      <c r="C390" s="81">
        <f>Invoice!B393</f>
        <v>0</v>
      </c>
      <c r="D390" s="86">
        <f t="shared" si="17"/>
        <v>0</v>
      </c>
      <c r="E390" s="86">
        <f t="shared" si="18"/>
        <v>0</v>
      </c>
      <c r="F390" s="87">
        <f>Invoice!G393</f>
        <v>0</v>
      </c>
      <c r="G390" s="88">
        <f t="shared" si="19"/>
        <v>0</v>
      </c>
    </row>
    <row r="391" spans="1:7" s="85" customFormat="1" x14ac:dyDescent="0.2">
      <c r="A391" s="101" t="str">
        <f>Invoice!F394</f>
        <v>Exchange rate :</v>
      </c>
      <c r="B391" s="80">
        <f>Invoice!C394</f>
        <v>0</v>
      </c>
      <c r="C391" s="81">
        <f>Invoice!B394</f>
        <v>0</v>
      </c>
      <c r="D391" s="86">
        <f t="shared" si="17"/>
        <v>0</v>
      </c>
      <c r="E391" s="86">
        <f t="shared" si="18"/>
        <v>0</v>
      </c>
      <c r="F391" s="87">
        <f>Invoice!G394</f>
        <v>0</v>
      </c>
      <c r="G391" s="88">
        <f t="shared" si="19"/>
        <v>0</v>
      </c>
    </row>
    <row r="392" spans="1:7" s="85" customFormat="1" x14ac:dyDescent="0.2">
      <c r="A392" s="101" t="str">
        <f>Invoice!F395</f>
        <v>Exchange rate :</v>
      </c>
      <c r="B392" s="80">
        <f>Invoice!C395</f>
        <v>0</v>
      </c>
      <c r="C392" s="81">
        <f>Invoice!B395</f>
        <v>0</v>
      </c>
      <c r="D392" s="86">
        <f t="shared" si="17"/>
        <v>0</v>
      </c>
      <c r="E392" s="86">
        <f t="shared" si="18"/>
        <v>0</v>
      </c>
      <c r="F392" s="87">
        <f>Invoice!G395</f>
        <v>0</v>
      </c>
      <c r="G392" s="88">
        <f t="shared" si="19"/>
        <v>0</v>
      </c>
    </row>
    <row r="393" spans="1:7" s="85" customFormat="1" x14ac:dyDescent="0.2">
      <c r="A393" s="101" t="str">
        <f>Invoice!F396</f>
        <v>Exchange rate :</v>
      </c>
      <c r="B393" s="80">
        <f>Invoice!C396</f>
        <v>0</v>
      </c>
      <c r="C393" s="81">
        <f>Invoice!B396</f>
        <v>0</v>
      </c>
      <c r="D393" s="86">
        <f t="shared" si="17"/>
        <v>0</v>
      </c>
      <c r="E393" s="86">
        <f t="shared" si="18"/>
        <v>0</v>
      </c>
      <c r="F393" s="87">
        <f>Invoice!G396</f>
        <v>0</v>
      </c>
      <c r="G393" s="88">
        <f t="shared" si="19"/>
        <v>0</v>
      </c>
    </row>
    <row r="394" spans="1:7" s="85" customFormat="1" x14ac:dyDescent="0.2">
      <c r="A394" s="101" t="str">
        <f>Invoice!F397</f>
        <v>Exchange rate :</v>
      </c>
      <c r="B394" s="80">
        <f>Invoice!C397</f>
        <v>0</v>
      </c>
      <c r="C394" s="81">
        <f>Invoice!B397</f>
        <v>0</v>
      </c>
      <c r="D394" s="86">
        <f t="shared" si="17"/>
        <v>0</v>
      </c>
      <c r="E394" s="86">
        <f t="shared" si="18"/>
        <v>0</v>
      </c>
      <c r="F394" s="87">
        <f>Invoice!G397</f>
        <v>0</v>
      </c>
      <c r="G394" s="88">
        <f t="shared" si="19"/>
        <v>0</v>
      </c>
    </row>
    <row r="395" spans="1:7" s="85" customFormat="1" x14ac:dyDescent="0.2">
      <c r="A395" s="101" t="str">
        <f>Invoice!F398</f>
        <v>Exchange rate :</v>
      </c>
      <c r="B395" s="80">
        <f>Invoice!C398</f>
        <v>0</v>
      </c>
      <c r="C395" s="81">
        <f>Invoice!B398</f>
        <v>0</v>
      </c>
      <c r="D395" s="86">
        <f t="shared" si="17"/>
        <v>0</v>
      </c>
      <c r="E395" s="86">
        <f t="shared" si="18"/>
        <v>0</v>
      </c>
      <c r="F395" s="87">
        <f>Invoice!G398</f>
        <v>0</v>
      </c>
      <c r="G395" s="88">
        <f t="shared" si="19"/>
        <v>0</v>
      </c>
    </row>
    <row r="396" spans="1:7" s="85" customFormat="1" x14ac:dyDescent="0.2">
      <c r="A396" s="101" t="str">
        <f>Invoice!F399</f>
        <v>Exchange rate :</v>
      </c>
      <c r="B396" s="80">
        <f>Invoice!C399</f>
        <v>0</v>
      </c>
      <c r="C396" s="81">
        <f>Invoice!B399</f>
        <v>0</v>
      </c>
      <c r="D396" s="86">
        <f t="shared" si="17"/>
        <v>0</v>
      </c>
      <c r="E396" s="86">
        <f t="shared" si="18"/>
        <v>0</v>
      </c>
      <c r="F396" s="87">
        <f>Invoice!G399</f>
        <v>0</v>
      </c>
      <c r="G396" s="88">
        <f t="shared" si="19"/>
        <v>0</v>
      </c>
    </row>
    <row r="397" spans="1:7" s="85" customFormat="1" x14ac:dyDescent="0.2">
      <c r="A397" s="101" t="str">
        <f>Invoice!F400</f>
        <v>Exchange rate :</v>
      </c>
      <c r="B397" s="80">
        <f>Invoice!C400</f>
        <v>0</v>
      </c>
      <c r="C397" s="81">
        <f>Invoice!B400</f>
        <v>0</v>
      </c>
      <c r="D397" s="86">
        <f t="shared" si="17"/>
        <v>0</v>
      </c>
      <c r="E397" s="86">
        <f t="shared" si="18"/>
        <v>0</v>
      </c>
      <c r="F397" s="87">
        <f>Invoice!G400</f>
        <v>0</v>
      </c>
      <c r="G397" s="88">
        <f t="shared" si="19"/>
        <v>0</v>
      </c>
    </row>
    <row r="398" spans="1:7" s="85" customFormat="1" x14ac:dyDescent="0.2">
      <c r="A398" s="101" t="str">
        <f>Invoice!F401</f>
        <v>Exchange rate :</v>
      </c>
      <c r="B398" s="80">
        <f>Invoice!C401</f>
        <v>0</v>
      </c>
      <c r="C398" s="81">
        <f>Invoice!B401</f>
        <v>0</v>
      </c>
      <c r="D398" s="86">
        <f t="shared" si="17"/>
        <v>0</v>
      </c>
      <c r="E398" s="86">
        <f t="shared" si="18"/>
        <v>0</v>
      </c>
      <c r="F398" s="87">
        <f>Invoice!G401</f>
        <v>0</v>
      </c>
      <c r="G398" s="88">
        <f t="shared" si="19"/>
        <v>0</v>
      </c>
    </row>
    <row r="399" spans="1:7" s="85" customFormat="1" x14ac:dyDescent="0.2">
      <c r="A399" s="101" t="str">
        <f>Invoice!F402</f>
        <v>Exchange rate :</v>
      </c>
      <c r="B399" s="80">
        <f>Invoice!C402</f>
        <v>0</v>
      </c>
      <c r="C399" s="81">
        <f>Invoice!B402</f>
        <v>0</v>
      </c>
      <c r="D399" s="86">
        <f t="shared" si="17"/>
        <v>0</v>
      </c>
      <c r="E399" s="86">
        <f t="shared" si="18"/>
        <v>0</v>
      </c>
      <c r="F399" s="87">
        <f>Invoice!G402</f>
        <v>0</v>
      </c>
      <c r="G399" s="88">
        <f t="shared" si="19"/>
        <v>0</v>
      </c>
    </row>
    <row r="400" spans="1:7" s="85" customFormat="1" x14ac:dyDescent="0.2">
      <c r="A400" s="101" t="str">
        <f>Invoice!F403</f>
        <v>Exchange rate :</v>
      </c>
      <c r="B400" s="80">
        <f>Invoice!C403</f>
        <v>0</v>
      </c>
      <c r="C400" s="81">
        <f>Invoice!B403</f>
        <v>0</v>
      </c>
      <c r="D400" s="86">
        <f t="shared" si="17"/>
        <v>0</v>
      </c>
      <c r="E400" s="86">
        <f t="shared" si="18"/>
        <v>0</v>
      </c>
      <c r="F400" s="87">
        <f>Invoice!G403</f>
        <v>0</v>
      </c>
      <c r="G400" s="88">
        <f t="shared" si="19"/>
        <v>0</v>
      </c>
    </row>
    <row r="401" spans="1:7" s="85" customFormat="1" x14ac:dyDescent="0.2">
      <c r="A401" s="101" t="str">
        <f>Invoice!F404</f>
        <v>Exchange rate :</v>
      </c>
      <c r="B401" s="80">
        <f>Invoice!C404</f>
        <v>0</v>
      </c>
      <c r="C401" s="81">
        <f>Invoice!B404</f>
        <v>0</v>
      </c>
      <c r="D401" s="86">
        <f t="shared" si="17"/>
        <v>0</v>
      </c>
      <c r="E401" s="86">
        <f t="shared" si="18"/>
        <v>0</v>
      </c>
      <c r="F401" s="87">
        <f>Invoice!G404</f>
        <v>0</v>
      </c>
      <c r="G401" s="88">
        <f t="shared" si="19"/>
        <v>0</v>
      </c>
    </row>
    <row r="402" spans="1:7" s="85" customFormat="1" x14ac:dyDescent="0.2">
      <c r="A402" s="101" t="str">
        <f>Invoice!F405</f>
        <v>Exchange rate :</v>
      </c>
      <c r="B402" s="80">
        <f>Invoice!C405</f>
        <v>0</v>
      </c>
      <c r="C402" s="81">
        <f>Invoice!B405</f>
        <v>0</v>
      </c>
      <c r="D402" s="86">
        <f t="shared" si="17"/>
        <v>0</v>
      </c>
      <c r="E402" s="86">
        <f t="shared" si="18"/>
        <v>0</v>
      </c>
      <c r="F402" s="87">
        <f>Invoice!G405</f>
        <v>0</v>
      </c>
      <c r="G402" s="88">
        <f t="shared" si="19"/>
        <v>0</v>
      </c>
    </row>
    <row r="403" spans="1:7" s="85" customFormat="1" x14ac:dyDescent="0.2">
      <c r="A403" s="101" t="str">
        <f>Invoice!F406</f>
        <v>Exchange rate :</v>
      </c>
      <c r="B403" s="80">
        <f>Invoice!C406</f>
        <v>0</v>
      </c>
      <c r="C403" s="81">
        <f>Invoice!B406</f>
        <v>0</v>
      </c>
      <c r="D403" s="86">
        <f t="shared" si="17"/>
        <v>0</v>
      </c>
      <c r="E403" s="86">
        <f t="shared" si="18"/>
        <v>0</v>
      </c>
      <c r="F403" s="87">
        <f>Invoice!G406</f>
        <v>0</v>
      </c>
      <c r="G403" s="88">
        <f t="shared" si="19"/>
        <v>0</v>
      </c>
    </row>
    <row r="404" spans="1:7" s="85" customFormat="1" x14ac:dyDescent="0.2">
      <c r="A404" s="101" t="str">
        <f>Invoice!F407</f>
        <v>Exchange rate :</v>
      </c>
      <c r="B404" s="80">
        <f>Invoice!C407</f>
        <v>0</v>
      </c>
      <c r="C404" s="81">
        <f>Invoice!B407</f>
        <v>0</v>
      </c>
      <c r="D404" s="86">
        <f t="shared" si="17"/>
        <v>0</v>
      </c>
      <c r="E404" s="86">
        <f t="shared" si="18"/>
        <v>0</v>
      </c>
      <c r="F404" s="87">
        <f>Invoice!G407</f>
        <v>0</v>
      </c>
      <c r="G404" s="88">
        <f t="shared" si="19"/>
        <v>0</v>
      </c>
    </row>
    <row r="405" spans="1:7" s="85" customFormat="1" x14ac:dyDescent="0.2">
      <c r="A405" s="101" t="str">
        <f>Invoice!F408</f>
        <v>Exchange rate :</v>
      </c>
      <c r="B405" s="80">
        <f>Invoice!C408</f>
        <v>0</v>
      </c>
      <c r="C405" s="81">
        <f>Invoice!B408</f>
        <v>0</v>
      </c>
      <c r="D405" s="86">
        <f t="shared" si="17"/>
        <v>0</v>
      </c>
      <c r="E405" s="86">
        <f t="shared" si="18"/>
        <v>0</v>
      </c>
      <c r="F405" s="87">
        <f>Invoice!G408</f>
        <v>0</v>
      </c>
      <c r="G405" s="88">
        <f t="shared" si="19"/>
        <v>0</v>
      </c>
    </row>
    <row r="406" spans="1:7" s="85" customFormat="1" x14ac:dyDescent="0.2">
      <c r="A406" s="101" t="str">
        <f>Invoice!F409</f>
        <v>Exchange rate :</v>
      </c>
      <c r="B406" s="80">
        <f>Invoice!C409</f>
        <v>0</v>
      </c>
      <c r="C406" s="81">
        <f>Invoice!B409</f>
        <v>0</v>
      </c>
      <c r="D406" s="86">
        <f t="shared" si="17"/>
        <v>0</v>
      </c>
      <c r="E406" s="86">
        <f t="shared" si="18"/>
        <v>0</v>
      </c>
      <c r="F406" s="87">
        <f>Invoice!G409</f>
        <v>0</v>
      </c>
      <c r="G406" s="88">
        <f t="shared" si="19"/>
        <v>0</v>
      </c>
    </row>
    <row r="407" spans="1:7" s="85" customFormat="1" x14ac:dyDescent="0.2">
      <c r="A407" s="101" t="str">
        <f>Invoice!F410</f>
        <v>Exchange rate :</v>
      </c>
      <c r="B407" s="80">
        <f>Invoice!C410</f>
        <v>0</v>
      </c>
      <c r="C407" s="81">
        <f>Invoice!B410</f>
        <v>0</v>
      </c>
      <c r="D407" s="86">
        <f t="shared" si="17"/>
        <v>0</v>
      </c>
      <c r="E407" s="86">
        <f t="shared" si="18"/>
        <v>0</v>
      </c>
      <c r="F407" s="87">
        <f>Invoice!G410</f>
        <v>0</v>
      </c>
      <c r="G407" s="88">
        <f t="shared" si="19"/>
        <v>0</v>
      </c>
    </row>
    <row r="408" spans="1:7" s="85" customFormat="1" x14ac:dyDescent="0.2">
      <c r="A408" s="101" t="str">
        <f>Invoice!F411</f>
        <v>Exchange rate :</v>
      </c>
      <c r="B408" s="80">
        <f>Invoice!C411</f>
        <v>0</v>
      </c>
      <c r="C408" s="81">
        <f>Invoice!B411</f>
        <v>0</v>
      </c>
      <c r="D408" s="86">
        <f t="shared" si="17"/>
        <v>0</v>
      </c>
      <c r="E408" s="86">
        <f t="shared" si="18"/>
        <v>0</v>
      </c>
      <c r="F408" s="87">
        <f>Invoice!G411</f>
        <v>0</v>
      </c>
      <c r="G408" s="88">
        <f t="shared" si="19"/>
        <v>0</v>
      </c>
    </row>
    <row r="409" spans="1:7" s="85" customFormat="1" x14ac:dyDescent="0.2">
      <c r="A409" s="101" t="str">
        <f>Invoice!F412</f>
        <v>Exchange rate :</v>
      </c>
      <c r="B409" s="80">
        <f>Invoice!C412</f>
        <v>0</v>
      </c>
      <c r="C409" s="81">
        <f>Invoice!B412</f>
        <v>0</v>
      </c>
      <c r="D409" s="86">
        <f t="shared" si="17"/>
        <v>0</v>
      </c>
      <c r="E409" s="86">
        <f t="shared" si="18"/>
        <v>0</v>
      </c>
      <c r="F409" s="87">
        <f>Invoice!G412</f>
        <v>0</v>
      </c>
      <c r="G409" s="88">
        <f t="shared" si="19"/>
        <v>0</v>
      </c>
    </row>
    <row r="410" spans="1:7" s="85" customFormat="1" x14ac:dyDescent="0.2">
      <c r="A410" s="101" t="str">
        <f>Invoice!F413</f>
        <v>Exchange rate :</v>
      </c>
      <c r="B410" s="80">
        <f>Invoice!C413</f>
        <v>0</v>
      </c>
      <c r="C410" s="81">
        <f>Invoice!B413</f>
        <v>0</v>
      </c>
      <c r="D410" s="86">
        <f t="shared" si="17"/>
        <v>0</v>
      </c>
      <c r="E410" s="86">
        <f t="shared" si="18"/>
        <v>0</v>
      </c>
      <c r="F410" s="87">
        <f>Invoice!G413</f>
        <v>0</v>
      </c>
      <c r="G410" s="88">
        <f t="shared" si="19"/>
        <v>0</v>
      </c>
    </row>
    <row r="411" spans="1:7" s="85" customFormat="1" x14ac:dyDescent="0.2">
      <c r="A411" s="101" t="str">
        <f>Invoice!F414</f>
        <v>Exchange rate :</v>
      </c>
      <c r="B411" s="80">
        <f>Invoice!C414</f>
        <v>0</v>
      </c>
      <c r="C411" s="81">
        <f>Invoice!B414</f>
        <v>0</v>
      </c>
      <c r="D411" s="86">
        <f t="shared" si="17"/>
        <v>0</v>
      </c>
      <c r="E411" s="86">
        <f t="shared" si="18"/>
        <v>0</v>
      </c>
      <c r="F411" s="87">
        <f>Invoice!G414</f>
        <v>0</v>
      </c>
      <c r="G411" s="88">
        <f t="shared" si="19"/>
        <v>0</v>
      </c>
    </row>
    <row r="412" spans="1:7" s="85" customFormat="1" x14ac:dyDescent="0.2">
      <c r="A412" s="101" t="str">
        <f>Invoice!F415</f>
        <v>Exchange rate :</v>
      </c>
      <c r="B412" s="80">
        <f>Invoice!C415</f>
        <v>0</v>
      </c>
      <c r="C412" s="81">
        <f>Invoice!B415</f>
        <v>0</v>
      </c>
      <c r="D412" s="86">
        <f t="shared" si="17"/>
        <v>0</v>
      </c>
      <c r="E412" s="86">
        <f t="shared" si="18"/>
        <v>0</v>
      </c>
      <c r="F412" s="87">
        <f>Invoice!G415</f>
        <v>0</v>
      </c>
      <c r="G412" s="88">
        <f t="shared" si="19"/>
        <v>0</v>
      </c>
    </row>
    <row r="413" spans="1:7" s="85" customFormat="1" x14ac:dyDescent="0.2">
      <c r="A413" s="101" t="str">
        <f>Invoice!F416</f>
        <v>Exchange rate :</v>
      </c>
      <c r="B413" s="80">
        <f>Invoice!C416</f>
        <v>0</v>
      </c>
      <c r="C413" s="81">
        <f>Invoice!B416</f>
        <v>0</v>
      </c>
      <c r="D413" s="86">
        <f t="shared" si="17"/>
        <v>0</v>
      </c>
      <c r="E413" s="86">
        <f t="shared" si="18"/>
        <v>0</v>
      </c>
      <c r="F413" s="87">
        <f>Invoice!G416</f>
        <v>0</v>
      </c>
      <c r="G413" s="88">
        <f t="shared" si="19"/>
        <v>0</v>
      </c>
    </row>
    <row r="414" spans="1:7" s="85" customFormat="1" x14ac:dyDescent="0.2">
      <c r="A414" s="101" t="str">
        <f>Invoice!F417</f>
        <v>Exchange rate :</v>
      </c>
      <c r="B414" s="80">
        <f>Invoice!C417</f>
        <v>0</v>
      </c>
      <c r="C414" s="81">
        <f>Invoice!B417</f>
        <v>0</v>
      </c>
      <c r="D414" s="86">
        <f t="shared" si="17"/>
        <v>0</v>
      </c>
      <c r="E414" s="86">
        <f t="shared" si="18"/>
        <v>0</v>
      </c>
      <c r="F414" s="87">
        <f>Invoice!G417</f>
        <v>0</v>
      </c>
      <c r="G414" s="88">
        <f t="shared" si="19"/>
        <v>0</v>
      </c>
    </row>
    <row r="415" spans="1:7" s="85" customFormat="1" x14ac:dyDescent="0.2">
      <c r="A415" s="101" t="str">
        <f>Invoice!F418</f>
        <v>Exchange rate :</v>
      </c>
      <c r="B415" s="80">
        <f>Invoice!C418</f>
        <v>0</v>
      </c>
      <c r="C415" s="81">
        <f>Invoice!B418</f>
        <v>0</v>
      </c>
      <c r="D415" s="86">
        <f t="shared" si="17"/>
        <v>0</v>
      </c>
      <c r="E415" s="86">
        <f t="shared" si="18"/>
        <v>0</v>
      </c>
      <c r="F415" s="87">
        <f>Invoice!G418</f>
        <v>0</v>
      </c>
      <c r="G415" s="88">
        <f t="shared" si="19"/>
        <v>0</v>
      </c>
    </row>
    <row r="416" spans="1:7" s="85" customFormat="1" x14ac:dyDescent="0.2">
      <c r="A416" s="101" t="str">
        <f>Invoice!F419</f>
        <v>Exchange rate :</v>
      </c>
      <c r="B416" s="80">
        <f>Invoice!C419</f>
        <v>0</v>
      </c>
      <c r="C416" s="81">
        <f>Invoice!B419</f>
        <v>0</v>
      </c>
      <c r="D416" s="86">
        <f t="shared" si="17"/>
        <v>0</v>
      </c>
      <c r="E416" s="86">
        <f t="shared" si="18"/>
        <v>0</v>
      </c>
      <c r="F416" s="87">
        <f>Invoice!G419</f>
        <v>0</v>
      </c>
      <c r="G416" s="88">
        <f t="shared" si="19"/>
        <v>0</v>
      </c>
    </row>
    <row r="417" spans="1:7" s="85" customFormat="1" x14ac:dyDescent="0.2">
      <c r="A417" s="101" t="str">
        <f>Invoice!F420</f>
        <v>Exchange rate :</v>
      </c>
      <c r="B417" s="80">
        <f>Invoice!C420</f>
        <v>0</v>
      </c>
      <c r="C417" s="81">
        <f>Invoice!B420</f>
        <v>0</v>
      </c>
      <c r="D417" s="86">
        <f t="shared" si="17"/>
        <v>0</v>
      </c>
      <c r="E417" s="86">
        <f t="shared" si="18"/>
        <v>0</v>
      </c>
      <c r="F417" s="87">
        <f>Invoice!G420</f>
        <v>0</v>
      </c>
      <c r="G417" s="88">
        <f t="shared" si="19"/>
        <v>0</v>
      </c>
    </row>
    <row r="418" spans="1:7" s="85" customFormat="1" x14ac:dyDescent="0.2">
      <c r="A418" s="101" t="str">
        <f>Invoice!F421</f>
        <v>Exchange rate :</v>
      </c>
      <c r="B418" s="80">
        <f>Invoice!C421</f>
        <v>0</v>
      </c>
      <c r="C418" s="81">
        <f>Invoice!B421</f>
        <v>0</v>
      </c>
      <c r="D418" s="86">
        <f t="shared" si="17"/>
        <v>0</v>
      </c>
      <c r="E418" s="86">
        <f t="shared" si="18"/>
        <v>0</v>
      </c>
      <c r="F418" s="87">
        <f>Invoice!G421</f>
        <v>0</v>
      </c>
      <c r="G418" s="88">
        <f t="shared" si="19"/>
        <v>0</v>
      </c>
    </row>
    <row r="419" spans="1:7" s="85" customFormat="1" x14ac:dyDescent="0.2">
      <c r="A419" s="101" t="str">
        <f>Invoice!F422</f>
        <v>Exchange rate :</v>
      </c>
      <c r="B419" s="80">
        <f>Invoice!C422</f>
        <v>0</v>
      </c>
      <c r="C419" s="81">
        <f>Invoice!B422</f>
        <v>0</v>
      </c>
      <c r="D419" s="86">
        <f t="shared" si="17"/>
        <v>0</v>
      </c>
      <c r="E419" s="86">
        <f t="shared" si="18"/>
        <v>0</v>
      </c>
      <c r="F419" s="87">
        <f>Invoice!G422</f>
        <v>0</v>
      </c>
      <c r="G419" s="88">
        <f t="shared" si="19"/>
        <v>0</v>
      </c>
    </row>
    <row r="420" spans="1:7" s="85" customFormat="1" x14ac:dyDescent="0.2">
      <c r="A420" s="101" t="str">
        <f>Invoice!F423</f>
        <v>Exchange rate :</v>
      </c>
      <c r="B420" s="80">
        <f>Invoice!C423</f>
        <v>0</v>
      </c>
      <c r="C420" s="81">
        <f>Invoice!B423</f>
        <v>0</v>
      </c>
      <c r="D420" s="86">
        <f t="shared" si="17"/>
        <v>0</v>
      </c>
      <c r="E420" s="86">
        <f t="shared" si="18"/>
        <v>0</v>
      </c>
      <c r="F420" s="87">
        <f>Invoice!G423</f>
        <v>0</v>
      </c>
      <c r="G420" s="88">
        <f t="shared" si="19"/>
        <v>0</v>
      </c>
    </row>
    <row r="421" spans="1:7" s="85" customFormat="1" x14ac:dyDescent="0.2">
      <c r="A421" s="101" t="str">
        <f>Invoice!F424</f>
        <v>Exchange rate :</v>
      </c>
      <c r="B421" s="80">
        <f>Invoice!C424</f>
        <v>0</v>
      </c>
      <c r="C421" s="81">
        <f>Invoice!B424</f>
        <v>0</v>
      </c>
      <c r="D421" s="86">
        <f t="shared" si="17"/>
        <v>0</v>
      </c>
      <c r="E421" s="86">
        <f t="shared" si="18"/>
        <v>0</v>
      </c>
      <c r="F421" s="87">
        <f>Invoice!G424</f>
        <v>0</v>
      </c>
      <c r="G421" s="88">
        <f t="shared" si="19"/>
        <v>0</v>
      </c>
    </row>
    <row r="422" spans="1:7" s="85" customFormat="1" x14ac:dyDescent="0.2">
      <c r="A422" s="101" t="str">
        <f>Invoice!F425</f>
        <v>Exchange rate :</v>
      </c>
      <c r="B422" s="80">
        <f>Invoice!C425</f>
        <v>0</v>
      </c>
      <c r="C422" s="81">
        <f>Invoice!B425</f>
        <v>0</v>
      </c>
      <c r="D422" s="86">
        <f t="shared" si="17"/>
        <v>0</v>
      </c>
      <c r="E422" s="86">
        <f t="shared" si="18"/>
        <v>0</v>
      </c>
      <c r="F422" s="87">
        <f>Invoice!G425</f>
        <v>0</v>
      </c>
      <c r="G422" s="88">
        <f t="shared" si="19"/>
        <v>0</v>
      </c>
    </row>
    <row r="423" spans="1:7" s="85" customFormat="1" x14ac:dyDescent="0.2">
      <c r="A423" s="101" t="str">
        <f>Invoice!F426</f>
        <v>Exchange rate :</v>
      </c>
      <c r="B423" s="80">
        <f>Invoice!C426</f>
        <v>0</v>
      </c>
      <c r="C423" s="81">
        <f>Invoice!B426</f>
        <v>0</v>
      </c>
      <c r="D423" s="86">
        <f t="shared" si="17"/>
        <v>0</v>
      </c>
      <c r="E423" s="86">
        <f t="shared" si="18"/>
        <v>0</v>
      </c>
      <c r="F423" s="87">
        <f>Invoice!G426</f>
        <v>0</v>
      </c>
      <c r="G423" s="88">
        <f t="shared" si="19"/>
        <v>0</v>
      </c>
    </row>
    <row r="424" spans="1:7" s="85" customFormat="1" x14ac:dyDescent="0.2">
      <c r="A424" s="101" t="str">
        <f>Invoice!F427</f>
        <v>Exchange rate :</v>
      </c>
      <c r="B424" s="80">
        <f>Invoice!C427</f>
        <v>0</v>
      </c>
      <c r="C424" s="81">
        <f>Invoice!B427</f>
        <v>0</v>
      </c>
      <c r="D424" s="86">
        <f t="shared" si="17"/>
        <v>0</v>
      </c>
      <c r="E424" s="86">
        <f t="shared" si="18"/>
        <v>0</v>
      </c>
      <c r="F424" s="87">
        <f>Invoice!G427</f>
        <v>0</v>
      </c>
      <c r="G424" s="88">
        <f t="shared" si="19"/>
        <v>0</v>
      </c>
    </row>
    <row r="425" spans="1:7" s="85" customFormat="1" x14ac:dyDescent="0.2">
      <c r="A425" s="101" t="str">
        <f>Invoice!F428</f>
        <v>Exchange rate :</v>
      </c>
      <c r="B425" s="80">
        <f>Invoice!C428</f>
        <v>0</v>
      </c>
      <c r="C425" s="81">
        <f>Invoice!B428</f>
        <v>0</v>
      </c>
      <c r="D425" s="86">
        <f t="shared" si="17"/>
        <v>0</v>
      </c>
      <c r="E425" s="86">
        <f t="shared" si="18"/>
        <v>0</v>
      </c>
      <c r="F425" s="87">
        <f>Invoice!G428</f>
        <v>0</v>
      </c>
      <c r="G425" s="88">
        <f t="shared" si="19"/>
        <v>0</v>
      </c>
    </row>
    <row r="426" spans="1:7" s="85" customFormat="1" x14ac:dyDescent="0.2">
      <c r="A426" s="101" t="str">
        <f>Invoice!F429</f>
        <v>Exchange rate :</v>
      </c>
      <c r="B426" s="80">
        <f>Invoice!C429</f>
        <v>0</v>
      </c>
      <c r="C426" s="81">
        <f>Invoice!B429</f>
        <v>0</v>
      </c>
      <c r="D426" s="86">
        <f t="shared" si="17"/>
        <v>0</v>
      </c>
      <c r="E426" s="86">
        <f t="shared" si="18"/>
        <v>0</v>
      </c>
      <c r="F426" s="87">
        <f>Invoice!G429</f>
        <v>0</v>
      </c>
      <c r="G426" s="88">
        <f t="shared" si="19"/>
        <v>0</v>
      </c>
    </row>
    <row r="427" spans="1:7" s="85" customFormat="1" x14ac:dyDescent="0.2">
      <c r="A427" s="101" t="str">
        <f>Invoice!F430</f>
        <v>Exchange rate :</v>
      </c>
      <c r="B427" s="80">
        <f>Invoice!C430</f>
        <v>0</v>
      </c>
      <c r="C427" s="81">
        <f>Invoice!B430</f>
        <v>0</v>
      </c>
      <c r="D427" s="86">
        <f t="shared" si="17"/>
        <v>0</v>
      </c>
      <c r="E427" s="86">
        <f t="shared" si="18"/>
        <v>0</v>
      </c>
      <c r="F427" s="87">
        <f>Invoice!G430</f>
        <v>0</v>
      </c>
      <c r="G427" s="88">
        <f t="shared" si="19"/>
        <v>0</v>
      </c>
    </row>
    <row r="428" spans="1:7" s="85" customFormat="1" x14ac:dyDescent="0.2">
      <c r="A428" s="101" t="str">
        <f>Invoice!F431</f>
        <v>Exchange rate :</v>
      </c>
      <c r="B428" s="80">
        <f>Invoice!C431</f>
        <v>0</v>
      </c>
      <c r="C428" s="81">
        <f>Invoice!B431</f>
        <v>0</v>
      </c>
      <c r="D428" s="86">
        <f t="shared" si="17"/>
        <v>0</v>
      </c>
      <c r="E428" s="86">
        <f t="shared" si="18"/>
        <v>0</v>
      </c>
      <c r="F428" s="87">
        <f>Invoice!G431</f>
        <v>0</v>
      </c>
      <c r="G428" s="88">
        <f t="shared" si="19"/>
        <v>0</v>
      </c>
    </row>
    <row r="429" spans="1:7" s="85" customFormat="1" x14ac:dyDescent="0.2">
      <c r="A429" s="101" t="str">
        <f>Invoice!F432</f>
        <v>Exchange rate :</v>
      </c>
      <c r="B429" s="80">
        <f>Invoice!C432</f>
        <v>0</v>
      </c>
      <c r="C429" s="81">
        <f>Invoice!B432</f>
        <v>0</v>
      </c>
      <c r="D429" s="86">
        <f t="shared" si="17"/>
        <v>0</v>
      </c>
      <c r="E429" s="86">
        <f t="shared" si="18"/>
        <v>0</v>
      </c>
      <c r="F429" s="87">
        <f>Invoice!G432</f>
        <v>0</v>
      </c>
      <c r="G429" s="88">
        <f t="shared" si="19"/>
        <v>0</v>
      </c>
    </row>
    <row r="430" spans="1:7" s="85" customFormat="1" x14ac:dyDescent="0.2">
      <c r="A430" s="101" t="str">
        <f>Invoice!F433</f>
        <v>Exchange rate :</v>
      </c>
      <c r="B430" s="80">
        <f>Invoice!C433</f>
        <v>0</v>
      </c>
      <c r="C430" s="81">
        <f>Invoice!B433</f>
        <v>0</v>
      </c>
      <c r="D430" s="86">
        <f t="shared" si="17"/>
        <v>0</v>
      </c>
      <c r="E430" s="86">
        <f t="shared" si="18"/>
        <v>0</v>
      </c>
      <c r="F430" s="87">
        <f>Invoice!G433</f>
        <v>0</v>
      </c>
      <c r="G430" s="88">
        <f t="shared" si="19"/>
        <v>0</v>
      </c>
    </row>
    <row r="431" spans="1:7" s="85" customFormat="1" x14ac:dyDescent="0.2">
      <c r="A431" s="101" t="str">
        <f>Invoice!F434</f>
        <v>Exchange rate :</v>
      </c>
      <c r="B431" s="80">
        <f>Invoice!C434</f>
        <v>0</v>
      </c>
      <c r="C431" s="81">
        <f>Invoice!B434</f>
        <v>0</v>
      </c>
      <c r="D431" s="86">
        <f t="shared" si="17"/>
        <v>0</v>
      </c>
      <c r="E431" s="86">
        <f t="shared" si="18"/>
        <v>0</v>
      </c>
      <c r="F431" s="87">
        <f>Invoice!G434</f>
        <v>0</v>
      </c>
      <c r="G431" s="88">
        <f t="shared" si="19"/>
        <v>0</v>
      </c>
    </row>
    <row r="432" spans="1:7" s="85" customFormat="1" x14ac:dyDescent="0.2">
      <c r="A432" s="101" t="str">
        <f>Invoice!F435</f>
        <v>Exchange rate :</v>
      </c>
      <c r="B432" s="80">
        <f>Invoice!C435</f>
        <v>0</v>
      </c>
      <c r="C432" s="81">
        <f>Invoice!B435</f>
        <v>0</v>
      </c>
      <c r="D432" s="86">
        <f t="shared" si="17"/>
        <v>0</v>
      </c>
      <c r="E432" s="86">
        <f t="shared" si="18"/>
        <v>0</v>
      </c>
      <c r="F432" s="87">
        <f>Invoice!G435</f>
        <v>0</v>
      </c>
      <c r="G432" s="88">
        <f t="shared" si="19"/>
        <v>0</v>
      </c>
    </row>
    <row r="433" spans="1:7" s="85" customFormat="1" x14ac:dyDescent="0.2">
      <c r="A433" s="101" t="str">
        <f>Invoice!F436</f>
        <v>Exchange rate :</v>
      </c>
      <c r="B433" s="80">
        <f>Invoice!C436</f>
        <v>0</v>
      </c>
      <c r="C433" s="81">
        <f>Invoice!B436</f>
        <v>0</v>
      </c>
      <c r="D433" s="86">
        <f t="shared" si="17"/>
        <v>0</v>
      </c>
      <c r="E433" s="86">
        <f t="shared" si="18"/>
        <v>0</v>
      </c>
      <c r="F433" s="87">
        <f>Invoice!G436</f>
        <v>0</v>
      </c>
      <c r="G433" s="88">
        <f t="shared" si="19"/>
        <v>0</v>
      </c>
    </row>
    <row r="434" spans="1:7" s="85" customFormat="1" x14ac:dyDescent="0.2">
      <c r="A434" s="101" t="str">
        <f>Invoice!F437</f>
        <v>Exchange rate :</v>
      </c>
      <c r="B434" s="80">
        <f>Invoice!C437</f>
        <v>0</v>
      </c>
      <c r="C434" s="81">
        <f>Invoice!B437</f>
        <v>0</v>
      </c>
      <c r="D434" s="86">
        <f t="shared" si="17"/>
        <v>0</v>
      </c>
      <c r="E434" s="86">
        <f t="shared" si="18"/>
        <v>0</v>
      </c>
      <c r="F434" s="87">
        <f>Invoice!G437</f>
        <v>0</v>
      </c>
      <c r="G434" s="88">
        <f t="shared" si="19"/>
        <v>0</v>
      </c>
    </row>
    <row r="435" spans="1:7" s="85" customFormat="1" x14ac:dyDescent="0.2">
      <c r="A435" s="101" t="str">
        <f>Invoice!F438</f>
        <v>Exchange rate :</v>
      </c>
      <c r="B435" s="80">
        <f>Invoice!C438</f>
        <v>0</v>
      </c>
      <c r="C435" s="81">
        <f>Invoice!B438</f>
        <v>0</v>
      </c>
      <c r="D435" s="86">
        <f t="shared" si="17"/>
        <v>0</v>
      </c>
      <c r="E435" s="86">
        <f t="shared" si="18"/>
        <v>0</v>
      </c>
      <c r="F435" s="87">
        <f>Invoice!G438</f>
        <v>0</v>
      </c>
      <c r="G435" s="88">
        <f t="shared" si="19"/>
        <v>0</v>
      </c>
    </row>
    <row r="436" spans="1:7" s="85" customFormat="1" x14ac:dyDescent="0.2">
      <c r="A436" s="101" t="str">
        <f>Invoice!F439</f>
        <v>Exchange rate :</v>
      </c>
      <c r="B436" s="80">
        <f>Invoice!C439</f>
        <v>0</v>
      </c>
      <c r="C436" s="81">
        <f>Invoice!B439</f>
        <v>0</v>
      </c>
      <c r="D436" s="86">
        <f t="shared" si="17"/>
        <v>0</v>
      </c>
      <c r="E436" s="86">
        <f t="shared" si="18"/>
        <v>0</v>
      </c>
      <c r="F436" s="87">
        <f>Invoice!G439</f>
        <v>0</v>
      </c>
      <c r="G436" s="88">
        <f t="shared" si="19"/>
        <v>0</v>
      </c>
    </row>
    <row r="437" spans="1:7" s="85" customFormat="1" x14ac:dyDescent="0.2">
      <c r="A437" s="101" t="str">
        <f>Invoice!F440</f>
        <v>Exchange rate :</v>
      </c>
      <c r="B437" s="80">
        <f>Invoice!C440</f>
        <v>0</v>
      </c>
      <c r="C437" s="81">
        <f>Invoice!B440</f>
        <v>0</v>
      </c>
      <c r="D437" s="86">
        <f t="shared" si="17"/>
        <v>0</v>
      </c>
      <c r="E437" s="86">
        <f t="shared" si="18"/>
        <v>0</v>
      </c>
      <c r="F437" s="87">
        <f>Invoice!G440</f>
        <v>0</v>
      </c>
      <c r="G437" s="88">
        <f t="shared" si="19"/>
        <v>0</v>
      </c>
    </row>
    <row r="438" spans="1:7" s="85" customFormat="1" x14ac:dyDescent="0.2">
      <c r="A438" s="101" t="str">
        <f>Invoice!F441</f>
        <v>Exchange rate :</v>
      </c>
      <c r="B438" s="80">
        <f>Invoice!C441</f>
        <v>0</v>
      </c>
      <c r="C438" s="81">
        <f>Invoice!B441</f>
        <v>0</v>
      </c>
      <c r="D438" s="86">
        <f t="shared" si="17"/>
        <v>0</v>
      </c>
      <c r="E438" s="86">
        <f t="shared" si="18"/>
        <v>0</v>
      </c>
      <c r="F438" s="87">
        <f>Invoice!G441</f>
        <v>0</v>
      </c>
      <c r="G438" s="88">
        <f t="shared" si="19"/>
        <v>0</v>
      </c>
    </row>
    <row r="439" spans="1:7" s="85" customFormat="1" x14ac:dyDescent="0.2">
      <c r="A439" s="101" t="str">
        <f>Invoice!F442</f>
        <v>Exchange rate :</v>
      </c>
      <c r="B439" s="80">
        <f>Invoice!C442</f>
        <v>0</v>
      </c>
      <c r="C439" s="81">
        <f>Invoice!B442</f>
        <v>0</v>
      </c>
      <c r="D439" s="86">
        <f t="shared" si="17"/>
        <v>0</v>
      </c>
      <c r="E439" s="86">
        <f t="shared" si="18"/>
        <v>0</v>
      </c>
      <c r="F439" s="87">
        <f>Invoice!G442</f>
        <v>0</v>
      </c>
      <c r="G439" s="88">
        <f t="shared" si="19"/>
        <v>0</v>
      </c>
    </row>
    <row r="440" spans="1:7" s="85" customFormat="1" x14ac:dyDescent="0.2">
      <c r="A440" s="101" t="str">
        <f>Invoice!F443</f>
        <v>Exchange rate :</v>
      </c>
      <c r="B440" s="80">
        <f>Invoice!C443</f>
        <v>0</v>
      </c>
      <c r="C440" s="81">
        <f>Invoice!B443</f>
        <v>0</v>
      </c>
      <c r="D440" s="86">
        <f t="shared" si="17"/>
        <v>0</v>
      </c>
      <c r="E440" s="86">
        <f t="shared" si="18"/>
        <v>0</v>
      </c>
      <c r="F440" s="87">
        <f>Invoice!G443</f>
        <v>0</v>
      </c>
      <c r="G440" s="88">
        <f t="shared" si="19"/>
        <v>0</v>
      </c>
    </row>
    <row r="441" spans="1:7" s="85" customFormat="1" x14ac:dyDescent="0.2">
      <c r="A441" s="101" t="str">
        <f>Invoice!F444</f>
        <v>Exchange rate :</v>
      </c>
      <c r="B441" s="80">
        <f>Invoice!C444</f>
        <v>0</v>
      </c>
      <c r="C441" s="81">
        <f>Invoice!B444</f>
        <v>0</v>
      </c>
      <c r="D441" s="86">
        <f t="shared" si="17"/>
        <v>0</v>
      </c>
      <c r="E441" s="86">
        <f t="shared" si="18"/>
        <v>0</v>
      </c>
      <c r="F441" s="87">
        <f>Invoice!G444</f>
        <v>0</v>
      </c>
      <c r="G441" s="88">
        <f t="shared" si="19"/>
        <v>0</v>
      </c>
    </row>
    <row r="442" spans="1:7" s="85" customFormat="1" x14ac:dyDescent="0.2">
      <c r="A442" s="101" t="str">
        <f>Invoice!F445</f>
        <v>Exchange rate :</v>
      </c>
      <c r="B442" s="80">
        <f>Invoice!C445</f>
        <v>0</v>
      </c>
      <c r="C442" s="81">
        <f>Invoice!B445</f>
        <v>0</v>
      </c>
      <c r="D442" s="86">
        <f t="shared" si="17"/>
        <v>0</v>
      </c>
      <c r="E442" s="86">
        <f t="shared" si="18"/>
        <v>0</v>
      </c>
      <c r="F442" s="87">
        <f>Invoice!G445</f>
        <v>0</v>
      </c>
      <c r="G442" s="88">
        <f t="shared" si="19"/>
        <v>0</v>
      </c>
    </row>
    <row r="443" spans="1:7" s="85" customFormat="1" x14ac:dyDescent="0.2">
      <c r="A443" s="101" t="str">
        <f>Invoice!F446</f>
        <v>Exchange rate :</v>
      </c>
      <c r="B443" s="80">
        <f>Invoice!C446</f>
        <v>0</v>
      </c>
      <c r="C443" s="81">
        <f>Invoice!B446</f>
        <v>0</v>
      </c>
      <c r="D443" s="86">
        <f t="shared" si="17"/>
        <v>0</v>
      </c>
      <c r="E443" s="86">
        <f t="shared" si="18"/>
        <v>0</v>
      </c>
      <c r="F443" s="87">
        <f>Invoice!G446</f>
        <v>0</v>
      </c>
      <c r="G443" s="88">
        <f t="shared" si="19"/>
        <v>0</v>
      </c>
    </row>
    <row r="444" spans="1:7" s="85" customFormat="1" x14ac:dyDescent="0.2">
      <c r="A444" s="101" t="str">
        <f>Invoice!F447</f>
        <v>Exchange rate :</v>
      </c>
      <c r="B444" s="80">
        <f>Invoice!C447</f>
        <v>0</v>
      </c>
      <c r="C444" s="81">
        <f>Invoice!B447</f>
        <v>0</v>
      </c>
      <c r="D444" s="86">
        <f t="shared" si="17"/>
        <v>0</v>
      </c>
      <c r="E444" s="86">
        <f t="shared" si="18"/>
        <v>0</v>
      </c>
      <c r="F444" s="87">
        <f>Invoice!G447</f>
        <v>0</v>
      </c>
      <c r="G444" s="88">
        <f t="shared" si="19"/>
        <v>0</v>
      </c>
    </row>
    <row r="445" spans="1:7" s="85" customFormat="1" x14ac:dyDescent="0.2">
      <c r="A445" s="101" t="str">
        <f>Invoice!F448</f>
        <v>Exchange rate :</v>
      </c>
      <c r="B445" s="80">
        <f>Invoice!C448</f>
        <v>0</v>
      </c>
      <c r="C445" s="81">
        <f>Invoice!B448</f>
        <v>0</v>
      </c>
      <c r="D445" s="86">
        <f t="shared" si="17"/>
        <v>0</v>
      </c>
      <c r="E445" s="86">
        <f t="shared" si="18"/>
        <v>0</v>
      </c>
      <c r="F445" s="87">
        <f>Invoice!G448</f>
        <v>0</v>
      </c>
      <c r="G445" s="88">
        <f t="shared" si="19"/>
        <v>0</v>
      </c>
    </row>
    <row r="446" spans="1:7" s="85" customFormat="1" x14ac:dyDescent="0.2">
      <c r="A446" s="101" t="str">
        <f>Invoice!F449</f>
        <v>Exchange rate :</v>
      </c>
      <c r="B446" s="80">
        <f>Invoice!C449</f>
        <v>0</v>
      </c>
      <c r="C446" s="81">
        <f>Invoice!B449</f>
        <v>0</v>
      </c>
      <c r="D446" s="86">
        <f t="shared" si="17"/>
        <v>0</v>
      </c>
      <c r="E446" s="86">
        <f t="shared" si="18"/>
        <v>0</v>
      </c>
      <c r="F446" s="87">
        <f>Invoice!G449</f>
        <v>0</v>
      </c>
      <c r="G446" s="88">
        <f t="shared" si="19"/>
        <v>0</v>
      </c>
    </row>
    <row r="447" spans="1:7" s="85" customFormat="1" x14ac:dyDescent="0.2">
      <c r="A447" s="101" t="str">
        <f>Invoice!F450</f>
        <v>Exchange rate :</v>
      </c>
      <c r="B447" s="80">
        <f>Invoice!C450</f>
        <v>0</v>
      </c>
      <c r="C447" s="81">
        <f>Invoice!B450</f>
        <v>0</v>
      </c>
      <c r="D447" s="86">
        <f t="shared" si="17"/>
        <v>0</v>
      </c>
      <c r="E447" s="86">
        <f t="shared" si="18"/>
        <v>0</v>
      </c>
      <c r="F447" s="87">
        <f>Invoice!G450</f>
        <v>0</v>
      </c>
      <c r="G447" s="88">
        <f t="shared" si="19"/>
        <v>0</v>
      </c>
    </row>
    <row r="448" spans="1:7" s="85" customFormat="1" x14ac:dyDescent="0.2">
      <c r="A448" s="101" t="str">
        <f>Invoice!F451</f>
        <v>Exchange rate :</v>
      </c>
      <c r="B448" s="80">
        <f>Invoice!C451</f>
        <v>0</v>
      </c>
      <c r="C448" s="81">
        <f>Invoice!B451</f>
        <v>0</v>
      </c>
      <c r="D448" s="86">
        <f t="shared" si="17"/>
        <v>0</v>
      </c>
      <c r="E448" s="86">
        <f t="shared" si="18"/>
        <v>0</v>
      </c>
      <c r="F448" s="87">
        <f>Invoice!G451</f>
        <v>0</v>
      </c>
      <c r="G448" s="88">
        <f t="shared" si="19"/>
        <v>0</v>
      </c>
    </row>
    <row r="449" spans="1:7" s="85" customFormat="1" x14ac:dyDescent="0.2">
      <c r="A449" s="101" t="str">
        <f>Invoice!F452</f>
        <v>Exchange rate :</v>
      </c>
      <c r="B449" s="80">
        <f>Invoice!C452</f>
        <v>0</v>
      </c>
      <c r="C449" s="81">
        <f>Invoice!B452</f>
        <v>0</v>
      </c>
      <c r="D449" s="86">
        <f t="shared" ref="D449:D512" si="20">F449/$D$14</f>
        <v>0</v>
      </c>
      <c r="E449" s="86">
        <f t="shared" ref="E449:E512" si="21">G449/$D$14</f>
        <v>0</v>
      </c>
      <c r="F449" s="87">
        <f>Invoice!G452</f>
        <v>0</v>
      </c>
      <c r="G449" s="88">
        <f t="shared" ref="G449:G512" si="22">C449*F449</f>
        <v>0</v>
      </c>
    </row>
    <row r="450" spans="1:7" s="85" customFormat="1" x14ac:dyDescent="0.2">
      <c r="A450" s="101" t="str">
        <f>Invoice!F453</f>
        <v>Exchange rate :</v>
      </c>
      <c r="B450" s="80">
        <f>Invoice!C453</f>
        <v>0</v>
      </c>
      <c r="C450" s="81">
        <f>Invoice!B453</f>
        <v>0</v>
      </c>
      <c r="D450" s="86">
        <f t="shared" si="20"/>
        <v>0</v>
      </c>
      <c r="E450" s="86">
        <f t="shared" si="21"/>
        <v>0</v>
      </c>
      <c r="F450" s="87">
        <f>Invoice!G453</f>
        <v>0</v>
      </c>
      <c r="G450" s="88">
        <f t="shared" si="22"/>
        <v>0</v>
      </c>
    </row>
    <row r="451" spans="1:7" s="85" customFormat="1" x14ac:dyDescent="0.2">
      <c r="A451" s="101" t="str">
        <f>Invoice!F454</f>
        <v>Exchange rate :</v>
      </c>
      <c r="B451" s="80">
        <f>Invoice!C454</f>
        <v>0</v>
      </c>
      <c r="C451" s="81">
        <f>Invoice!B454</f>
        <v>0</v>
      </c>
      <c r="D451" s="86">
        <f t="shared" si="20"/>
        <v>0</v>
      </c>
      <c r="E451" s="86">
        <f t="shared" si="21"/>
        <v>0</v>
      </c>
      <c r="F451" s="87">
        <f>Invoice!G454</f>
        <v>0</v>
      </c>
      <c r="G451" s="88">
        <f t="shared" si="22"/>
        <v>0</v>
      </c>
    </row>
    <row r="452" spans="1:7" s="85" customFormat="1" x14ac:dyDescent="0.2">
      <c r="A452" s="101" t="str">
        <f>Invoice!F455</f>
        <v>Exchange rate :</v>
      </c>
      <c r="B452" s="80">
        <f>Invoice!C455</f>
        <v>0</v>
      </c>
      <c r="C452" s="81">
        <f>Invoice!B455</f>
        <v>0</v>
      </c>
      <c r="D452" s="86">
        <f t="shared" si="20"/>
        <v>0</v>
      </c>
      <c r="E452" s="86">
        <f t="shared" si="21"/>
        <v>0</v>
      </c>
      <c r="F452" s="87">
        <f>Invoice!G455</f>
        <v>0</v>
      </c>
      <c r="G452" s="88">
        <f t="shared" si="22"/>
        <v>0</v>
      </c>
    </row>
    <row r="453" spans="1:7" s="85" customFormat="1" x14ac:dyDescent="0.2">
      <c r="A453" s="101" t="str">
        <f>Invoice!F456</f>
        <v>Exchange rate :</v>
      </c>
      <c r="B453" s="80">
        <f>Invoice!C456</f>
        <v>0</v>
      </c>
      <c r="C453" s="81">
        <f>Invoice!B456</f>
        <v>0</v>
      </c>
      <c r="D453" s="86">
        <f t="shared" si="20"/>
        <v>0</v>
      </c>
      <c r="E453" s="86">
        <f t="shared" si="21"/>
        <v>0</v>
      </c>
      <c r="F453" s="87">
        <f>Invoice!G456</f>
        <v>0</v>
      </c>
      <c r="G453" s="88">
        <f t="shared" si="22"/>
        <v>0</v>
      </c>
    </row>
    <row r="454" spans="1:7" s="85" customFormat="1" x14ac:dyDescent="0.2">
      <c r="A454" s="101" t="str">
        <f>Invoice!F457</f>
        <v>Exchange rate :</v>
      </c>
      <c r="B454" s="80">
        <f>Invoice!C457</f>
        <v>0</v>
      </c>
      <c r="C454" s="81">
        <f>Invoice!B457</f>
        <v>0</v>
      </c>
      <c r="D454" s="86">
        <f t="shared" si="20"/>
        <v>0</v>
      </c>
      <c r="E454" s="86">
        <f t="shared" si="21"/>
        <v>0</v>
      </c>
      <c r="F454" s="87">
        <f>Invoice!G457</f>
        <v>0</v>
      </c>
      <c r="G454" s="88">
        <f t="shared" si="22"/>
        <v>0</v>
      </c>
    </row>
    <row r="455" spans="1:7" s="85" customFormat="1" x14ac:dyDescent="0.2">
      <c r="A455" s="101" t="str">
        <f>Invoice!F458</f>
        <v>Exchange rate :</v>
      </c>
      <c r="B455" s="80">
        <f>Invoice!C458</f>
        <v>0</v>
      </c>
      <c r="C455" s="81">
        <f>Invoice!B458</f>
        <v>0</v>
      </c>
      <c r="D455" s="86">
        <f t="shared" si="20"/>
        <v>0</v>
      </c>
      <c r="E455" s="86">
        <f t="shared" si="21"/>
        <v>0</v>
      </c>
      <c r="F455" s="87">
        <f>Invoice!G458</f>
        <v>0</v>
      </c>
      <c r="G455" s="88">
        <f t="shared" si="22"/>
        <v>0</v>
      </c>
    </row>
    <row r="456" spans="1:7" s="85" customFormat="1" x14ac:dyDescent="0.2">
      <c r="A456" s="101" t="str">
        <f>Invoice!F459</f>
        <v>Exchange rate :</v>
      </c>
      <c r="B456" s="80">
        <f>Invoice!C459</f>
        <v>0</v>
      </c>
      <c r="C456" s="81">
        <f>Invoice!B459</f>
        <v>0</v>
      </c>
      <c r="D456" s="86">
        <f t="shared" si="20"/>
        <v>0</v>
      </c>
      <c r="E456" s="86">
        <f t="shared" si="21"/>
        <v>0</v>
      </c>
      <c r="F456" s="87">
        <f>Invoice!G459</f>
        <v>0</v>
      </c>
      <c r="G456" s="88">
        <f t="shared" si="22"/>
        <v>0</v>
      </c>
    </row>
    <row r="457" spans="1:7" s="85" customFormat="1" x14ac:dyDescent="0.2">
      <c r="A457" s="101" t="str">
        <f>Invoice!F460</f>
        <v>Exchange rate :</v>
      </c>
      <c r="B457" s="80">
        <f>Invoice!C460</f>
        <v>0</v>
      </c>
      <c r="C457" s="81">
        <f>Invoice!B460</f>
        <v>0</v>
      </c>
      <c r="D457" s="86">
        <f t="shared" si="20"/>
        <v>0</v>
      </c>
      <c r="E457" s="86">
        <f t="shared" si="21"/>
        <v>0</v>
      </c>
      <c r="F457" s="87">
        <f>Invoice!G460</f>
        <v>0</v>
      </c>
      <c r="G457" s="88">
        <f t="shared" si="22"/>
        <v>0</v>
      </c>
    </row>
    <row r="458" spans="1:7" s="85" customFormat="1" x14ac:dyDescent="0.2">
      <c r="A458" s="101" t="str">
        <f>Invoice!F461</f>
        <v>Exchange rate :</v>
      </c>
      <c r="B458" s="80">
        <f>Invoice!C461</f>
        <v>0</v>
      </c>
      <c r="C458" s="81">
        <f>Invoice!B461</f>
        <v>0</v>
      </c>
      <c r="D458" s="86">
        <f t="shared" si="20"/>
        <v>0</v>
      </c>
      <c r="E458" s="86">
        <f t="shared" si="21"/>
        <v>0</v>
      </c>
      <c r="F458" s="87">
        <f>Invoice!G461</f>
        <v>0</v>
      </c>
      <c r="G458" s="88">
        <f t="shared" si="22"/>
        <v>0</v>
      </c>
    </row>
    <row r="459" spans="1:7" s="85" customFormat="1" x14ac:dyDescent="0.2">
      <c r="A459" s="101" t="str">
        <f>Invoice!F462</f>
        <v>Exchange rate :</v>
      </c>
      <c r="B459" s="80">
        <f>Invoice!C462</f>
        <v>0</v>
      </c>
      <c r="C459" s="81">
        <f>Invoice!B462</f>
        <v>0</v>
      </c>
      <c r="D459" s="86">
        <f t="shared" si="20"/>
        <v>0</v>
      </c>
      <c r="E459" s="86">
        <f t="shared" si="21"/>
        <v>0</v>
      </c>
      <c r="F459" s="87">
        <f>Invoice!G462</f>
        <v>0</v>
      </c>
      <c r="G459" s="88">
        <f t="shared" si="22"/>
        <v>0</v>
      </c>
    </row>
    <row r="460" spans="1:7" s="85" customFormat="1" x14ac:dyDescent="0.2">
      <c r="A460" s="101" t="str">
        <f>Invoice!F463</f>
        <v>Exchange rate :</v>
      </c>
      <c r="B460" s="80">
        <f>Invoice!C463</f>
        <v>0</v>
      </c>
      <c r="C460" s="81">
        <f>Invoice!B463</f>
        <v>0</v>
      </c>
      <c r="D460" s="86">
        <f t="shared" si="20"/>
        <v>0</v>
      </c>
      <c r="E460" s="86">
        <f t="shared" si="21"/>
        <v>0</v>
      </c>
      <c r="F460" s="87">
        <f>Invoice!G463</f>
        <v>0</v>
      </c>
      <c r="G460" s="88">
        <f t="shared" si="22"/>
        <v>0</v>
      </c>
    </row>
    <row r="461" spans="1:7" s="85" customFormat="1" x14ac:dyDescent="0.2">
      <c r="A461" s="101" t="str">
        <f>Invoice!F464</f>
        <v>Exchange rate :</v>
      </c>
      <c r="B461" s="80">
        <f>Invoice!C464</f>
        <v>0</v>
      </c>
      <c r="C461" s="81">
        <f>Invoice!B464</f>
        <v>0</v>
      </c>
      <c r="D461" s="86">
        <f t="shared" si="20"/>
        <v>0</v>
      </c>
      <c r="E461" s="86">
        <f t="shared" si="21"/>
        <v>0</v>
      </c>
      <c r="F461" s="87">
        <f>Invoice!G464</f>
        <v>0</v>
      </c>
      <c r="G461" s="88">
        <f t="shared" si="22"/>
        <v>0</v>
      </c>
    </row>
    <row r="462" spans="1:7" s="85" customFormat="1" x14ac:dyDescent="0.2">
      <c r="A462" s="101" t="str">
        <f>Invoice!F465</f>
        <v>Exchange rate :</v>
      </c>
      <c r="B462" s="80">
        <f>Invoice!C465</f>
        <v>0</v>
      </c>
      <c r="C462" s="81">
        <f>Invoice!B465</f>
        <v>0</v>
      </c>
      <c r="D462" s="86">
        <f t="shared" si="20"/>
        <v>0</v>
      </c>
      <c r="E462" s="86">
        <f t="shared" si="21"/>
        <v>0</v>
      </c>
      <c r="F462" s="87">
        <f>Invoice!G465</f>
        <v>0</v>
      </c>
      <c r="G462" s="88">
        <f t="shared" si="22"/>
        <v>0</v>
      </c>
    </row>
    <row r="463" spans="1:7" s="85" customFormat="1" x14ac:dyDescent="0.2">
      <c r="A463" s="101" t="str">
        <f>Invoice!F466</f>
        <v>Exchange rate :</v>
      </c>
      <c r="B463" s="80">
        <f>Invoice!C466</f>
        <v>0</v>
      </c>
      <c r="C463" s="81">
        <f>Invoice!B466</f>
        <v>0</v>
      </c>
      <c r="D463" s="86">
        <f t="shared" si="20"/>
        <v>0</v>
      </c>
      <c r="E463" s="86">
        <f t="shared" si="21"/>
        <v>0</v>
      </c>
      <c r="F463" s="87">
        <f>Invoice!G466</f>
        <v>0</v>
      </c>
      <c r="G463" s="88">
        <f t="shared" si="22"/>
        <v>0</v>
      </c>
    </row>
    <row r="464" spans="1:7" s="85" customFormat="1" x14ac:dyDescent="0.2">
      <c r="A464" s="101" t="str">
        <f>Invoice!F467</f>
        <v>Exchange rate :</v>
      </c>
      <c r="B464" s="80">
        <f>Invoice!C467</f>
        <v>0</v>
      </c>
      <c r="C464" s="81">
        <f>Invoice!B467</f>
        <v>0</v>
      </c>
      <c r="D464" s="86">
        <f t="shared" si="20"/>
        <v>0</v>
      </c>
      <c r="E464" s="86">
        <f t="shared" si="21"/>
        <v>0</v>
      </c>
      <c r="F464" s="87">
        <f>Invoice!G467</f>
        <v>0</v>
      </c>
      <c r="G464" s="88">
        <f t="shared" si="22"/>
        <v>0</v>
      </c>
    </row>
    <row r="465" spans="1:7" s="85" customFormat="1" x14ac:dyDescent="0.2">
      <c r="A465" s="101" t="str">
        <f>Invoice!F468</f>
        <v>Exchange rate :</v>
      </c>
      <c r="B465" s="80">
        <f>Invoice!C468</f>
        <v>0</v>
      </c>
      <c r="C465" s="81">
        <f>Invoice!B468</f>
        <v>0</v>
      </c>
      <c r="D465" s="86">
        <f t="shared" si="20"/>
        <v>0</v>
      </c>
      <c r="E465" s="86">
        <f t="shared" si="21"/>
        <v>0</v>
      </c>
      <c r="F465" s="87">
        <f>Invoice!G468</f>
        <v>0</v>
      </c>
      <c r="G465" s="88">
        <f t="shared" si="22"/>
        <v>0</v>
      </c>
    </row>
    <row r="466" spans="1:7" s="85" customFormat="1" x14ac:dyDescent="0.2">
      <c r="A466" s="101" t="str">
        <f>Invoice!F469</f>
        <v>Exchange rate :</v>
      </c>
      <c r="B466" s="80">
        <f>Invoice!C469</f>
        <v>0</v>
      </c>
      <c r="C466" s="81">
        <f>Invoice!B469</f>
        <v>0</v>
      </c>
      <c r="D466" s="86">
        <f t="shared" si="20"/>
        <v>0</v>
      </c>
      <c r="E466" s="86">
        <f t="shared" si="21"/>
        <v>0</v>
      </c>
      <c r="F466" s="87">
        <f>Invoice!G469</f>
        <v>0</v>
      </c>
      <c r="G466" s="88">
        <f t="shared" si="22"/>
        <v>0</v>
      </c>
    </row>
    <row r="467" spans="1:7" s="85" customFormat="1" x14ac:dyDescent="0.2">
      <c r="A467" s="101" t="str">
        <f>Invoice!F470</f>
        <v>Exchange rate :</v>
      </c>
      <c r="B467" s="80">
        <f>Invoice!C470</f>
        <v>0</v>
      </c>
      <c r="C467" s="81">
        <f>Invoice!B470</f>
        <v>0</v>
      </c>
      <c r="D467" s="86">
        <f t="shared" si="20"/>
        <v>0</v>
      </c>
      <c r="E467" s="86">
        <f t="shared" si="21"/>
        <v>0</v>
      </c>
      <c r="F467" s="87">
        <f>Invoice!G470</f>
        <v>0</v>
      </c>
      <c r="G467" s="88">
        <f t="shared" si="22"/>
        <v>0</v>
      </c>
    </row>
    <row r="468" spans="1:7" s="85" customFormat="1" x14ac:dyDescent="0.2">
      <c r="A468" s="101" t="str">
        <f>Invoice!F471</f>
        <v>Exchange rate :</v>
      </c>
      <c r="B468" s="80">
        <f>Invoice!C471</f>
        <v>0</v>
      </c>
      <c r="C468" s="81">
        <f>Invoice!B471</f>
        <v>0</v>
      </c>
      <c r="D468" s="86">
        <f t="shared" si="20"/>
        <v>0</v>
      </c>
      <c r="E468" s="86">
        <f t="shared" si="21"/>
        <v>0</v>
      </c>
      <c r="F468" s="87">
        <f>Invoice!G471</f>
        <v>0</v>
      </c>
      <c r="G468" s="88">
        <f t="shared" si="22"/>
        <v>0</v>
      </c>
    </row>
    <row r="469" spans="1:7" s="85" customFormat="1" x14ac:dyDescent="0.2">
      <c r="A469" s="101" t="str">
        <f>Invoice!F472</f>
        <v>Exchange rate :</v>
      </c>
      <c r="B469" s="80">
        <f>Invoice!C472</f>
        <v>0</v>
      </c>
      <c r="C469" s="81">
        <f>Invoice!B472</f>
        <v>0</v>
      </c>
      <c r="D469" s="86">
        <f t="shared" si="20"/>
        <v>0</v>
      </c>
      <c r="E469" s="86">
        <f t="shared" si="21"/>
        <v>0</v>
      </c>
      <c r="F469" s="87">
        <f>Invoice!G472</f>
        <v>0</v>
      </c>
      <c r="G469" s="88">
        <f t="shared" si="22"/>
        <v>0</v>
      </c>
    </row>
    <row r="470" spans="1:7" s="85" customFormat="1" x14ac:dyDescent="0.2">
      <c r="A470" s="101" t="str">
        <f>Invoice!F473</f>
        <v>Exchange rate :</v>
      </c>
      <c r="B470" s="80">
        <f>Invoice!C473</f>
        <v>0</v>
      </c>
      <c r="C470" s="81">
        <f>Invoice!B473</f>
        <v>0</v>
      </c>
      <c r="D470" s="86">
        <f t="shared" si="20"/>
        <v>0</v>
      </c>
      <c r="E470" s="86">
        <f t="shared" si="21"/>
        <v>0</v>
      </c>
      <c r="F470" s="87">
        <f>Invoice!G473</f>
        <v>0</v>
      </c>
      <c r="G470" s="88">
        <f t="shared" si="22"/>
        <v>0</v>
      </c>
    </row>
    <row r="471" spans="1:7" s="85" customFormat="1" x14ac:dyDescent="0.2">
      <c r="A471" s="101" t="str">
        <f>Invoice!F474</f>
        <v>Exchange rate :</v>
      </c>
      <c r="B471" s="80">
        <f>Invoice!C474</f>
        <v>0</v>
      </c>
      <c r="C471" s="81">
        <f>Invoice!B474</f>
        <v>0</v>
      </c>
      <c r="D471" s="86">
        <f t="shared" si="20"/>
        <v>0</v>
      </c>
      <c r="E471" s="86">
        <f t="shared" si="21"/>
        <v>0</v>
      </c>
      <c r="F471" s="87">
        <f>Invoice!G474</f>
        <v>0</v>
      </c>
      <c r="G471" s="88">
        <f t="shared" si="22"/>
        <v>0</v>
      </c>
    </row>
    <row r="472" spans="1:7" s="85" customFormat="1" x14ac:dyDescent="0.2">
      <c r="A472" s="101" t="str">
        <f>Invoice!F475</f>
        <v>Exchange rate :</v>
      </c>
      <c r="B472" s="80">
        <f>Invoice!C475</f>
        <v>0</v>
      </c>
      <c r="C472" s="81">
        <f>Invoice!B475</f>
        <v>0</v>
      </c>
      <c r="D472" s="86">
        <f t="shared" si="20"/>
        <v>0</v>
      </c>
      <c r="E472" s="86">
        <f t="shared" si="21"/>
        <v>0</v>
      </c>
      <c r="F472" s="87">
        <f>Invoice!G475</f>
        <v>0</v>
      </c>
      <c r="G472" s="88">
        <f t="shared" si="22"/>
        <v>0</v>
      </c>
    </row>
    <row r="473" spans="1:7" s="85" customFormat="1" x14ac:dyDescent="0.2">
      <c r="A473" s="101" t="str">
        <f>Invoice!F476</f>
        <v>Exchange rate :</v>
      </c>
      <c r="B473" s="80">
        <f>Invoice!C476</f>
        <v>0</v>
      </c>
      <c r="C473" s="81">
        <f>Invoice!B476</f>
        <v>0</v>
      </c>
      <c r="D473" s="86">
        <f t="shared" si="20"/>
        <v>0</v>
      </c>
      <c r="E473" s="86">
        <f t="shared" si="21"/>
        <v>0</v>
      </c>
      <c r="F473" s="87">
        <f>Invoice!G476</f>
        <v>0</v>
      </c>
      <c r="G473" s="88">
        <f t="shared" si="22"/>
        <v>0</v>
      </c>
    </row>
    <row r="474" spans="1:7" s="85" customFormat="1" x14ac:dyDescent="0.2">
      <c r="A474" s="101" t="str">
        <f>Invoice!F477</f>
        <v>Exchange rate :</v>
      </c>
      <c r="B474" s="80">
        <f>Invoice!C477</f>
        <v>0</v>
      </c>
      <c r="C474" s="81">
        <f>Invoice!B477</f>
        <v>0</v>
      </c>
      <c r="D474" s="86">
        <f t="shared" si="20"/>
        <v>0</v>
      </c>
      <c r="E474" s="86">
        <f t="shared" si="21"/>
        <v>0</v>
      </c>
      <c r="F474" s="87">
        <f>Invoice!G477</f>
        <v>0</v>
      </c>
      <c r="G474" s="88">
        <f t="shared" si="22"/>
        <v>0</v>
      </c>
    </row>
    <row r="475" spans="1:7" s="85" customFormat="1" x14ac:dyDescent="0.2">
      <c r="A475" s="101" t="str">
        <f>Invoice!F478</f>
        <v>Exchange rate :</v>
      </c>
      <c r="B475" s="80">
        <f>Invoice!C478</f>
        <v>0</v>
      </c>
      <c r="C475" s="81">
        <f>Invoice!B478</f>
        <v>0</v>
      </c>
      <c r="D475" s="86">
        <f t="shared" si="20"/>
        <v>0</v>
      </c>
      <c r="E475" s="86">
        <f t="shared" si="21"/>
        <v>0</v>
      </c>
      <c r="F475" s="87">
        <f>Invoice!G478</f>
        <v>0</v>
      </c>
      <c r="G475" s="88">
        <f t="shared" si="22"/>
        <v>0</v>
      </c>
    </row>
    <row r="476" spans="1:7" s="85" customFormat="1" x14ac:dyDescent="0.2">
      <c r="A476" s="101" t="str">
        <f>Invoice!F479</f>
        <v>Exchange rate :</v>
      </c>
      <c r="B476" s="80">
        <f>Invoice!C479</f>
        <v>0</v>
      </c>
      <c r="C476" s="81">
        <f>Invoice!B479</f>
        <v>0</v>
      </c>
      <c r="D476" s="86">
        <f t="shared" si="20"/>
        <v>0</v>
      </c>
      <c r="E476" s="86">
        <f t="shared" si="21"/>
        <v>0</v>
      </c>
      <c r="F476" s="87">
        <f>Invoice!G479</f>
        <v>0</v>
      </c>
      <c r="G476" s="88">
        <f t="shared" si="22"/>
        <v>0</v>
      </c>
    </row>
    <row r="477" spans="1:7" s="85" customFormat="1" x14ac:dyDescent="0.2">
      <c r="A477" s="101" t="str">
        <f>Invoice!F480</f>
        <v>Exchange rate :</v>
      </c>
      <c r="B477" s="80">
        <f>Invoice!C480</f>
        <v>0</v>
      </c>
      <c r="C477" s="81">
        <f>Invoice!B480</f>
        <v>0</v>
      </c>
      <c r="D477" s="86">
        <f t="shared" si="20"/>
        <v>0</v>
      </c>
      <c r="E477" s="86">
        <f t="shared" si="21"/>
        <v>0</v>
      </c>
      <c r="F477" s="87">
        <f>Invoice!G480</f>
        <v>0</v>
      </c>
      <c r="G477" s="88">
        <f t="shared" si="22"/>
        <v>0</v>
      </c>
    </row>
    <row r="478" spans="1:7" s="85" customFormat="1" x14ac:dyDescent="0.2">
      <c r="A478" s="101" t="str">
        <f>Invoice!F481</f>
        <v>Exchange rate :</v>
      </c>
      <c r="B478" s="80">
        <f>Invoice!C481</f>
        <v>0</v>
      </c>
      <c r="C478" s="81">
        <f>Invoice!B481</f>
        <v>0</v>
      </c>
      <c r="D478" s="86">
        <f t="shared" si="20"/>
        <v>0</v>
      </c>
      <c r="E478" s="86">
        <f t="shared" si="21"/>
        <v>0</v>
      </c>
      <c r="F478" s="87">
        <f>Invoice!G481</f>
        <v>0</v>
      </c>
      <c r="G478" s="88">
        <f t="shared" si="22"/>
        <v>0</v>
      </c>
    </row>
    <row r="479" spans="1:7" s="85" customFormat="1" x14ac:dyDescent="0.2">
      <c r="A479" s="101" t="str">
        <f>Invoice!F482</f>
        <v>Exchange rate :</v>
      </c>
      <c r="B479" s="80">
        <f>Invoice!C482</f>
        <v>0</v>
      </c>
      <c r="C479" s="81">
        <f>Invoice!B482</f>
        <v>0</v>
      </c>
      <c r="D479" s="86">
        <f t="shared" si="20"/>
        <v>0</v>
      </c>
      <c r="E479" s="86">
        <f t="shared" si="21"/>
        <v>0</v>
      </c>
      <c r="F479" s="87">
        <f>Invoice!G482</f>
        <v>0</v>
      </c>
      <c r="G479" s="88">
        <f t="shared" si="22"/>
        <v>0</v>
      </c>
    </row>
    <row r="480" spans="1:7" s="85" customFormat="1" x14ac:dyDescent="0.2">
      <c r="A480" s="101" t="str">
        <f>Invoice!F483</f>
        <v>Exchange rate :</v>
      </c>
      <c r="B480" s="80">
        <f>Invoice!C483</f>
        <v>0</v>
      </c>
      <c r="C480" s="81">
        <f>Invoice!B483</f>
        <v>0</v>
      </c>
      <c r="D480" s="86">
        <f t="shared" si="20"/>
        <v>0</v>
      </c>
      <c r="E480" s="86">
        <f t="shared" si="21"/>
        <v>0</v>
      </c>
      <c r="F480" s="87">
        <f>Invoice!G483</f>
        <v>0</v>
      </c>
      <c r="G480" s="88">
        <f t="shared" si="22"/>
        <v>0</v>
      </c>
    </row>
    <row r="481" spans="1:7" s="85" customFormat="1" x14ac:dyDescent="0.2">
      <c r="A481" s="101" t="str">
        <f>Invoice!F484</f>
        <v>Exchange rate :</v>
      </c>
      <c r="B481" s="80">
        <f>Invoice!C484</f>
        <v>0</v>
      </c>
      <c r="C481" s="81">
        <f>Invoice!B484</f>
        <v>0</v>
      </c>
      <c r="D481" s="86">
        <f t="shared" si="20"/>
        <v>0</v>
      </c>
      <c r="E481" s="86">
        <f t="shared" si="21"/>
        <v>0</v>
      </c>
      <c r="F481" s="87">
        <f>Invoice!G484</f>
        <v>0</v>
      </c>
      <c r="G481" s="88">
        <f t="shared" si="22"/>
        <v>0</v>
      </c>
    </row>
    <row r="482" spans="1:7" s="85" customFormat="1" x14ac:dyDescent="0.2">
      <c r="A482" s="101" t="str">
        <f>Invoice!F485</f>
        <v>Exchange rate :</v>
      </c>
      <c r="B482" s="80">
        <f>Invoice!C485</f>
        <v>0</v>
      </c>
      <c r="C482" s="81">
        <f>Invoice!B485</f>
        <v>0</v>
      </c>
      <c r="D482" s="86">
        <f t="shared" si="20"/>
        <v>0</v>
      </c>
      <c r="E482" s="86">
        <f t="shared" si="21"/>
        <v>0</v>
      </c>
      <c r="F482" s="87">
        <f>Invoice!G485</f>
        <v>0</v>
      </c>
      <c r="G482" s="88">
        <f t="shared" si="22"/>
        <v>0</v>
      </c>
    </row>
    <row r="483" spans="1:7" s="85" customFormat="1" x14ac:dyDescent="0.2">
      <c r="A483" s="101" t="str">
        <f>Invoice!F486</f>
        <v>Exchange rate :</v>
      </c>
      <c r="B483" s="80">
        <f>Invoice!C486</f>
        <v>0</v>
      </c>
      <c r="C483" s="81">
        <f>Invoice!B486</f>
        <v>0</v>
      </c>
      <c r="D483" s="86">
        <f t="shared" si="20"/>
        <v>0</v>
      </c>
      <c r="E483" s="86">
        <f t="shared" si="21"/>
        <v>0</v>
      </c>
      <c r="F483" s="87">
        <f>Invoice!G486</f>
        <v>0</v>
      </c>
      <c r="G483" s="88">
        <f t="shared" si="22"/>
        <v>0</v>
      </c>
    </row>
    <row r="484" spans="1:7" s="85" customFormat="1" x14ac:dyDescent="0.2">
      <c r="A484" s="101" t="str">
        <f>Invoice!F487</f>
        <v>Exchange rate :</v>
      </c>
      <c r="B484" s="80">
        <f>Invoice!C487</f>
        <v>0</v>
      </c>
      <c r="C484" s="81">
        <f>Invoice!B487</f>
        <v>0</v>
      </c>
      <c r="D484" s="86">
        <f t="shared" si="20"/>
        <v>0</v>
      </c>
      <c r="E484" s="86">
        <f t="shared" si="21"/>
        <v>0</v>
      </c>
      <c r="F484" s="87">
        <f>Invoice!G487</f>
        <v>0</v>
      </c>
      <c r="G484" s="88">
        <f t="shared" si="22"/>
        <v>0</v>
      </c>
    </row>
    <row r="485" spans="1:7" s="85" customFormat="1" x14ac:dyDescent="0.2">
      <c r="A485" s="101" t="str">
        <f>Invoice!F488</f>
        <v>Exchange rate :</v>
      </c>
      <c r="B485" s="80">
        <f>Invoice!C488</f>
        <v>0</v>
      </c>
      <c r="C485" s="81">
        <f>Invoice!B488</f>
        <v>0</v>
      </c>
      <c r="D485" s="86">
        <f t="shared" si="20"/>
        <v>0</v>
      </c>
      <c r="E485" s="86">
        <f t="shared" si="21"/>
        <v>0</v>
      </c>
      <c r="F485" s="87">
        <f>Invoice!G488</f>
        <v>0</v>
      </c>
      <c r="G485" s="88">
        <f t="shared" si="22"/>
        <v>0</v>
      </c>
    </row>
    <row r="486" spans="1:7" s="85" customFormat="1" x14ac:dyDescent="0.2">
      <c r="A486" s="101" t="str">
        <f>Invoice!F489</f>
        <v>Exchange rate :</v>
      </c>
      <c r="B486" s="80">
        <f>Invoice!C489</f>
        <v>0</v>
      </c>
      <c r="C486" s="81">
        <f>Invoice!B489</f>
        <v>0</v>
      </c>
      <c r="D486" s="86">
        <f t="shared" si="20"/>
        <v>0</v>
      </c>
      <c r="E486" s="86">
        <f t="shared" si="21"/>
        <v>0</v>
      </c>
      <c r="F486" s="87">
        <f>Invoice!G489</f>
        <v>0</v>
      </c>
      <c r="G486" s="88">
        <f t="shared" si="22"/>
        <v>0</v>
      </c>
    </row>
    <row r="487" spans="1:7" s="85" customFormat="1" x14ac:dyDescent="0.2">
      <c r="A487" s="101" t="str">
        <f>Invoice!F490</f>
        <v>Exchange rate :</v>
      </c>
      <c r="B487" s="80">
        <f>Invoice!C490</f>
        <v>0</v>
      </c>
      <c r="C487" s="81">
        <f>Invoice!B490</f>
        <v>0</v>
      </c>
      <c r="D487" s="86">
        <f t="shared" si="20"/>
        <v>0</v>
      </c>
      <c r="E487" s="86">
        <f t="shared" si="21"/>
        <v>0</v>
      </c>
      <c r="F487" s="87">
        <f>Invoice!G490</f>
        <v>0</v>
      </c>
      <c r="G487" s="88">
        <f t="shared" si="22"/>
        <v>0</v>
      </c>
    </row>
    <row r="488" spans="1:7" s="85" customFormat="1" x14ac:dyDescent="0.2">
      <c r="A488" s="101" t="str">
        <f>Invoice!F491</f>
        <v>Exchange rate :</v>
      </c>
      <c r="B488" s="80">
        <f>Invoice!C491</f>
        <v>0</v>
      </c>
      <c r="C488" s="81">
        <f>Invoice!B491</f>
        <v>0</v>
      </c>
      <c r="D488" s="86">
        <f t="shared" si="20"/>
        <v>0</v>
      </c>
      <c r="E488" s="86">
        <f t="shared" si="21"/>
        <v>0</v>
      </c>
      <c r="F488" s="87">
        <f>Invoice!G491</f>
        <v>0</v>
      </c>
      <c r="G488" s="88">
        <f t="shared" si="22"/>
        <v>0</v>
      </c>
    </row>
    <row r="489" spans="1:7" s="85" customFormat="1" x14ac:dyDescent="0.2">
      <c r="A489" s="101" t="str">
        <f>Invoice!F492</f>
        <v>Exchange rate :</v>
      </c>
      <c r="B489" s="80">
        <f>Invoice!C492</f>
        <v>0</v>
      </c>
      <c r="C489" s="81">
        <f>Invoice!B492</f>
        <v>0</v>
      </c>
      <c r="D489" s="86">
        <f t="shared" si="20"/>
        <v>0</v>
      </c>
      <c r="E489" s="86">
        <f t="shared" si="21"/>
        <v>0</v>
      </c>
      <c r="F489" s="87">
        <f>Invoice!G492</f>
        <v>0</v>
      </c>
      <c r="G489" s="88">
        <f t="shared" si="22"/>
        <v>0</v>
      </c>
    </row>
    <row r="490" spans="1:7" s="85" customFormat="1" x14ac:dyDescent="0.2">
      <c r="A490" s="101" t="str">
        <f>Invoice!F493</f>
        <v>Exchange rate :</v>
      </c>
      <c r="B490" s="80">
        <f>Invoice!C493</f>
        <v>0</v>
      </c>
      <c r="C490" s="81">
        <f>Invoice!B493</f>
        <v>0</v>
      </c>
      <c r="D490" s="86">
        <f t="shared" si="20"/>
        <v>0</v>
      </c>
      <c r="E490" s="86">
        <f t="shared" si="21"/>
        <v>0</v>
      </c>
      <c r="F490" s="87">
        <f>Invoice!G493</f>
        <v>0</v>
      </c>
      <c r="G490" s="88">
        <f t="shared" si="22"/>
        <v>0</v>
      </c>
    </row>
    <row r="491" spans="1:7" s="85" customFormat="1" x14ac:dyDescent="0.2">
      <c r="A491" s="101" t="str">
        <f>Invoice!F494</f>
        <v>Exchange rate :</v>
      </c>
      <c r="B491" s="80">
        <f>Invoice!C494</f>
        <v>0</v>
      </c>
      <c r="C491" s="81">
        <f>Invoice!B494</f>
        <v>0</v>
      </c>
      <c r="D491" s="86">
        <f t="shared" si="20"/>
        <v>0</v>
      </c>
      <c r="E491" s="86">
        <f t="shared" si="21"/>
        <v>0</v>
      </c>
      <c r="F491" s="87">
        <f>Invoice!G494</f>
        <v>0</v>
      </c>
      <c r="G491" s="88">
        <f t="shared" si="22"/>
        <v>0</v>
      </c>
    </row>
    <row r="492" spans="1:7" s="85" customFormat="1" x14ac:dyDescent="0.2">
      <c r="A492" s="101" t="str">
        <f>Invoice!F495</f>
        <v>Exchange rate :</v>
      </c>
      <c r="B492" s="80">
        <f>Invoice!C495</f>
        <v>0</v>
      </c>
      <c r="C492" s="81">
        <f>Invoice!B495</f>
        <v>0</v>
      </c>
      <c r="D492" s="86">
        <f t="shared" si="20"/>
        <v>0</v>
      </c>
      <c r="E492" s="86">
        <f t="shared" si="21"/>
        <v>0</v>
      </c>
      <c r="F492" s="87">
        <f>Invoice!G495</f>
        <v>0</v>
      </c>
      <c r="G492" s="88">
        <f t="shared" si="22"/>
        <v>0</v>
      </c>
    </row>
    <row r="493" spans="1:7" s="85" customFormat="1" x14ac:dyDescent="0.2">
      <c r="A493" s="101" t="str">
        <f>Invoice!F496</f>
        <v>Exchange rate :</v>
      </c>
      <c r="B493" s="80">
        <f>Invoice!C496</f>
        <v>0</v>
      </c>
      <c r="C493" s="81">
        <f>Invoice!B496</f>
        <v>0</v>
      </c>
      <c r="D493" s="86">
        <f t="shared" si="20"/>
        <v>0</v>
      </c>
      <c r="E493" s="86">
        <f t="shared" si="21"/>
        <v>0</v>
      </c>
      <c r="F493" s="87">
        <f>Invoice!G496</f>
        <v>0</v>
      </c>
      <c r="G493" s="88">
        <f t="shared" si="22"/>
        <v>0</v>
      </c>
    </row>
    <row r="494" spans="1:7" s="85" customFormat="1" x14ac:dyDescent="0.2">
      <c r="A494" s="101" t="str">
        <f>Invoice!F497</f>
        <v>Exchange rate :</v>
      </c>
      <c r="B494" s="80">
        <f>Invoice!C497</f>
        <v>0</v>
      </c>
      <c r="C494" s="81">
        <f>Invoice!B497</f>
        <v>0</v>
      </c>
      <c r="D494" s="86">
        <f t="shared" si="20"/>
        <v>0</v>
      </c>
      <c r="E494" s="86">
        <f t="shared" si="21"/>
        <v>0</v>
      </c>
      <c r="F494" s="87">
        <f>Invoice!G497</f>
        <v>0</v>
      </c>
      <c r="G494" s="88">
        <f t="shared" si="22"/>
        <v>0</v>
      </c>
    </row>
    <row r="495" spans="1:7" s="85" customFormat="1" x14ac:dyDescent="0.2">
      <c r="A495" s="101" t="str">
        <f>Invoice!F498</f>
        <v>Exchange rate :</v>
      </c>
      <c r="B495" s="80">
        <f>Invoice!C498</f>
        <v>0</v>
      </c>
      <c r="C495" s="81">
        <f>Invoice!B498</f>
        <v>0</v>
      </c>
      <c r="D495" s="86">
        <f t="shared" si="20"/>
        <v>0</v>
      </c>
      <c r="E495" s="86">
        <f t="shared" si="21"/>
        <v>0</v>
      </c>
      <c r="F495" s="87">
        <f>Invoice!G498</f>
        <v>0</v>
      </c>
      <c r="G495" s="88">
        <f t="shared" si="22"/>
        <v>0</v>
      </c>
    </row>
    <row r="496" spans="1:7" s="85" customFormat="1" x14ac:dyDescent="0.2">
      <c r="A496" s="101" t="str">
        <f>Invoice!F499</f>
        <v>Exchange rate :</v>
      </c>
      <c r="B496" s="80">
        <f>Invoice!C499</f>
        <v>0</v>
      </c>
      <c r="C496" s="81">
        <f>Invoice!B499</f>
        <v>0</v>
      </c>
      <c r="D496" s="86">
        <f t="shared" si="20"/>
        <v>0</v>
      </c>
      <c r="E496" s="86">
        <f t="shared" si="21"/>
        <v>0</v>
      </c>
      <c r="F496" s="87">
        <f>Invoice!G499</f>
        <v>0</v>
      </c>
      <c r="G496" s="88">
        <f t="shared" si="22"/>
        <v>0</v>
      </c>
    </row>
    <row r="497" spans="1:7" s="85" customFormat="1" x14ac:dyDescent="0.2">
      <c r="A497" s="101" t="str">
        <f>Invoice!F500</f>
        <v>Exchange rate :</v>
      </c>
      <c r="B497" s="80">
        <f>Invoice!C500</f>
        <v>0</v>
      </c>
      <c r="C497" s="81">
        <f>Invoice!B500</f>
        <v>0</v>
      </c>
      <c r="D497" s="86">
        <f t="shared" si="20"/>
        <v>0</v>
      </c>
      <c r="E497" s="86">
        <f t="shared" si="21"/>
        <v>0</v>
      </c>
      <c r="F497" s="87">
        <f>Invoice!G500</f>
        <v>0</v>
      </c>
      <c r="G497" s="88">
        <f t="shared" si="22"/>
        <v>0</v>
      </c>
    </row>
    <row r="498" spans="1:7" s="85" customFormat="1" x14ac:dyDescent="0.2">
      <c r="A498" s="101" t="str">
        <f>Invoice!F501</f>
        <v>Exchange rate :</v>
      </c>
      <c r="B498" s="80">
        <f>Invoice!C501</f>
        <v>0</v>
      </c>
      <c r="C498" s="81">
        <f>Invoice!B501</f>
        <v>0</v>
      </c>
      <c r="D498" s="86">
        <f t="shared" si="20"/>
        <v>0</v>
      </c>
      <c r="E498" s="86">
        <f t="shared" si="21"/>
        <v>0</v>
      </c>
      <c r="F498" s="87">
        <f>Invoice!G501</f>
        <v>0</v>
      </c>
      <c r="G498" s="88">
        <f t="shared" si="22"/>
        <v>0</v>
      </c>
    </row>
    <row r="499" spans="1:7" s="85" customFormat="1" x14ac:dyDescent="0.2">
      <c r="A499" s="101" t="str">
        <f>Invoice!F502</f>
        <v>Exchange rate :</v>
      </c>
      <c r="B499" s="80">
        <f>Invoice!C502</f>
        <v>0</v>
      </c>
      <c r="C499" s="81">
        <f>Invoice!B502</f>
        <v>0</v>
      </c>
      <c r="D499" s="86">
        <f t="shared" si="20"/>
        <v>0</v>
      </c>
      <c r="E499" s="86">
        <f t="shared" si="21"/>
        <v>0</v>
      </c>
      <c r="F499" s="87">
        <f>Invoice!G502</f>
        <v>0</v>
      </c>
      <c r="G499" s="88">
        <f t="shared" si="22"/>
        <v>0</v>
      </c>
    </row>
    <row r="500" spans="1:7" s="85" customFormat="1" x14ac:dyDescent="0.2">
      <c r="A500" s="101" t="str">
        <f>Invoice!F503</f>
        <v>Exchange rate :</v>
      </c>
      <c r="B500" s="80">
        <f>Invoice!C503</f>
        <v>0</v>
      </c>
      <c r="C500" s="81">
        <f>Invoice!B503</f>
        <v>0</v>
      </c>
      <c r="D500" s="86">
        <f t="shared" si="20"/>
        <v>0</v>
      </c>
      <c r="E500" s="86">
        <f t="shared" si="21"/>
        <v>0</v>
      </c>
      <c r="F500" s="87">
        <f>Invoice!G503</f>
        <v>0</v>
      </c>
      <c r="G500" s="88">
        <f t="shared" si="22"/>
        <v>0</v>
      </c>
    </row>
    <row r="501" spans="1:7" s="85" customFormat="1" x14ac:dyDescent="0.2">
      <c r="A501" s="101" t="str">
        <f>Invoice!F504</f>
        <v>Exchange rate :</v>
      </c>
      <c r="B501" s="80">
        <f>Invoice!C504</f>
        <v>0</v>
      </c>
      <c r="C501" s="81">
        <f>Invoice!B504</f>
        <v>0</v>
      </c>
      <c r="D501" s="86">
        <f t="shared" si="20"/>
        <v>0</v>
      </c>
      <c r="E501" s="86">
        <f t="shared" si="21"/>
        <v>0</v>
      </c>
      <c r="F501" s="87">
        <f>Invoice!G504</f>
        <v>0</v>
      </c>
      <c r="G501" s="88">
        <f t="shared" si="22"/>
        <v>0</v>
      </c>
    </row>
    <row r="502" spans="1:7" s="85" customFormat="1" x14ac:dyDescent="0.2">
      <c r="A502" s="101" t="str">
        <f>Invoice!F505</f>
        <v>Exchange rate :</v>
      </c>
      <c r="B502" s="80">
        <f>Invoice!C505</f>
        <v>0</v>
      </c>
      <c r="C502" s="81">
        <f>Invoice!B505</f>
        <v>0</v>
      </c>
      <c r="D502" s="86">
        <f t="shared" si="20"/>
        <v>0</v>
      </c>
      <c r="E502" s="86">
        <f t="shared" si="21"/>
        <v>0</v>
      </c>
      <c r="F502" s="87">
        <f>Invoice!G505</f>
        <v>0</v>
      </c>
      <c r="G502" s="88">
        <f t="shared" si="22"/>
        <v>0</v>
      </c>
    </row>
    <row r="503" spans="1:7" s="85" customFormat="1" x14ac:dyDescent="0.2">
      <c r="A503" s="101" t="str">
        <f>Invoice!F506</f>
        <v>Exchange rate :</v>
      </c>
      <c r="B503" s="80">
        <f>Invoice!C506</f>
        <v>0</v>
      </c>
      <c r="C503" s="81">
        <f>Invoice!B506</f>
        <v>0</v>
      </c>
      <c r="D503" s="86">
        <f t="shared" si="20"/>
        <v>0</v>
      </c>
      <c r="E503" s="86">
        <f t="shared" si="21"/>
        <v>0</v>
      </c>
      <c r="F503" s="87">
        <f>Invoice!G506</f>
        <v>0</v>
      </c>
      <c r="G503" s="88">
        <f t="shared" si="22"/>
        <v>0</v>
      </c>
    </row>
    <row r="504" spans="1:7" s="85" customFormat="1" x14ac:dyDescent="0.2">
      <c r="A504" s="101" t="str">
        <f>Invoice!F507</f>
        <v>Exchange rate :</v>
      </c>
      <c r="B504" s="80">
        <f>Invoice!C507</f>
        <v>0</v>
      </c>
      <c r="C504" s="81">
        <f>Invoice!B507</f>
        <v>0</v>
      </c>
      <c r="D504" s="86">
        <f t="shared" si="20"/>
        <v>0</v>
      </c>
      <c r="E504" s="86">
        <f t="shared" si="21"/>
        <v>0</v>
      </c>
      <c r="F504" s="87">
        <f>Invoice!G507</f>
        <v>0</v>
      </c>
      <c r="G504" s="88">
        <f t="shared" si="22"/>
        <v>0</v>
      </c>
    </row>
    <row r="505" spans="1:7" s="85" customFormat="1" x14ac:dyDescent="0.2">
      <c r="A505" s="101" t="str">
        <f>Invoice!F508</f>
        <v>Exchange rate :</v>
      </c>
      <c r="B505" s="80">
        <f>Invoice!C508</f>
        <v>0</v>
      </c>
      <c r="C505" s="81">
        <f>Invoice!B508</f>
        <v>0</v>
      </c>
      <c r="D505" s="86">
        <f t="shared" si="20"/>
        <v>0</v>
      </c>
      <c r="E505" s="86">
        <f t="shared" si="21"/>
        <v>0</v>
      </c>
      <c r="F505" s="87">
        <f>Invoice!G508</f>
        <v>0</v>
      </c>
      <c r="G505" s="88">
        <f t="shared" si="22"/>
        <v>0</v>
      </c>
    </row>
    <row r="506" spans="1:7" s="85" customFormat="1" x14ac:dyDescent="0.2">
      <c r="A506" s="101" t="str">
        <f>Invoice!F509</f>
        <v>Exchange rate :</v>
      </c>
      <c r="B506" s="80">
        <f>Invoice!C509</f>
        <v>0</v>
      </c>
      <c r="C506" s="81">
        <f>Invoice!B509</f>
        <v>0</v>
      </c>
      <c r="D506" s="86">
        <f t="shared" si="20"/>
        <v>0</v>
      </c>
      <c r="E506" s="86">
        <f t="shared" si="21"/>
        <v>0</v>
      </c>
      <c r="F506" s="87">
        <f>Invoice!G509</f>
        <v>0</v>
      </c>
      <c r="G506" s="88">
        <f t="shared" si="22"/>
        <v>0</v>
      </c>
    </row>
    <row r="507" spans="1:7" s="85" customFormat="1" x14ac:dyDescent="0.2">
      <c r="A507" s="101" t="str">
        <f>Invoice!F510</f>
        <v>Exchange rate :</v>
      </c>
      <c r="B507" s="80">
        <f>Invoice!C510</f>
        <v>0</v>
      </c>
      <c r="C507" s="81">
        <f>Invoice!B510</f>
        <v>0</v>
      </c>
      <c r="D507" s="86">
        <f t="shared" si="20"/>
        <v>0</v>
      </c>
      <c r="E507" s="86">
        <f t="shared" si="21"/>
        <v>0</v>
      </c>
      <c r="F507" s="87">
        <f>Invoice!G510</f>
        <v>0</v>
      </c>
      <c r="G507" s="88">
        <f t="shared" si="22"/>
        <v>0</v>
      </c>
    </row>
    <row r="508" spans="1:7" s="85" customFormat="1" x14ac:dyDescent="0.2">
      <c r="A508" s="101" t="str">
        <f>Invoice!F511</f>
        <v>Exchange rate :</v>
      </c>
      <c r="B508" s="80">
        <f>Invoice!C511</f>
        <v>0</v>
      </c>
      <c r="C508" s="81">
        <f>Invoice!B511</f>
        <v>0</v>
      </c>
      <c r="D508" s="86">
        <f t="shared" si="20"/>
        <v>0</v>
      </c>
      <c r="E508" s="86">
        <f t="shared" si="21"/>
        <v>0</v>
      </c>
      <c r="F508" s="87">
        <f>Invoice!G511</f>
        <v>0</v>
      </c>
      <c r="G508" s="88">
        <f t="shared" si="22"/>
        <v>0</v>
      </c>
    </row>
    <row r="509" spans="1:7" s="85" customFormat="1" x14ac:dyDescent="0.2">
      <c r="A509" s="101" t="str">
        <f>Invoice!F512</f>
        <v>Exchange rate :</v>
      </c>
      <c r="B509" s="80">
        <f>Invoice!C512</f>
        <v>0</v>
      </c>
      <c r="C509" s="81">
        <f>Invoice!B512</f>
        <v>0</v>
      </c>
      <c r="D509" s="86">
        <f t="shared" si="20"/>
        <v>0</v>
      </c>
      <c r="E509" s="86">
        <f t="shared" si="21"/>
        <v>0</v>
      </c>
      <c r="F509" s="87">
        <f>Invoice!G512</f>
        <v>0</v>
      </c>
      <c r="G509" s="88">
        <f t="shared" si="22"/>
        <v>0</v>
      </c>
    </row>
    <row r="510" spans="1:7" s="85" customFormat="1" x14ac:dyDescent="0.2">
      <c r="A510" s="101" t="str">
        <f>Invoice!F513</f>
        <v>Exchange rate :</v>
      </c>
      <c r="B510" s="80">
        <f>Invoice!C513</f>
        <v>0</v>
      </c>
      <c r="C510" s="81">
        <f>Invoice!B513</f>
        <v>0</v>
      </c>
      <c r="D510" s="86">
        <f t="shared" si="20"/>
        <v>0</v>
      </c>
      <c r="E510" s="86">
        <f t="shared" si="21"/>
        <v>0</v>
      </c>
      <c r="F510" s="87">
        <f>Invoice!G513</f>
        <v>0</v>
      </c>
      <c r="G510" s="88">
        <f t="shared" si="22"/>
        <v>0</v>
      </c>
    </row>
    <row r="511" spans="1:7" s="85" customFormat="1" x14ac:dyDescent="0.2">
      <c r="A511" s="101" t="str">
        <f>Invoice!F514</f>
        <v>Exchange rate :</v>
      </c>
      <c r="B511" s="80">
        <f>Invoice!C514</f>
        <v>0</v>
      </c>
      <c r="C511" s="81">
        <f>Invoice!B514</f>
        <v>0</v>
      </c>
      <c r="D511" s="86">
        <f t="shared" si="20"/>
        <v>0</v>
      </c>
      <c r="E511" s="86">
        <f t="shared" si="21"/>
        <v>0</v>
      </c>
      <c r="F511" s="87">
        <f>Invoice!G514</f>
        <v>0</v>
      </c>
      <c r="G511" s="88">
        <f t="shared" si="22"/>
        <v>0</v>
      </c>
    </row>
    <row r="512" spans="1:7" s="85" customFormat="1" x14ac:dyDescent="0.2">
      <c r="A512" s="101" t="str">
        <f>Invoice!F515</f>
        <v>Exchange rate :</v>
      </c>
      <c r="B512" s="80">
        <f>Invoice!C515</f>
        <v>0</v>
      </c>
      <c r="C512" s="81">
        <f>Invoice!B515</f>
        <v>0</v>
      </c>
      <c r="D512" s="86">
        <f t="shared" si="20"/>
        <v>0</v>
      </c>
      <c r="E512" s="86">
        <f t="shared" si="21"/>
        <v>0</v>
      </c>
      <c r="F512" s="87">
        <f>Invoice!G515</f>
        <v>0</v>
      </c>
      <c r="G512" s="88">
        <f t="shared" si="22"/>
        <v>0</v>
      </c>
    </row>
    <row r="513" spans="1:7" s="85" customFormat="1" x14ac:dyDescent="0.2">
      <c r="A513" s="101" t="str">
        <f>Invoice!F516</f>
        <v>Exchange rate :</v>
      </c>
      <c r="B513" s="80">
        <f>Invoice!C516</f>
        <v>0</v>
      </c>
      <c r="C513" s="81">
        <f>Invoice!B516</f>
        <v>0</v>
      </c>
      <c r="D513" s="86">
        <f t="shared" ref="D513:D576" si="23">F513/$D$14</f>
        <v>0</v>
      </c>
      <c r="E513" s="86">
        <f t="shared" ref="E513:E576" si="24">G513/$D$14</f>
        <v>0</v>
      </c>
      <c r="F513" s="87">
        <f>Invoice!G516</f>
        <v>0</v>
      </c>
      <c r="G513" s="88">
        <f t="shared" ref="G513:G576" si="25">C513*F513</f>
        <v>0</v>
      </c>
    </row>
    <row r="514" spans="1:7" s="85" customFormat="1" x14ac:dyDescent="0.2">
      <c r="A514" s="101" t="str">
        <f>Invoice!F517</f>
        <v>Exchange rate :</v>
      </c>
      <c r="B514" s="80">
        <f>Invoice!C517</f>
        <v>0</v>
      </c>
      <c r="C514" s="81">
        <f>Invoice!B517</f>
        <v>0</v>
      </c>
      <c r="D514" s="86">
        <f t="shared" si="23"/>
        <v>0</v>
      </c>
      <c r="E514" s="86">
        <f t="shared" si="24"/>
        <v>0</v>
      </c>
      <c r="F514" s="87">
        <f>Invoice!G517</f>
        <v>0</v>
      </c>
      <c r="G514" s="88">
        <f t="shared" si="25"/>
        <v>0</v>
      </c>
    </row>
    <row r="515" spans="1:7" s="85" customFormat="1" x14ac:dyDescent="0.2">
      <c r="A515" s="101" t="str">
        <f>Invoice!F518</f>
        <v>Exchange rate :</v>
      </c>
      <c r="B515" s="80">
        <f>Invoice!C518</f>
        <v>0</v>
      </c>
      <c r="C515" s="81">
        <f>Invoice!B518</f>
        <v>0</v>
      </c>
      <c r="D515" s="86">
        <f t="shared" si="23"/>
        <v>0</v>
      </c>
      <c r="E515" s="86">
        <f t="shared" si="24"/>
        <v>0</v>
      </c>
      <c r="F515" s="87">
        <f>Invoice!G518</f>
        <v>0</v>
      </c>
      <c r="G515" s="88">
        <f t="shared" si="25"/>
        <v>0</v>
      </c>
    </row>
    <row r="516" spans="1:7" s="85" customFormat="1" x14ac:dyDescent="0.2">
      <c r="A516" s="101" t="str">
        <f>Invoice!F519</f>
        <v>Exchange rate :</v>
      </c>
      <c r="B516" s="80">
        <f>Invoice!C519</f>
        <v>0</v>
      </c>
      <c r="C516" s="81">
        <f>Invoice!B519</f>
        <v>0</v>
      </c>
      <c r="D516" s="86">
        <f t="shared" si="23"/>
        <v>0</v>
      </c>
      <c r="E516" s="86">
        <f t="shared" si="24"/>
        <v>0</v>
      </c>
      <c r="F516" s="87">
        <f>Invoice!G519</f>
        <v>0</v>
      </c>
      <c r="G516" s="88">
        <f t="shared" si="25"/>
        <v>0</v>
      </c>
    </row>
    <row r="517" spans="1:7" s="85" customFormat="1" x14ac:dyDescent="0.2">
      <c r="A517" s="101" t="str">
        <f>Invoice!F520</f>
        <v>Exchange rate :</v>
      </c>
      <c r="B517" s="80">
        <f>Invoice!C520</f>
        <v>0</v>
      </c>
      <c r="C517" s="81">
        <f>Invoice!B520</f>
        <v>0</v>
      </c>
      <c r="D517" s="86">
        <f t="shared" si="23"/>
        <v>0</v>
      </c>
      <c r="E517" s="86">
        <f t="shared" si="24"/>
        <v>0</v>
      </c>
      <c r="F517" s="87">
        <f>Invoice!G520</f>
        <v>0</v>
      </c>
      <c r="G517" s="88">
        <f t="shared" si="25"/>
        <v>0</v>
      </c>
    </row>
    <row r="518" spans="1:7" s="85" customFormat="1" x14ac:dyDescent="0.2">
      <c r="A518" s="101" t="str">
        <f>Invoice!F521</f>
        <v>Exchange rate :</v>
      </c>
      <c r="B518" s="80">
        <f>Invoice!C521</f>
        <v>0</v>
      </c>
      <c r="C518" s="81">
        <f>Invoice!B521</f>
        <v>0</v>
      </c>
      <c r="D518" s="86">
        <f t="shared" si="23"/>
        <v>0</v>
      </c>
      <c r="E518" s="86">
        <f t="shared" si="24"/>
        <v>0</v>
      </c>
      <c r="F518" s="87">
        <f>Invoice!G521</f>
        <v>0</v>
      </c>
      <c r="G518" s="88">
        <f t="shared" si="25"/>
        <v>0</v>
      </c>
    </row>
    <row r="519" spans="1:7" s="85" customFormat="1" x14ac:dyDescent="0.2">
      <c r="A519" s="101" t="str">
        <f>Invoice!F522</f>
        <v>Exchange rate :</v>
      </c>
      <c r="B519" s="80">
        <f>Invoice!C522</f>
        <v>0</v>
      </c>
      <c r="C519" s="81">
        <f>Invoice!B522</f>
        <v>0</v>
      </c>
      <c r="D519" s="86">
        <f t="shared" si="23"/>
        <v>0</v>
      </c>
      <c r="E519" s="86">
        <f t="shared" si="24"/>
        <v>0</v>
      </c>
      <c r="F519" s="87">
        <f>Invoice!G522</f>
        <v>0</v>
      </c>
      <c r="G519" s="88">
        <f t="shared" si="25"/>
        <v>0</v>
      </c>
    </row>
    <row r="520" spans="1:7" s="85" customFormat="1" x14ac:dyDescent="0.2">
      <c r="A520" s="101" t="str">
        <f>Invoice!F523</f>
        <v>Exchange rate :</v>
      </c>
      <c r="B520" s="80">
        <f>Invoice!C523</f>
        <v>0</v>
      </c>
      <c r="C520" s="81">
        <f>Invoice!B523</f>
        <v>0</v>
      </c>
      <c r="D520" s="86">
        <f t="shared" si="23"/>
        <v>0</v>
      </c>
      <c r="E520" s="86">
        <f t="shared" si="24"/>
        <v>0</v>
      </c>
      <c r="F520" s="87">
        <f>Invoice!G523</f>
        <v>0</v>
      </c>
      <c r="G520" s="88">
        <f t="shared" si="25"/>
        <v>0</v>
      </c>
    </row>
    <row r="521" spans="1:7" s="85" customFormat="1" x14ac:dyDescent="0.2">
      <c r="A521" s="101" t="str">
        <f>Invoice!F524</f>
        <v>Exchange rate :</v>
      </c>
      <c r="B521" s="80">
        <f>Invoice!C524</f>
        <v>0</v>
      </c>
      <c r="C521" s="81">
        <f>Invoice!B524</f>
        <v>0</v>
      </c>
      <c r="D521" s="86">
        <f t="shared" si="23"/>
        <v>0</v>
      </c>
      <c r="E521" s="86">
        <f t="shared" si="24"/>
        <v>0</v>
      </c>
      <c r="F521" s="87">
        <f>Invoice!G524</f>
        <v>0</v>
      </c>
      <c r="G521" s="88">
        <f t="shared" si="25"/>
        <v>0</v>
      </c>
    </row>
    <row r="522" spans="1:7" s="85" customFormat="1" x14ac:dyDescent="0.2">
      <c r="A522" s="101" t="str">
        <f>Invoice!F525</f>
        <v>Exchange rate :</v>
      </c>
      <c r="B522" s="80">
        <f>Invoice!C525</f>
        <v>0</v>
      </c>
      <c r="C522" s="81">
        <f>Invoice!B525</f>
        <v>0</v>
      </c>
      <c r="D522" s="86">
        <f t="shared" si="23"/>
        <v>0</v>
      </c>
      <c r="E522" s="86">
        <f t="shared" si="24"/>
        <v>0</v>
      </c>
      <c r="F522" s="87">
        <f>Invoice!G525</f>
        <v>0</v>
      </c>
      <c r="G522" s="88">
        <f t="shared" si="25"/>
        <v>0</v>
      </c>
    </row>
    <row r="523" spans="1:7" s="85" customFormat="1" x14ac:dyDescent="0.2">
      <c r="A523" s="101" t="str">
        <f>Invoice!F526</f>
        <v>Exchange rate :</v>
      </c>
      <c r="B523" s="80">
        <f>Invoice!C526</f>
        <v>0</v>
      </c>
      <c r="C523" s="81">
        <f>Invoice!B526</f>
        <v>0</v>
      </c>
      <c r="D523" s="86">
        <f t="shared" si="23"/>
        <v>0</v>
      </c>
      <c r="E523" s="86">
        <f t="shared" si="24"/>
        <v>0</v>
      </c>
      <c r="F523" s="87">
        <f>Invoice!G526</f>
        <v>0</v>
      </c>
      <c r="G523" s="88">
        <f t="shared" si="25"/>
        <v>0</v>
      </c>
    </row>
    <row r="524" spans="1:7" s="85" customFormat="1" x14ac:dyDescent="0.2">
      <c r="A524" s="101" t="str">
        <f>Invoice!F527</f>
        <v>Exchange rate :</v>
      </c>
      <c r="B524" s="80">
        <f>Invoice!C527</f>
        <v>0</v>
      </c>
      <c r="C524" s="81">
        <f>Invoice!B527</f>
        <v>0</v>
      </c>
      <c r="D524" s="86">
        <f t="shared" si="23"/>
        <v>0</v>
      </c>
      <c r="E524" s="86">
        <f t="shared" si="24"/>
        <v>0</v>
      </c>
      <c r="F524" s="87">
        <f>Invoice!G527</f>
        <v>0</v>
      </c>
      <c r="G524" s="88">
        <f t="shared" si="25"/>
        <v>0</v>
      </c>
    </row>
    <row r="525" spans="1:7" s="85" customFormat="1" x14ac:dyDescent="0.2">
      <c r="A525" s="101" t="str">
        <f>Invoice!F528</f>
        <v>Exchange rate :</v>
      </c>
      <c r="B525" s="80">
        <f>Invoice!C528</f>
        <v>0</v>
      </c>
      <c r="C525" s="81">
        <f>Invoice!B528</f>
        <v>0</v>
      </c>
      <c r="D525" s="86">
        <f t="shared" si="23"/>
        <v>0</v>
      </c>
      <c r="E525" s="86">
        <f t="shared" si="24"/>
        <v>0</v>
      </c>
      <c r="F525" s="87">
        <f>Invoice!G528</f>
        <v>0</v>
      </c>
      <c r="G525" s="88">
        <f t="shared" si="25"/>
        <v>0</v>
      </c>
    </row>
    <row r="526" spans="1:7" s="85" customFormat="1" x14ac:dyDescent="0.2">
      <c r="A526" s="101" t="str">
        <f>Invoice!F529</f>
        <v>Exchange rate :</v>
      </c>
      <c r="B526" s="80">
        <f>Invoice!C529</f>
        <v>0</v>
      </c>
      <c r="C526" s="81">
        <f>Invoice!B529</f>
        <v>0</v>
      </c>
      <c r="D526" s="86">
        <f t="shared" si="23"/>
        <v>0</v>
      </c>
      <c r="E526" s="86">
        <f t="shared" si="24"/>
        <v>0</v>
      </c>
      <c r="F526" s="87">
        <f>Invoice!G529</f>
        <v>0</v>
      </c>
      <c r="G526" s="88">
        <f t="shared" si="25"/>
        <v>0</v>
      </c>
    </row>
    <row r="527" spans="1:7" s="85" customFormat="1" x14ac:dyDescent="0.2">
      <c r="A527" s="101" t="str">
        <f>Invoice!F530</f>
        <v>Exchange rate :</v>
      </c>
      <c r="B527" s="80">
        <f>Invoice!C530</f>
        <v>0</v>
      </c>
      <c r="C527" s="81">
        <f>Invoice!B530</f>
        <v>0</v>
      </c>
      <c r="D527" s="86">
        <f t="shared" si="23"/>
        <v>0</v>
      </c>
      <c r="E527" s="86">
        <f t="shared" si="24"/>
        <v>0</v>
      </c>
      <c r="F527" s="87">
        <f>Invoice!G530</f>
        <v>0</v>
      </c>
      <c r="G527" s="88">
        <f t="shared" si="25"/>
        <v>0</v>
      </c>
    </row>
    <row r="528" spans="1:7" s="85" customFormat="1" x14ac:dyDescent="0.2">
      <c r="A528" s="101" t="str">
        <f>Invoice!F531</f>
        <v>Exchange rate :</v>
      </c>
      <c r="B528" s="80">
        <f>Invoice!C531</f>
        <v>0</v>
      </c>
      <c r="C528" s="81">
        <f>Invoice!B531</f>
        <v>0</v>
      </c>
      <c r="D528" s="86">
        <f t="shared" si="23"/>
        <v>0</v>
      </c>
      <c r="E528" s="86">
        <f t="shared" si="24"/>
        <v>0</v>
      </c>
      <c r="F528" s="87">
        <f>Invoice!G531</f>
        <v>0</v>
      </c>
      <c r="G528" s="88">
        <f t="shared" si="25"/>
        <v>0</v>
      </c>
    </row>
    <row r="529" spans="1:7" s="85" customFormat="1" x14ac:dyDescent="0.2">
      <c r="A529" s="101" t="str">
        <f>Invoice!F532</f>
        <v>Exchange rate :</v>
      </c>
      <c r="B529" s="80">
        <f>Invoice!C532</f>
        <v>0</v>
      </c>
      <c r="C529" s="81">
        <f>Invoice!B532</f>
        <v>0</v>
      </c>
      <c r="D529" s="86">
        <f t="shared" si="23"/>
        <v>0</v>
      </c>
      <c r="E529" s="86">
        <f t="shared" si="24"/>
        <v>0</v>
      </c>
      <c r="F529" s="87">
        <f>Invoice!G532</f>
        <v>0</v>
      </c>
      <c r="G529" s="88">
        <f t="shared" si="25"/>
        <v>0</v>
      </c>
    </row>
    <row r="530" spans="1:7" s="85" customFormat="1" x14ac:dyDescent="0.2">
      <c r="A530" s="101" t="str">
        <f>Invoice!F533</f>
        <v>Exchange rate :</v>
      </c>
      <c r="B530" s="80">
        <f>Invoice!C533</f>
        <v>0</v>
      </c>
      <c r="C530" s="81">
        <f>Invoice!B533</f>
        <v>0</v>
      </c>
      <c r="D530" s="86">
        <f t="shared" si="23"/>
        <v>0</v>
      </c>
      <c r="E530" s="86">
        <f t="shared" si="24"/>
        <v>0</v>
      </c>
      <c r="F530" s="87">
        <f>Invoice!G533</f>
        <v>0</v>
      </c>
      <c r="G530" s="88">
        <f t="shared" si="25"/>
        <v>0</v>
      </c>
    </row>
    <row r="531" spans="1:7" s="85" customFormat="1" x14ac:dyDescent="0.2">
      <c r="A531" s="101" t="str">
        <f>Invoice!F534</f>
        <v>Exchange rate :</v>
      </c>
      <c r="B531" s="80">
        <f>Invoice!C534</f>
        <v>0</v>
      </c>
      <c r="C531" s="81">
        <f>Invoice!B534</f>
        <v>0</v>
      </c>
      <c r="D531" s="86">
        <f t="shared" si="23"/>
        <v>0</v>
      </c>
      <c r="E531" s="86">
        <f t="shared" si="24"/>
        <v>0</v>
      </c>
      <c r="F531" s="87">
        <f>Invoice!G534</f>
        <v>0</v>
      </c>
      <c r="G531" s="88">
        <f t="shared" si="25"/>
        <v>0</v>
      </c>
    </row>
    <row r="532" spans="1:7" s="85" customFormat="1" x14ac:dyDescent="0.2">
      <c r="A532" s="101" t="str">
        <f>Invoice!F535</f>
        <v>Exchange rate :</v>
      </c>
      <c r="B532" s="80">
        <f>Invoice!C535</f>
        <v>0</v>
      </c>
      <c r="C532" s="81">
        <f>Invoice!B535</f>
        <v>0</v>
      </c>
      <c r="D532" s="86">
        <f t="shared" si="23"/>
        <v>0</v>
      </c>
      <c r="E532" s="86">
        <f t="shared" si="24"/>
        <v>0</v>
      </c>
      <c r="F532" s="87">
        <f>Invoice!G535</f>
        <v>0</v>
      </c>
      <c r="G532" s="88">
        <f t="shared" si="25"/>
        <v>0</v>
      </c>
    </row>
    <row r="533" spans="1:7" s="85" customFormat="1" x14ac:dyDescent="0.2">
      <c r="A533" s="101" t="str">
        <f>Invoice!F536</f>
        <v>Exchange rate :</v>
      </c>
      <c r="B533" s="80">
        <f>Invoice!C536</f>
        <v>0</v>
      </c>
      <c r="C533" s="81">
        <f>Invoice!B536</f>
        <v>0</v>
      </c>
      <c r="D533" s="86">
        <f t="shared" si="23"/>
        <v>0</v>
      </c>
      <c r="E533" s="86">
        <f t="shared" si="24"/>
        <v>0</v>
      </c>
      <c r="F533" s="87">
        <f>Invoice!G536</f>
        <v>0</v>
      </c>
      <c r="G533" s="88">
        <f t="shared" si="25"/>
        <v>0</v>
      </c>
    </row>
    <row r="534" spans="1:7" s="85" customFormat="1" x14ac:dyDescent="0.2">
      <c r="A534" s="101" t="str">
        <f>Invoice!F537</f>
        <v>Exchange rate :</v>
      </c>
      <c r="B534" s="80">
        <f>Invoice!C537</f>
        <v>0</v>
      </c>
      <c r="C534" s="81">
        <f>Invoice!B537</f>
        <v>0</v>
      </c>
      <c r="D534" s="86">
        <f t="shared" si="23"/>
        <v>0</v>
      </c>
      <c r="E534" s="86">
        <f t="shared" si="24"/>
        <v>0</v>
      </c>
      <c r="F534" s="87">
        <f>Invoice!G537</f>
        <v>0</v>
      </c>
      <c r="G534" s="88">
        <f t="shared" si="25"/>
        <v>0</v>
      </c>
    </row>
    <row r="535" spans="1:7" s="85" customFormat="1" x14ac:dyDescent="0.2">
      <c r="A535" s="101" t="str">
        <f>Invoice!F538</f>
        <v>Exchange rate :</v>
      </c>
      <c r="B535" s="80">
        <f>Invoice!C538</f>
        <v>0</v>
      </c>
      <c r="C535" s="81">
        <f>Invoice!B538</f>
        <v>0</v>
      </c>
      <c r="D535" s="86">
        <f t="shared" si="23"/>
        <v>0</v>
      </c>
      <c r="E535" s="86">
        <f t="shared" si="24"/>
        <v>0</v>
      </c>
      <c r="F535" s="87">
        <f>Invoice!G538</f>
        <v>0</v>
      </c>
      <c r="G535" s="88">
        <f t="shared" si="25"/>
        <v>0</v>
      </c>
    </row>
    <row r="536" spans="1:7" s="85" customFormat="1" x14ac:dyDescent="0.2">
      <c r="A536" s="101" t="str">
        <f>Invoice!F539</f>
        <v>Exchange rate :</v>
      </c>
      <c r="B536" s="80">
        <f>Invoice!C539</f>
        <v>0</v>
      </c>
      <c r="C536" s="81">
        <f>Invoice!B539</f>
        <v>0</v>
      </c>
      <c r="D536" s="86">
        <f t="shared" si="23"/>
        <v>0</v>
      </c>
      <c r="E536" s="86">
        <f t="shared" si="24"/>
        <v>0</v>
      </c>
      <c r="F536" s="87">
        <f>Invoice!G539</f>
        <v>0</v>
      </c>
      <c r="G536" s="88">
        <f t="shared" si="25"/>
        <v>0</v>
      </c>
    </row>
    <row r="537" spans="1:7" s="85" customFormat="1" x14ac:dyDescent="0.2">
      <c r="A537" s="101" t="str">
        <f>Invoice!F540</f>
        <v>Exchange rate :</v>
      </c>
      <c r="B537" s="80">
        <f>Invoice!C540</f>
        <v>0</v>
      </c>
      <c r="C537" s="81">
        <f>Invoice!B540</f>
        <v>0</v>
      </c>
      <c r="D537" s="86">
        <f t="shared" si="23"/>
        <v>0</v>
      </c>
      <c r="E537" s="86">
        <f t="shared" si="24"/>
        <v>0</v>
      </c>
      <c r="F537" s="87">
        <f>Invoice!G540</f>
        <v>0</v>
      </c>
      <c r="G537" s="88">
        <f t="shared" si="25"/>
        <v>0</v>
      </c>
    </row>
    <row r="538" spans="1:7" s="85" customFormat="1" x14ac:dyDescent="0.2">
      <c r="A538" s="101" t="str">
        <f>Invoice!F541</f>
        <v>Exchange rate :</v>
      </c>
      <c r="B538" s="80">
        <f>Invoice!C541</f>
        <v>0</v>
      </c>
      <c r="C538" s="81">
        <f>Invoice!B541</f>
        <v>0</v>
      </c>
      <c r="D538" s="86">
        <f t="shared" si="23"/>
        <v>0</v>
      </c>
      <c r="E538" s="86">
        <f t="shared" si="24"/>
        <v>0</v>
      </c>
      <c r="F538" s="87">
        <f>Invoice!G541</f>
        <v>0</v>
      </c>
      <c r="G538" s="88">
        <f t="shared" si="25"/>
        <v>0</v>
      </c>
    </row>
    <row r="539" spans="1:7" s="85" customFormat="1" x14ac:dyDescent="0.2">
      <c r="A539" s="101" t="str">
        <f>Invoice!F542</f>
        <v>Exchange rate :</v>
      </c>
      <c r="B539" s="80">
        <f>Invoice!C542</f>
        <v>0</v>
      </c>
      <c r="C539" s="81">
        <f>Invoice!B542</f>
        <v>0</v>
      </c>
      <c r="D539" s="86">
        <f t="shared" si="23"/>
        <v>0</v>
      </c>
      <c r="E539" s="86">
        <f t="shared" si="24"/>
        <v>0</v>
      </c>
      <c r="F539" s="87">
        <f>Invoice!G542</f>
        <v>0</v>
      </c>
      <c r="G539" s="88">
        <f t="shared" si="25"/>
        <v>0</v>
      </c>
    </row>
    <row r="540" spans="1:7" s="85" customFormat="1" x14ac:dyDescent="0.2">
      <c r="A540" s="101" t="str">
        <f>Invoice!F543</f>
        <v>Exchange rate :</v>
      </c>
      <c r="B540" s="80">
        <f>Invoice!C543</f>
        <v>0</v>
      </c>
      <c r="C540" s="81">
        <f>Invoice!B543</f>
        <v>0</v>
      </c>
      <c r="D540" s="86">
        <f t="shared" si="23"/>
        <v>0</v>
      </c>
      <c r="E540" s="86">
        <f t="shared" si="24"/>
        <v>0</v>
      </c>
      <c r="F540" s="87">
        <f>Invoice!G543</f>
        <v>0</v>
      </c>
      <c r="G540" s="88">
        <f t="shared" si="25"/>
        <v>0</v>
      </c>
    </row>
    <row r="541" spans="1:7" s="85" customFormat="1" x14ac:dyDescent="0.2">
      <c r="A541" s="101" t="str">
        <f>Invoice!F544</f>
        <v>Exchange rate :</v>
      </c>
      <c r="B541" s="80">
        <f>Invoice!C544</f>
        <v>0</v>
      </c>
      <c r="C541" s="81">
        <f>Invoice!B544</f>
        <v>0</v>
      </c>
      <c r="D541" s="86">
        <f t="shared" si="23"/>
        <v>0</v>
      </c>
      <c r="E541" s="86">
        <f t="shared" si="24"/>
        <v>0</v>
      </c>
      <c r="F541" s="87">
        <f>Invoice!G544</f>
        <v>0</v>
      </c>
      <c r="G541" s="88">
        <f t="shared" si="25"/>
        <v>0</v>
      </c>
    </row>
    <row r="542" spans="1:7" s="85" customFormat="1" x14ac:dyDescent="0.2">
      <c r="A542" s="101" t="str">
        <f>Invoice!F545</f>
        <v>Exchange rate :</v>
      </c>
      <c r="B542" s="80">
        <f>Invoice!C545</f>
        <v>0</v>
      </c>
      <c r="C542" s="81">
        <f>Invoice!B545</f>
        <v>0</v>
      </c>
      <c r="D542" s="86">
        <f t="shared" si="23"/>
        <v>0</v>
      </c>
      <c r="E542" s="86">
        <f t="shared" si="24"/>
        <v>0</v>
      </c>
      <c r="F542" s="87">
        <f>Invoice!G545</f>
        <v>0</v>
      </c>
      <c r="G542" s="88">
        <f t="shared" si="25"/>
        <v>0</v>
      </c>
    </row>
    <row r="543" spans="1:7" s="85" customFormat="1" x14ac:dyDescent="0.2">
      <c r="A543" s="101" t="str">
        <f>Invoice!F546</f>
        <v>Exchange rate :</v>
      </c>
      <c r="B543" s="80">
        <f>Invoice!C546</f>
        <v>0</v>
      </c>
      <c r="C543" s="81">
        <f>Invoice!B546</f>
        <v>0</v>
      </c>
      <c r="D543" s="86">
        <f t="shared" si="23"/>
        <v>0</v>
      </c>
      <c r="E543" s="86">
        <f t="shared" si="24"/>
        <v>0</v>
      </c>
      <c r="F543" s="87">
        <f>Invoice!G546</f>
        <v>0</v>
      </c>
      <c r="G543" s="88">
        <f t="shared" si="25"/>
        <v>0</v>
      </c>
    </row>
    <row r="544" spans="1:7" s="85" customFormat="1" x14ac:dyDescent="0.2">
      <c r="A544" s="101" t="str">
        <f>Invoice!F547</f>
        <v>Exchange rate :</v>
      </c>
      <c r="B544" s="80">
        <f>Invoice!C547</f>
        <v>0</v>
      </c>
      <c r="C544" s="81">
        <f>Invoice!B547</f>
        <v>0</v>
      </c>
      <c r="D544" s="86">
        <f t="shared" si="23"/>
        <v>0</v>
      </c>
      <c r="E544" s="86">
        <f t="shared" si="24"/>
        <v>0</v>
      </c>
      <c r="F544" s="87">
        <f>Invoice!G547</f>
        <v>0</v>
      </c>
      <c r="G544" s="88">
        <f t="shared" si="25"/>
        <v>0</v>
      </c>
    </row>
    <row r="545" spans="1:7" s="85" customFormat="1" x14ac:dyDescent="0.2">
      <c r="A545" s="101" t="str">
        <f>Invoice!F548</f>
        <v>Exchange rate :</v>
      </c>
      <c r="B545" s="80">
        <f>Invoice!C548</f>
        <v>0</v>
      </c>
      <c r="C545" s="81">
        <f>Invoice!B548</f>
        <v>0</v>
      </c>
      <c r="D545" s="86">
        <f t="shared" si="23"/>
        <v>0</v>
      </c>
      <c r="E545" s="86">
        <f t="shared" si="24"/>
        <v>0</v>
      </c>
      <c r="F545" s="87">
        <f>Invoice!G548</f>
        <v>0</v>
      </c>
      <c r="G545" s="88">
        <f t="shared" si="25"/>
        <v>0</v>
      </c>
    </row>
    <row r="546" spans="1:7" s="85" customFormat="1" x14ac:dyDescent="0.2">
      <c r="A546" s="101" t="str">
        <f>Invoice!F549</f>
        <v>Exchange rate :</v>
      </c>
      <c r="B546" s="80">
        <f>Invoice!C549</f>
        <v>0</v>
      </c>
      <c r="C546" s="81">
        <f>Invoice!B549</f>
        <v>0</v>
      </c>
      <c r="D546" s="86">
        <f t="shared" si="23"/>
        <v>0</v>
      </c>
      <c r="E546" s="86">
        <f t="shared" si="24"/>
        <v>0</v>
      </c>
      <c r="F546" s="87">
        <f>Invoice!G549</f>
        <v>0</v>
      </c>
      <c r="G546" s="88">
        <f t="shared" si="25"/>
        <v>0</v>
      </c>
    </row>
    <row r="547" spans="1:7" s="85" customFormat="1" x14ac:dyDescent="0.2">
      <c r="A547" s="101" t="str">
        <f>Invoice!F550</f>
        <v>Exchange rate :</v>
      </c>
      <c r="B547" s="80">
        <f>Invoice!C550</f>
        <v>0</v>
      </c>
      <c r="C547" s="81">
        <f>Invoice!B550</f>
        <v>0</v>
      </c>
      <c r="D547" s="86">
        <f t="shared" si="23"/>
        <v>0</v>
      </c>
      <c r="E547" s="86">
        <f t="shared" si="24"/>
        <v>0</v>
      </c>
      <c r="F547" s="87">
        <f>Invoice!G550</f>
        <v>0</v>
      </c>
      <c r="G547" s="88">
        <f t="shared" si="25"/>
        <v>0</v>
      </c>
    </row>
    <row r="548" spans="1:7" s="85" customFormat="1" x14ac:dyDescent="0.2">
      <c r="A548" s="101" t="str">
        <f>Invoice!F551</f>
        <v>Exchange rate :</v>
      </c>
      <c r="B548" s="80">
        <f>Invoice!C551</f>
        <v>0</v>
      </c>
      <c r="C548" s="81">
        <f>Invoice!B551</f>
        <v>0</v>
      </c>
      <c r="D548" s="86">
        <f t="shared" si="23"/>
        <v>0</v>
      </c>
      <c r="E548" s="86">
        <f t="shared" si="24"/>
        <v>0</v>
      </c>
      <c r="F548" s="87">
        <f>Invoice!G551</f>
        <v>0</v>
      </c>
      <c r="G548" s="88">
        <f t="shared" si="25"/>
        <v>0</v>
      </c>
    </row>
    <row r="549" spans="1:7" s="85" customFormat="1" x14ac:dyDescent="0.2">
      <c r="A549" s="101" t="str">
        <f>Invoice!F552</f>
        <v>Exchange rate :</v>
      </c>
      <c r="B549" s="80">
        <f>Invoice!C552</f>
        <v>0</v>
      </c>
      <c r="C549" s="81">
        <f>Invoice!B552</f>
        <v>0</v>
      </c>
      <c r="D549" s="86">
        <f t="shared" si="23"/>
        <v>0</v>
      </c>
      <c r="E549" s="86">
        <f t="shared" si="24"/>
        <v>0</v>
      </c>
      <c r="F549" s="87">
        <f>Invoice!G552</f>
        <v>0</v>
      </c>
      <c r="G549" s="88">
        <f t="shared" si="25"/>
        <v>0</v>
      </c>
    </row>
    <row r="550" spans="1:7" s="85" customFormat="1" x14ac:dyDescent="0.2">
      <c r="A550" s="101" t="str">
        <f>Invoice!F553</f>
        <v>Exchange rate :</v>
      </c>
      <c r="B550" s="80">
        <f>Invoice!C553</f>
        <v>0</v>
      </c>
      <c r="C550" s="81">
        <f>Invoice!B553</f>
        <v>0</v>
      </c>
      <c r="D550" s="86">
        <f t="shared" si="23"/>
        <v>0</v>
      </c>
      <c r="E550" s="86">
        <f t="shared" si="24"/>
        <v>0</v>
      </c>
      <c r="F550" s="87">
        <f>Invoice!G553</f>
        <v>0</v>
      </c>
      <c r="G550" s="88">
        <f t="shared" si="25"/>
        <v>0</v>
      </c>
    </row>
    <row r="551" spans="1:7" s="85" customFormat="1" x14ac:dyDescent="0.2">
      <c r="A551" s="101" t="str">
        <f>Invoice!F554</f>
        <v>Exchange rate :</v>
      </c>
      <c r="B551" s="80">
        <f>Invoice!C554</f>
        <v>0</v>
      </c>
      <c r="C551" s="81">
        <f>Invoice!B554</f>
        <v>0</v>
      </c>
      <c r="D551" s="86">
        <f t="shared" si="23"/>
        <v>0</v>
      </c>
      <c r="E551" s="86">
        <f t="shared" si="24"/>
        <v>0</v>
      </c>
      <c r="F551" s="87">
        <f>Invoice!G554</f>
        <v>0</v>
      </c>
      <c r="G551" s="88">
        <f t="shared" si="25"/>
        <v>0</v>
      </c>
    </row>
    <row r="552" spans="1:7" s="85" customFormat="1" x14ac:dyDescent="0.2">
      <c r="A552" s="101" t="str">
        <f>Invoice!F555</f>
        <v>Exchange rate :</v>
      </c>
      <c r="B552" s="80">
        <f>Invoice!C555</f>
        <v>0</v>
      </c>
      <c r="C552" s="81">
        <f>Invoice!B555</f>
        <v>0</v>
      </c>
      <c r="D552" s="86">
        <f t="shared" si="23"/>
        <v>0</v>
      </c>
      <c r="E552" s="86">
        <f t="shared" si="24"/>
        <v>0</v>
      </c>
      <c r="F552" s="87">
        <f>Invoice!G555</f>
        <v>0</v>
      </c>
      <c r="G552" s="88">
        <f t="shared" si="25"/>
        <v>0</v>
      </c>
    </row>
    <row r="553" spans="1:7" s="85" customFormat="1" x14ac:dyDescent="0.2">
      <c r="A553" s="101" t="str">
        <f>Invoice!F556</f>
        <v>Exchange rate :</v>
      </c>
      <c r="B553" s="80">
        <f>Invoice!C556</f>
        <v>0</v>
      </c>
      <c r="C553" s="81">
        <f>Invoice!B556</f>
        <v>0</v>
      </c>
      <c r="D553" s="86">
        <f t="shared" si="23"/>
        <v>0</v>
      </c>
      <c r="E553" s="86">
        <f t="shared" si="24"/>
        <v>0</v>
      </c>
      <c r="F553" s="87">
        <f>Invoice!G556</f>
        <v>0</v>
      </c>
      <c r="G553" s="88">
        <f t="shared" si="25"/>
        <v>0</v>
      </c>
    </row>
    <row r="554" spans="1:7" s="85" customFormat="1" x14ac:dyDescent="0.2">
      <c r="A554" s="101" t="str">
        <f>Invoice!F557</f>
        <v>Exchange rate :</v>
      </c>
      <c r="B554" s="80">
        <f>Invoice!C557</f>
        <v>0</v>
      </c>
      <c r="C554" s="81">
        <f>Invoice!B557</f>
        <v>0</v>
      </c>
      <c r="D554" s="86">
        <f t="shared" si="23"/>
        <v>0</v>
      </c>
      <c r="E554" s="86">
        <f t="shared" si="24"/>
        <v>0</v>
      </c>
      <c r="F554" s="87">
        <f>Invoice!G557</f>
        <v>0</v>
      </c>
      <c r="G554" s="88">
        <f t="shared" si="25"/>
        <v>0</v>
      </c>
    </row>
    <row r="555" spans="1:7" s="85" customFormat="1" x14ac:dyDescent="0.2">
      <c r="A555" s="101" t="str">
        <f>Invoice!F558</f>
        <v>Exchange rate :</v>
      </c>
      <c r="B555" s="80">
        <f>Invoice!C558</f>
        <v>0</v>
      </c>
      <c r="C555" s="81">
        <f>Invoice!B558</f>
        <v>0</v>
      </c>
      <c r="D555" s="86">
        <f t="shared" si="23"/>
        <v>0</v>
      </c>
      <c r="E555" s="86">
        <f t="shared" si="24"/>
        <v>0</v>
      </c>
      <c r="F555" s="87">
        <f>Invoice!G558</f>
        <v>0</v>
      </c>
      <c r="G555" s="88">
        <f t="shared" si="25"/>
        <v>0</v>
      </c>
    </row>
    <row r="556" spans="1:7" s="85" customFormat="1" x14ac:dyDescent="0.2">
      <c r="A556" s="101" t="str">
        <f>Invoice!F559</f>
        <v>Exchange rate :</v>
      </c>
      <c r="B556" s="80">
        <f>Invoice!C559</f>
        <v>0</v>
      </c>
      <c r="C556" s="81">
        <f>Invoice!B559</f>
        <v>0</v>
      </c>
      <c r="D556" s="86">
        <f t="shared" si="23"/>
        <v>0</v>
      </c>
      <c r="E556" s="86">
        <f t="shared" si="24"/>
        <v>0</v>
      </c>
      <c r="F556" s="87">
        <f>Invoice!G559</f>
        <v>0</v>
      </c>
      <c r="G556" s="88">
        <f t="shared" si="25"/>
        <v>0</v>
      </c>
    </row>
    <row r="557" spans="1:7" s="85" customFormat="1" x14ac:dyDescent="0.2">
      <c r="A557" s="101" t="str">
        <f>Invoice!F560</f>
        <v>Exchange rate :</v>
      </c>
      <c r="B557" s="80">
        <f>Invoice!C560</f>
        <v>0</v>
      </c>
      <c r="C557" s="81">
        <f>Invoice!B560</f>
        <v>0</v>
      </c>
      <c r="D557" s="86">
        <f t="shared" si="23"/>
        <v>0</v>
      </c>
      <c r="E557" s="86">
        <f t="shared" si="24"/>
        <v>0</v>
      </c>
      <c r="F557" s="87">
        <f>Invoice!G560</f>
        <v>0</v>
      </c>
      <c r="G557" s="88">
        <f t="shared" si="25"/>
        <v>0</v>
      </c>
    </row>
    <row r="558" spans="1:7" s="85" customFormat="1" x14ac:dyDescent="0.2">
      <c r="A558" s="101" t="str">
        <f>Invoice!F561</f>
        <v>Exchange rate :</v>
      </c>
      <c r="B558" s="80">
        <f>Invoice!C561</f>
        <v>0</v>
      </c>
      <c r="C558" s="81">
        <f>Invoice!B561</f>
        <v>0</v>
      </c>
      <c r="D558" s="86">
        <f t="shared" si="23"/>
        <v>0</v>
      </c>
      <c r="E558" s="86">
        <f t="shared" si="24"/>
        <v>0</v>
      </c>
      <c r="F558" s="87">
        <f>Invoice!G561</f>
        <v>0</v>
      </c>
      <c r="G558" s="88">
        <f t="shared" si="25"/>
        <v>0</v>
      </c>
    </row>
    <row r="559" spans="1:7" s="85" customFormat="1" x14ac:dyDescent="0.2">
      <c r="A559" s="101" t="str">
        <f>Invoice!F562</f>
        <v>Exchange rate :</v>
      </c>
      <c r="B559" s="80">
        <f>Invoice!C562</f>
        <v>0</v>
      </c>
      <c r="C559" s="81">
        <f>Invoice!B562</f>
        <v>0</v>
      </c>
      <c r="D559" s="86">
        <f t="shared" si="23"/>
        <v>0</v>
      </c>
      <c r="E559" s="86">
        <f t="shared" si="24"/>
        <v>0</v>
      </c>
      <c r="F559" s="87">
        <f>Invoice!G562</f>
        <v>0</v>
      </c>
      <c r="G559" s="88">
        <f t="shared" si="25"/>
        <v>0</v>
      </c>
    </row>
    <row r="560" spans="1:7" s="85" customFormat="1" x14ac:dyDescent="0.2">
      <c r="A560" s="101" t="str">
        <f>Invoice!F563</f>
        <v>Exchange rate :</v>
      </c>
      <c r="B560" s="80">
        <f>Invoice!C563</f>
        <v>0</v>
      </c>
      <c r="C560" s="81">
        <f>Invoice!B563</f>
        <v>0</v>
      </c>
      <c r="D560" s="86">
        <f t="shared" si="23"/>
        <v>0</v>
      </c>
      <c r="E560" s="86">
        <f t="shared" si="24"/>
        <v>0</v>
      </c>
      <c r="F560" s="87">
        <f>Invoice!G563</f>
        <v>0</v>
      </c>
      <c r="G560" s="88">
        <f t="shared" si="25"/>
        <v>0</v>
      </c>
    </row>
    <row r="561" spans="1:7" s="85" customFormat="1" x14ac:dyDescent="0.2">
      <c r="A561" s="101" t="str">
        <f>Invoice!F564</f>
        <v>Exchange rate :</v>
      </c>
      <c r="B561" s="80">
        <f>Invoice!C564</f>
        <v>0</v>
      </c>
      <c r="C561" s="81">
        <f>Invoice!B564</f>
        <v>0</v>
      </c>
      <c r="D561" s="86">
        <f t="shared" si="23"/>
        <v>0</v>
      </c>
      <c r="E561" s="86">
        <f t="shared" si="24"/>
        <v>0</v>
      </c>
      <c r="F561" s="87">
        <f>Invoice!G564</f>
        <v>0</v>
      </c>
      <c r="G561" s="88">
        <f t="shared" si="25"/>
        <v>0</v>
      </c>
    </row>
    <row r="562" spans="1:7" s="85" customFormat="1" x14ac:dyDescent="0.2">
      <c r="A562" s="101" t="str">
        <f>Invoice!F565</f>
        <v>Exchange rate :</v>
      </c>
      <c r="B562" s="80">
        <f>Invoice!C565</f>
        <v>0</v>
      </c>
      <c r="C562" s="81">
        <f>Invoice!B565</f>
        <v>0</v>
      </c>
      <c r="D562" s="86">
        <f t="shared" si="23"/>
        <v>0</v>
      </c>
      <c r="E562" s="86">
        <f t="shared" si="24"/>
        <v>0</v>
      </c>
      <c r="F562" s="87">
        <f>Invoice!G565</f>
        <v>0</v>
      </c>
      <c r="G562" s="88">
        <f t="shared" si="25"/>
        <v>0</v>
      </c>
    </row>
    <row r="563" spans="1:7" s="85" customFormat="1" x14ac:dyDescent="0.2">
      <c r="A563" s="101" t="str">
        <f>Invoice!F566</f>
        <v>Exchange rate :</v>
      </c>
      <c r="B563" s="80">
        <f>Invoice!C566</f>
        <v>0</v>
      </c>
      <c r="C563" s="81">
        <f>Invoice!B566</f>
        <v>0</v>
      </c>
      <c r="D563" s="86">
        <f t="shared" si="23"/>
        <v>0</v>
      </c>
      <c r="E563" s="86">
        <f t="shared" si="24"/>
        <v>0</v>
      </c>
      <c r="F563" s="87">
        <f>Invoice!G566</f>
        <v>0</v>
      </c>
      <c r="G563" s="88">
        <f t="shared" si="25"/>
        <v>0</v>
      </c>
    </row>
    <row r="564" spans="1:7" s="85" customFormat="1" x14ac:dyDescent="0.2">
      <c r="A564" s="101" t="str">
        <f>Invoice!F567</f>
        <v>Exchange rate :</v>
      </c>
      <c r="B564" s="80">
        <f>Invoice!C567</f>
        <v>0</v>
      </c>
      <c r="C564" s="81">
        <f>Invoice!B567</f>
        <v>0</v>
      </c>
      <c r="D564" s="86">
        <f t="shared" si="23"/>
        <v>0</v>
      </c>
      <c r="E564" s="86">
        <f t="shared" si="24"/>
        <v>0</v>
      </c>
      <c r="F564" s="87">
        <f>Invoice!G567</f>
        <v>0</v>
      </c>
      <c r="G564" s="88">
        <f t="shared" si="25"/>
        <v>0</v>
      </c>
    </row>
    <row r="565" spans="1:7" s="85" customFormat="1" x14ac:dyDescent="0.2">
      <c r="A565" s="101" t="str">
        <f>Invoice!F568</f>
        <v>Exchange rate :</v>
      </c>
      <c r="B565" s="80">
        <f>Invoice!C568</f>
        <v>0</v>
      </c>
      <c r="C565" s="81">
        <f>Invoice!B568</f>
        <v>0</v>
      </c>
      <c r="D565" s="86">
        <f t="shared" si="23"/>
        <v>0</v>
      </c>
      <c r="E565" s="86">
        <f t="shared" si="24"/>
        <v>0</v>
      </c>
      <c r="F565" s="87">
        <f>Invoice!G568</f>
        <v>0</v>
      </c>
      <c r="G565" s="88">
        <f t="shared" si="25"/>
        <v>0</v>
      </c>
    </row>
    <row r="566" spans="1:7" s="85" customFormat="1" x14ac:dyDescent="0.2">
      <c r="A566" s="101" t="str">
        <f>Invoice!F569</f>
        <v>Exchange rate :</v>
      </c>
      <c r="B566" s="80">
        <f>Invoice!C569</f>
        <v>0</v>
      </c>
      <c r="C566" s="81">
        <f>Invoice!B569</f>
        <v>0</v>
      </c>
      <c r="D566" s="86">
        <f t="shared" si="23"/>
        <v>0</v>
      </c>
      <c r="E566" s="86">
        <f t="shared" si="24"/>
        <v>0</v>
      </c>
      <c r="F566" s="87">
        <f>Invoice!G569</f>
        <v>0</v>
      </c>
      <c r="G566" s="88">
        <f t="shared" si="25"/>
        <v>0</v>
      </c>
    </row>
    <row r="567" spans="1:7" s="85" customFormat="1" x14ac:dyDescent="0.2">
      <c r="A567" s="101" t="str">
        <f>Invoice!F570</f>
        <v>Exchange rate :</v>
      </c>
      <c r="B567" s="80">
        <f>Invoice!C570</f>
        <v>0</v>
      </c>
      <c r="C567" s="81">
        <f>Invoice!B570</f>
        <v>0</v>
      </c>
      <c r="D567" s="86">
        <f t="shared" si="23"/>
        <v>0</v>
      </c>
      <c r="E567" s="86">
        <f t="shared" si="24"/>
        <v>0</v>
      </c>
      <c r="F567" s="87">
        <f>Invoice!G570</f>
        <v>0</v>
      </c>
      <c r="G567" s="88">
        <f t="shared" si="25"/>
        <v>0</v>
      </c>
    </row>
    <row r="568" spans="1:7" s="85" customFormat="1" x14ac:dyDescent="0.2">
      <c r="A568" s="101" t="str">
        <f>Invoice!F571</f>
        <v>Exchange rate :</v>
      </c>
      <c r="B568" s="80">
        <f>Invoice!C571</f>
        <v>0</v>
      </c>
      <c r="C568" s="81">
        <f>Invoice!B571</f>
        <v>0</v>
      </c>
      <c r="D568" s="86">
        <f t="shared" si="23"/>
        <v>0</v>
      </c>
      <c r="E568" s="86">
        <f t="shared" si="24"/>
        <v>0</v>
      </c>
      <c r="F568" s="87">
        <f>Invoice!G571</f>
        <v>0</v>
      </c>
      <c r="G568" s="88">
        <f t="shared" si="25"/>
        <v>0</v>
      </c>
    </row>
    <row r="569" spans="1:7" s="85" customFormat="1" x14ac:dyDescent="0.2">
      <c r="A569" s="101" t="str">
        <f>Invoice!F572</f>
        <v>Exchange rate :</v>
      </c>
      <c r="B569" s="80">
        <f>Invoice!C572</f>
        <v>0</v>
      </c>
      <c r="C569" s="81">
        <f>Invoice!B572</f>
        <v>0</v>
      </c>
      <c r="D569" s="86">
        <f t="shared" si="23"/>
        <v>0</v>
      </c>
      <c r="E569" s="86">
        <f t="shared" si="24"/>
        <v>0</v>
      </c>
      <c r="F569" s="87">
        <f>Invoice!G572</f>
        <v>0</v>
      </c>
      <c r="G569" s="88">
        <f t="shared" si="25"/>
        <v>0</v>
      </c>
    </row>
    <row r="570" spans="1:7" s="85" customFormat="1" x14ac:dyDescent="0.2">
      <c r="A570" s="101" t="str">
        <f>Invoice!F573</f>
        <v>Exchange rate :</v>
      </c>
      <c r="B570" s="80">
        <f>Invoice!C573</f>
        <v>0</v>
      </c>
      <c r="C570" s="81">
        <f>Invoice!B573</f>
        <v>0</v>
      </c>
      <c r="D570" s="86">
        <f t="shared" si="23"/>
        <v>0</v>
      </c>
      <c r="E570" s="86">
        <f t="shared" si="24"/>
        <v>0</v>
      </c>
      <c r="F570" s="87">
        <f>Invoice!G573</f>
        <v>0</v>
      </c>
      <c r="G570" s="88">
        <f t="shared" si="25"/>
        <v>0</v>
      </c>
    </row>
    <row r="571" spans="1:7" s="85" customFormat="1" x14ac:dyDescent="0.2">
      <c r="A571" s="101" t="str">
        <f>Invoice!F574</f>
        <v>Exchange rate :</v>
      </c>
      <c r="B571" s="80">
        <f>Invoice!C574</f>
        <v>0</v>
      </c>
      <c r="C571" s="81">
        <f>Invoice!B574</f>
        <v>0</v>
      </c>
      <c r="D571" s="86">
        <f t="shared" si="23"/>
        <v>0</v>
      </c>
      <c r="E571" s="86">
        <f t="shared" si="24"/>
        <v>0</v>
      </c>
      <c r="F571" s="87">
        <f>Invoice!G574</f>
        <v>0</v>
      </c>
      <c r="G571" s="88">
        <f t="shared" si="25"/>
        <v>0</v>
      </c>
    </row>
    <row r="572" spans="1:7" s="85" customFormat="1" x14ac:dyDescent="0.2">
      <c r="A572" s="101" t="str">
        <f>Invoice!F575</f>
        <v>Exchange rate :</v>
      </c>
      <c r="B572" s="80">
        <f>Invoice!C575</f>
        <v>0</v>
      </c>
      <c r="C572" s="81">
        <f>Invoice!B575</f>
        <v>0</v>
      </c>
      <c r="D572" s="86">
        <f t="shared" si="23"/>
        <v>0</v>
      </c>
      <c r="E572" s="86">
        <f t="shared" si="24"/>
        <v>0</v>
      </c>
      <c r="F572" s="87">
        <f>Invoice!G575</f>
        <v>0</v>
      </c>
      <c r="G572" s="88">
        <f t="shared" si="25"/>
        <v>0</v>
      </c>
    </row>
    <row r="573" spans="1:7" s="85" customFormat="1" x14ac:dyDescent="0.2">
      <c r="A573" s="101" t="str">
        <f>Invoice!F576</f>
        <v>Exchange rate :</v>
      </c>
      <c r="B573" s="80">
        <f>Invoice!C576</f>
        <v>0</v>
      </c>
      <c r="C573" s="81">
        <f>Invoice!B576</f>
        <v>0</v>
      </c>
      <c r="D573" s="86">
        <f t="shared" si="23"/>
        <v>0</v>
      </c>
      <c r="E573" s="86">
        <f t="shared" si="24"/>
        <v>0</v>
      </c>
      <c r="F573" s="87">
        <f>Invoice!G576</f>
        <v>0</v>
      </c>
      <c r="G573" s="88">
        <f t="shared" si="25"/>
        <v>0</v>
      </c>
    </row>
    <row r="574" spans="1:7" s="85" customFormat="1" x14ac:dyDescent="0.2">
      <c r="A574" s="101" t="str">
        <f>Invoice!F577</f>
        <v>Exchange rate :</v>
      </c>
      <c r="B574" s="80">
        <f>Invoice!C577</f>
        <v>0</v>
      </c>
      <c r="C574" s="81">
        <f>Invoice!B577</f>
        <v>0</v>
      </c>
      <c r="D574" s="86">
        <f t="shared" si="23"/>
        <v>0</v>
      </c>
      <c r="E574" s="86">
        <f t="shared" si="24"/>
        <v>0</v>
      </c>
      <c r="F574" s="87">
        <f>Invoice!G577</f>
        <v>0</v>
      </c>
      <c r="G574" s="88">
        <f t="shared" si="25"/>
        <v>0</v>
      </c>
    </row>
    <row r="575" spans="1:7" s="85" customFormat="1" x14ac:dyDescent="0.2">
      <c r="A575" s="101" t="str">
        <f>Invoice!F578</f>
        <v>Exchange rate :</v>
      </c>
      <c r="B575" s="80">
        <f>Invoice!C578</f>
        <v>0</v>
      </c>
      <c r="C575" s="81">
        <f>Invoice!B578</f>
        <v>0</v>
      </c>
      <c r="D575" s="86">
        <f t="shared" si="23"/>
        <v>0</v>
      </c>
      <c r="E575" s="86">
        <f t="shared" si="24"/>
        <v>0</v>
      </c>
      <c r="F575" s="87">
        <f>Invoice!G578</f>
        <v>0</v>
      </c>
      <c r="G575" s="88">
        <f t="shared" si="25"/>
        <v>0</v>
      </c>
    </row>
    <row r="576" spans="1:7" s="85" customFormat="1" x14ac:dyDescent="0.2">
      <c r="A576" s="101" t="str">
        <f>Invoice!F579</f>
        <v>Exchange rate :</v>
      </c>
      <c r="B576" s="80">
        <f>Invoice!C579</f>
        <v>0</v>
      </c>
      <c r="C576" s="81">
        <f>Invoice!B579</f>
        <v>0</v>
      </c>
      <c r="D576" s="86">
        <f t="shared" si="23"/>
        <v>0</v>
      </c>
      <c r="E576" s="86">
        <f t="shared" si="24"/>
        <v>0</v>
      </c>
      <c r="F576" s="87">
        <f>Invoice!G579</f>
        <v>0</v>
      </c>
      <c r="G576" s="88">
        <f t="shared" si="25"/>
        <v>0</v>
      </c>
    </row>
    <row r="577" spans="1:7" s="85" customFormat="1" x14ac:dyDescent="0.2">
      <c r="A577" s="101" t="str">
        <f>Invoice!F580</f>
        <v>Exchange rate :</v>
      </c>
      <c r="B577" s="80">
        <f>Invoice!C580</f>
        <v>0</v>
      </c>
      <c r="C577" s="81">
        <f>Invoice!B580</f>
        <v>0</v>
      </c>
      <c r="D577" s="86">
        <f t="shared" ref="D577:D640" si="26">F577/$D$14</f>
        <v>0</v>
      </c>
      <c r="E577" s="86">
        <f t="shared" ref="E577:E640" si="27">G577/$D$14</f>
        <v>0</v>
      </c>
      <c r="F577" s="87">
        <f>Invoice!G580</f>
        <v>0</v>
      </c>
      <c r="G577" s="88">
        <f t="shared" ref="G577:G640" si="28">C577*F577</f>
        <v>0</v>
      </c>
    </row>
    <row r="578" spans="1:7" s="85" customFormat="1" x14ac:dyDescent="0.2">
      <c r="A578" s="101" t="str">
        <f>Invoice!F581</f>
        <v>Exchange rate :</v>
      </c>
      <c r="B578" s="80">
        <f>Invoice!C581</f>
        <v>0</v>
      </c>
      <c r="C578" s="81">
        <f>Invoice!B581</f>
        <v>0</v>
      </c>
      <c r="D578" s="86">
        <f t="shared" si="26"/>
        <v>0</v>
      </c>
      <c r="E578" s="86">
        <f t="shared" si="27"/>
        <v>0</v>
      </c>
      <c r="F578" s="87">
        <f>Invoice!G581</f>
        <v>0</v>
      </c>
      <c r="G578" s="88">
        <f t="shared" si="28"/>
        <v>0</v>
      </c>
    </row>
    <row r="579" spans="1:7" s="85" customFormat="1" x14ac:dyDescent="0.2">
      <c r="A579" s="101" t="str">
        <f>Invoice!F582</f>
        <v>Exchange rate :</v>
      </c>
      <c r="B579" s="80">
        <f>Invoice!C582</f>
        <v>0</v>
      </c>
      <c r="C579" s="81">
        <f>Invoice!B582</f>
        <v>0</v>
      </c>
      <c r="D579" s="86">
        <f t="shared" si="26"/>
        <v>0</v>
      </c>
      <c r="E579" s="86">
        <f t="shared" si="27"/>
        <v>0</v>
      </c>
      <c r="F579" s="87">
        <f>Invoice!G582</f>
        <v>0</v>
      </c>
      <c r="G579" s="88">
        <f t="shared" si="28"/>
        <v>0</v>
      </c>
    </row>
    <row r="580" spans="1:7" s="85" customFormat="1" x14ac:dyDescent="0.2">
      <c r="A580" s="101" t="str">
        <f>Invoice!F583</f>
        <v>Exchange rate :</v>
      </c>
      <c r="B580" s="80">
        <f>Invoice!C583</f>
        <v>0</v>
      </c>
      <c r="C580" s="81">
        <f>Invoice!B583</f>
        <v>0</v>
      </c>
      <c r="D580" s="86">
        <f t="shared" si="26"/>
        <v>0</v>
      </c>
      <c r="E580" s="86">
        <f t="shared" si="27"/>
        <v>0</v>
      </c>
      <c r="F580" s="87">
        <f>Invoice!G583</f>
        <v>0</v>
      </c>
      <c r="G580" s="88">
        <f t="shared" si="28"/>
        <v>0</v>
      </c>
    </row>
    <row r="581" spans="1:7" s="85" customFormat="1" x14ac:dyDescent="0.2">
      <c r="A581" s="101" t="str">
        <f>Invoice!F584</f>
        <v>Exchange rate :</v>
      </c>
      <c r="B581" s="80">
        <f>Invoice!C584</f>
        <v>0</v>
      </c>
      <c r="C581" s="81">
        <f>Invoice!B584</f>
        <v>0</v>
      </c>
      <c r="D581" s="86">
        <f t="shared" si="26"/>
        <v>0</v>
      </c>
      <c r="E581" s="86">
        <f t="shared" si="27"/>
        <v>0</v>
      </c>
      <c r="F581" s="87">
        <f>Invoice!G584</f>
        <v>0</v>
      </c>
      <c r="G581" s="88">
        <f t="shared" si="28"/>
        <v>0</v>
      </c>
    </row>
    <row r="582" spans="1:7" s="85" customFormat="1" x14ac:dyDescent="0.2">
      <c r="A582" s="101" t="str">
        <f>Invoice!F585</f>
        <v>Exchange rate :</v>
      </c>
      <c r="B582" s="80">
        <f>Invoice!C585</f>
        <v>0</v>
      </c>
      <c r="C582" s="81">
        <f>Invoice!B585</f>
        <v>0</v>
      </c>
      <c r="D582" s="86">
        <f t="shared" si="26"/>
        <v>0</v>
      </c>
      <c r="E582" s="86">
        <f t="shared" si="27"/>
        <v>0</v>
      </c>
      <c r="F582" s="87">
        <f>Invoice!G585</f>
        <v>0</v>
      </c>
      <c r="G582" s="88">
        <f t="shared" si="28"/>
        <v>0</v>
      </c>
    </row>
    <row r="583" spans="1:7" s="85" customFormat="1" x14ac:dyDescent="0.2">
      <c r="A583" s="101" t="str">
        <f>Invoice!F586</f>
        <v>Exchange rate :</v>
      </c>
      <c r="B583" s="80">
        <f>Invoice!C586</f>
        <v>0</v>
      </c>
      <c r="C583" s="81">
        <f>Invoice!B586</f>
        <v>0</v>
      </c>
      <c r="D583" s="86">
        <f t="shared" si="26"/>
        <v>0</v>
      </c>
      <c r="E583" s="86">
        <f t="shared" si="27"/>
        <v>0</v>
      </c>
      <c r="F583" s="87">
        <f>Invoice!G586</f>
        <v>0</v>
      </c>
      <c r="G583" s="88">
        <f t="shared" si="28"/>
        <v>0</v>
      </c>
    </row>
    <row r="584" spans="1:7" s="85" customFormat="1" x14ac:dyDescent="0.2">
      <c r="A584" s="101" t="str">
        <f>Invoice!F587</f>
        <v>Exchange rate :</v>
      </c>
      <c r="B584" s="80">
        <f>Invoice!C587</f>
        <v>0</v>
      </c>
      <c r="C584" s="81">
        <f>Invoice!B587</f>
        <v>0</v>
      </c>
      <c r="D584" s="86">
        <f t="shared" si="26"/>
        <v>0</v>
      </c>
      <c r="E584" s="86">
        <f t="shared" si="27"/>
        <v>0</v>
      </c>
      <c r="F584" s="87">
        <f>Invoice!G587</f>
        <v>0</v>
      </c>
      <c r="G584" s="88">
        <f t="shared" si="28"/>
        <v>0</v>
      </c>
    </row>
    <row r="585" spans="1:7" s="85" customFormat="1" x14ac:dyDescent="0.2">
      <c r="A585" s="101" t="str">
        <f>Invoice!F588</f>
        <v>Exchange rate :</v>
      </c>
      <c r="B585" s="80">
        <f>Invoice!C588</f>
        <v>0</v>
      </c>
      <c r="C585" s="81">
        <f>Invoice!B588</f>
        <v>0</v>
      </c>
      <c r="D585" s="86">
        <f t="shared" si="26"/>
        <v>0</v>
      </c>
      <c r="E585" s="86">
        <f t="shared" si="27"/>
        <v>0</v>
      </c>
      <c r="F585" s="87">
        <f>Invoice!G588</f>
        <v>0</v>
      </c>
      <c r="G585" s="88">
        <f t="shared" si="28"/>
        <v>0</v>
      </c>
    </row>
    <row r="586" spans="1:7" s="85" customFormat="1" x14ac:dyDescent="0.2">
      <c r="A586" s="101" t="str">
        <f>Invoice!F589</f>
        <v>Exchange rate :</v>
      </c>
      <c r="B586" s="80">
        <f>Invoice!C589</f>
        <v>0</v>
      </c>
      <c r="C586" s="81">
        <f>Invoice!B589</f>
        <v>0</v>
      </c>
      <c r="D586" s="86">
        <f t="shared" si="26"/>
        <v>0</v>
      </c>
      <c r="E586" s="86">
        <f t="shared" si="27"/>
        <v>0</v>
      </c>
      <c r="F586" s="87">
        <f>Invoice!G589</f>
        <v>0</v>
      </c>
      <c r="G586" s="88">
        <f t="shared" si="28"/>
        <v>0</v>
      </c>
    </row>
    <row r="587" spans="1:7" s="85" customFormat="1" x14ac:dyDescent="0.2">
      <c r="A587" s="101" t="str">
        <f>Invoice!F590</f>
        <v>Exchange rate :</v>
      </c>
      <c r="B587" s="80">
        <f>Invoice!C590</f>
        <v>0</v>
      </c>
      <c r="C587" s="81">
        <f>Invoice!B590</f>
        <v>0</v>
      </c>
      <c r="D587" s="86">
        <f t="shared" si="26"/>
        <v>0</v>
      </c>
      <c r="E587" s="86">
        <f t="shared" si="27"/>
        <v>0</v>
      </c>
      <c r="F587" s="87">
        <f>Invoice!G590</f>
        <v>0</v>
      </c>
      <c r="G587" s="88">
        <f t="shared" si="28"/>
        <v>0</v>
      </c>
    </row>
    <row r="588" spans="1:7" s="85" customFormat="1" x14ac:dyDescent="0.2">
      <c r="A588" s="101" t="str">
        <f>Invoice!F591</f>
        <v>Exchange rate :</v>
      </c>
      <c r="B588" s="80">
        <f>Invoice!C591</f>
        <v>0</v>
      </c>
      <c r="C588" s="81">
        <f>Invoice!B591</f>
        <v>0</v>
      </c>
      <c r="D588" s="86">
        <f t="shared" si="26"/>
        <v>0</v>
      </c>
      <c r="E588" s="86">
        <f t="shared" si="27"/>
        <v>0</v>
      </c>
      <c r="F588" s="87">
        <f>Invoice!G591</f>
        <v>0</v>
      </c>
      <c r="G588" s="88">
        <f t="shared" si="28"/>
        <v>0</v>
      </c>
    </row>
    <row r="589" spans="1:7" s="85" customFormat="1" x14ac:dyDescent="0.2">
      <c r="A589" s="101" t="str">
        <f>Invoice!F592</f>
        <v>Exchange rate :</v>
      </c>
      <c r="B589" s="80">
        <f>Invoice!C592</f>
        <v>0</v>
      </c>
      <c r="C589" s="81">
        <f>Invoice!B592</f>
        <v>0</v>
      </c>
      <c r="D589" s="86">
        <f t="shared" si="26"/>
        <v>0</v>
      </c>
      <c r="E589" s="86">
        <f t="shared" si="27"/>
        <v>0</v>
      </c>
      <c r="F589" s="87">
        <f>Invoice!G592</f>
        <v>0</v>
      </c>
      <c r="G589" s="88">
        <f t="shared" si="28"/>
        <v>0</v>
      </c>
    </row>
    <row r="590" spans="1:7" s="85" customFormat="1" x14ac:dyDescent="0.2">
      <c r="A590" s="101" t="str">
        <f>Invoice!F593</f>
        <v>Exchange rate :</v>
      </c>
      <c r="B590" s="80">
        <f>Invoice!C593</f>
        <v>0</v>
      </c>
      <c r="C590" s="81">
        <f>Invoice!B593</f>
        <v>0</v>
      </c>
      <c r="D590" s="86">
        <f t="shared" si="26"/>
        <v>0</v>
      </c>
      <c r="E590" s="86">
        <f t="shared" si="27"/>
        <v>0</v>
      </c>
      <c r="F590" s="87">
        <f>Invoice!G593</f>
        <v>0</v>
      </c>
      <c r="G590" s="88">
        <f t="shared" si="28"/>
        <v>0</v>
      </c>
    </row>
    <row r="591" spans="1:7" s="85" customFormat="1" x14ac:dyDescent="0.2">
      <c r="A591" s="101" t="str">
        <f>Invoice!F594</f>
        <v>Exchange rate :</v>
      </c>
      <c r="B591" s="80">
        <f>Invoice!C594</f>
        <v>0</v>
      </c>
      <c r="C591" s="81">
        <f>Invoice!B594</f>
        <v>0</v>
      </c>
      <c r="D591" s="86">
        <f t="shared" si="26"/>
        <v>0</v>
      </c>
      <c r="E591" s="86">
        <f t="shared" si="27"/>
        <v>0</v>
      </c>
      <c r="F591" s="87">
        <f>Invoice!G594</f>
        <v>0</v>
      </c>
      <c r="G591" s="88">
        <f t="shared" si="28"/>
        <v>0</v>
      </c>
    </row>
    <row r="592" spans="1:7" s="85" customFormat="1" x14ac:dyDescent="0.2">
      <c r="A592" s="101" t="str">
        <f>Invoice!F595</f>
        <v>Exchange rate :</v>
      </c>
      <c r="B592" s="80">
        <f>Invoice!C595</f>
        <v>0</v>
      </c>
      <c r="C592" s="81">
        <f>Invoice!B595</f>
        <v>0</v>
      </c>
      <c r="D592" s="86">
        <f t="shared" si="26"/>
        <v>0</v>
      </c>
      <c r="E592" s="86">
        <f t="shared" si="27"/>
        <v>0</v>
      </c>
      <c r="F592" s="87">
        <f>Invoice!G595</f>
        <v>0</v>
      </c>
      <c r="G592" s="88">
        <f t="shared" si="28"/>
        <v>0</v>
      </c>
    </row>
    <row r="593" spans="1:7" s="85" customFormat="1" x14ac:dyDescent="0.2">
      <c r="A593" s="101" t="str">
        <f>Invoice!F596</f>
        <v>Exchange rate :</v>
      </c>
      <c r="B593" s="80">
        <f>Invoice!C596</f>
        <v>0</v>
      </c>
      <c r="C593" s="81">
        <f>Invoice!B596</f>
        <v>0</v>
      </c>
      <c r="D593" s="86">
        <f t="shared" si="26"/>
        <v>0</v>
      </c>
      <c r="E593" s="86">
        <f t="shared" si="27"/>
        <v>0</v>
      </c>
      <c r="F593" s="87">
        <f>Invoice!G596</f>
        <v>0</v>
      </c>
      <c r="G593" s="88">
        <f t="shared" si="28"/>
        <v>0</v>
      </c>
    </row>
    <row r="594" spans="1:7" s="85" customFormat="1" x14ac:dyDescent="0.2">
      <c r="A594" s="101" t="str">
        <f>Invoice!F597</f>
        <v>Exchange rate :</v>
      </c>
      <c r="B594" s="80">
        <f>Invoice!C597</f>
        <v>0</v>
      </c>
      <c r="C594" s="81">
        <f>Invoice!B597</f>
        <v>0</v>
      </c>
      <c r="D594" s="86">
        <f t="shared" si="26"/>
        <v>0</v>
      </c>
      <c r="E594" s="86">
        <f t="shared" si="27"/>
        <v>0</v>
      </c>
      <c r="F594" s="87">
        <f>Invoice!G597</f>
        <v>0</v>
      </c>
      <c r="G594" s="88">
        <f t="shared" si="28"/>
        <v>0</v>
      </c>
    </row>
    <row r="595" spans="1:7" s="85" customFormat="1" x14ac:dyDescent="0.2">
      <c r="A595" s="101" t="str">
        <f>Invoice!F598</f>
        <v>Exchange rate :</v>
      </c>
      <c r="B595" s="80">
        <f>Invoice!C598</f>
        <v>0</v>
      </c>
      <c r="C595" s="81">
        <f>Invoice!B598</f>
        <v>0</v>
      </c>
      <c r="D595" s="86">
        <f t="shared" si="26"/>
        <v>0</v>
      </c>
      <c r="E595" s="86">
        <f t="shared" si="27"/>
        <v>0</v>
      </c>
      <c r="F595" s="87">
        <f>Invoice!G598</f>
        <v>0</v>
      </c>
      <c r="G595" s="88">
        <f t="shared" si="28"/>
        <v>0</v>
      </c>
    </row>
    <row r="596" spans="1:7" s="85" customFormat="1" x14ac:dyDescent="0.2">
      <c r="A596" s="101" t="str">
        <f>Invoice!F599</f>
        <v>Exchange rate :</v>
      </c>
      <c r="B596" s="80">
        <f>Invoice!C599</f>
        <v>0</v>
      </c>
      <c r="C596" s="81">
        <f>Invoice!B599</f>
        <v>0</v>
      </c>
      <c r="D596" s="86">
        <f t="shared" si="26"/>
        <v>0</v>
      </c>
      <c r="E596" s="86">
        <f t="shared" si="27"/>
        <v>0</v>
      </c>
      <c r="F596" s="87">
        <f>Invoice!G599</f>
        <v>0</v>
      </c>
      <c r="G596" s="88">
        <f t="shared" si="28"/>
        <v>0</v>
      </c>
    </row>
    <row r="597" spans="1:7" s="85" customFormat="1" x14ac:dyDescent="0.2">
      <c r="A597" s="101" t="str">
        <f>Invoice!F600</f>
        <v>Exchange rate :</v>
      </c>
      <c r="B597" s="80">
        <f>Invoice!C600</f>
        <v>0</v>
      </c>
      <c r="C597" s="81">
        <f>Invoice!B600</f>
        <v>0</v>
      </c>
      <c r="D597" s="86">
        <f t="shared" si="26"/>
        <v>0</v>
      </c>
      <c r="E597" s="86">
        <f t="shared" si="27"/>
        <v>0</v>
      </c>
      <c r="F597" s="87">
        <f>Invoice!G600</f>
        <v>0</v>
      </c>
      <c r="G597" s="88">
        <f t="shared" si="28"/>
        <v>0</v>
      </c>
    </row>
    <row r="598" spans="1:7" s="85" customFormat="1" x14ac:dyDescent="0.2">
      <c r="A598" s="101" t="str">
        <f>Invoice!F601</f>
        <v>Exchange rate :</v>
      </c>
      <c r="B598" s="80">
        <f>Invoice!C601</f>
        <v>0</v>
      </c>
      <c r="C598" s="81">
        <f>Invoice!B601</f>
        <v>0</v>
      </c>
      <c r="D598" s="86">
        <f t="shared" si="26"/>
        <v>0</v>
      </c>
      <c r="E598" s="86">
        <f t="shared" si="27"/>
        <v>0</v>
      </c>
      <c r="F598" s="87">
        <f>Invoice!G601</f>
        <v>0</v>
      </c>
      <c r="G598" s="88">
        <f t="shared" si="28"/>
        <v>0</v>
      </c>
    </row>
    <row r="599" spans="1:7" s="85" customFormat="1" x14ac:dyDescent="0.2">
      <c r="A599" s="101" t="str">
        <f>Invoice!F602</f>
        <v>Exchange rate :</v>
      </c>
      <c r="B599" s="80">
        <f>Invoice!C602</f>
        <v>0</v>
      </c>
      <c r="C599" s="81">
        <f>Invoice!B602</f>
        <v>0</v>
      </c>
      <c r="D599" s="86">
        <f t="shared" si="26"/>
        <v>0</v>
      </c>
      <c r="E599" s="86">
        <f t="shared" si="27"/>
        <v>0</v>
      </c>
      <c r="F599" s="87">
        <f>Invoice!G602</f>
        <v>0</v>
      </c>
      <c r="G599" s="88">
        <f t="shared" si="28"/>
        <v>0</v>
      </c>
    </row>
    <row r="600" spans="1:7" s="85" customFormat="1" x14ac:dyDescent="0.2">
      <c r="A600" s="101" t="str">
        <f>Invoice!F603</f>
        <v>Exchange rate :</v>
      </c>
      <c r="B600" s="80">
        <f>Invoice!C603</f>
        <v>0</v>
      </c>
      <c r="C600" s="81">
        <f>Invoice!B603</f>
        <v>0</v>
      </c>
      <c r="D600" s="86">
        <f t="shared" si="26"/>
        <v>0</v>
      </c>
      <c r="E600" s="86">
        <f t="shared" si="27"/>
        <v>0</v>
      </c>
      <c r="F600" s="87">
        <f>Invoice!G603</f>
        <v>0</v>
      </c>
      <c r="G600" s="88">
        <f t="shared" si="28"/>
        <v>0</v>
      </c>
    </row>
    <row r="601" spans="1:7" s="85" customFormat="1" x14ac:dyDescent="0.2">
      <c r="A601" s="101" t="str">
        <f>Invoice!F604</f>
        <v>Exchange rate :</v>
      </c>
      <c r="B601" s="80">
        <f>Invoice!C604</f>
        <v>0</v>
      </c>
      <c r="C601" s="81">
        <f>Invoice!B604</f>
        <v>0</v>
      </c>
      <c r="D601" s="86">
        <f t="shared" si="26"/>
        <v>0</v>
      </c>
      <c r="E601" s="86">
        <f t="shared" si="27"/>
        <v>0</v>
      </c>
      <c r="F601" s="87">
        <f>Invoice!G604</f>
        <v>0</v>
      </c>
      <c r="G601" s="88">
        <f t="shared" si="28"/>
        <v>0</v>
      </c>
    </row>
    <row r="602" spans="1:7" s="85" customFormat="1" x14ac:dyDescent="0.2">
      <c r="A602" s="101" t="str">
        <f>Invoice!F605</f>
        <v>Exchange rate :</v>
      </c>
      <c r="B602" s="80">
        <f>Invoice!C605</f>
        <v>0</v>
      </c>
      <c r="C602" s="81">
        <f>Invoice!B605</f>
        <v>0</v>
      </c>
      <c r="D602" s="86">
        <f t="shared" si="26"/>
        <v>0</v>
      </c>
      <c r="E602" s="86">
        <f t="shared" si="27"/>
        <v>0</v>
      </c>
      <c r="F602" s="87">
        <f>Invoice!G605</f>
        <v>0</v>
      </c>
      <c r="G602" s="88">
        <f t="shared" si="28"/>
        <v>0</v>
      </c>
    </row>
    <row r="603" spans="1:7" s="85" customFormat="1" x14ac:dyDescent="0.2">
      <c r="A603" s="101" t="str">
        <f>Invoice!F606</f>
        <v>Exchange rate :</v>
      </c>
      <c r="B603" s="80">
        <f>Invoice!C606</f>
        <v>0</v>
      </c>
      <c r="C603" s="81">
        <f>Invoice!B606</f>
        <v>0</v>
      </c>
      <c r="D603" s="86">
        <f t="shared" si="26"/>
        <v>0</v>
      </c>
      <c r="E603" s="86">
        <f t="shared" si="27"/>
        <v>0</v>
      </c>
      <c r="F603" s="87">
        <f>Invoice!G606</f>
        <v>0</v>
      </c>
      <c r="G603" s="88">
        <f t="shared" si="28"/>
        <v>0</v>
      </c>
    </row>
    <row r="604" spans="1:7" s="85" customFormat="1" x14ac:dyDescent="0.2">
      <c r="A604" s="101" t="str">
        <f>Invoice!F607</f>
        <v>Exchange rate :</v>
      </c>
      <c r="B604" s="80">
        <f>Invoice!C607</f>
        <v>0</v>
      </c>
      <c r="C604" s="81">
        <f>Invoice!B607</f>
        <v>0</v>
      </c>
      <c r="D604" s="86">
        <f t="shared" si="26"/>
        <v>0</v>
      </c>
      <c r="E604" s="86">
        <f t="shared" si="27"/>
        <v>0</v>
      </c>
      <c r="F604" s="87">
        <f>Invoice!G607</f>
        <v>0</v>
      </c>
      <c r="G604" s="88">
        <f t="shared" si="28"/>
        <v>0</v>
      </c>
    </row>
    <row r="605" spans="1:7" s="85" customFormat="1" x14ac:dyDescent="0.2">
      <c r="A605" s="101" t="str">
        <f>Invoice!F608</f>
        <v>Exchange rate :</v>
      </c>
      <c r="B605" s="80">
        <f>Invoice!C608</f>
        <v>0</v>
      </c>
      <c r="C605" s="81">
        <f>Invoice!B608</f>
        <v>0</v>
      </c>
      <c r="D605" s="86">
        <f t="shared" si="26"/>
        <v>0</v>
      </c>
      <c r="E605" s="86">
        <f t="shared" si="27"/>
        <v>0</v>
      </c>
      <c r="F605" s="87">
        <f>Invoice!G608</f>
        <v>0</v>
      </c>
      <c r="G605" s="88">
        <f t="shared" si="28"/>
        <v>0</v>
      </c>
    </row>
    <row r="606" spans="1:7" s="85" customFormat="1" x14ac:dyDescent="0.2">
      <c r="A606" s="101" t="str">
        <f>Invoice!F609</f>
        <v>Exchange rate :</v>
      </c>
      <c r="B606" s="80">
        <f>Invoice!C609</f>
        <v>0</v>
      </c>
      <c r="C606" s="81">
        <f>Invoice!B609</f>
        <v>0</v>
      </c>
      <c r="D606" s="86">
        <f t="shared" si="26"/>
        <v>0</v>
      </c>
      <c r="E606" s="86">
        <f t="shared" si="27"/>
        <v>0</v>
      </c>
      <c r="F606" s="87">
        <f>Invoice!G609</f>
        <v>0</v>
      </c>
      <c r="G606" s="88">
        <f t="shared" si="28"/>
        <v>0</v>
      </c>
    </row>
    <row r="607" spans="1:7" s="85" customFormat="1" x14ac:dyDescent="0.2">
      <c r="A607" s="101" t="str">
        <f>Invoice!F610</f>
        <v>Exchange rate :</v>
      </c>
      <c r="B607" s="80">
        <f>Invoice!C610</f>
        <v>0</v>
      </c>
      <c r="C607" s="81">
        <f>Invoice!B610</f>
        <v>0</v>
      </c>
      <c r="D607" s="86">
        <f t="shared" si="26"/>
        <v>0</v>
      </c>
      <c r="E607" s="86">
        <f t="shared" si="27"/>
        <v>0</v>
      </c>
      <c r="F607" s="87">
        <f>Invoice!G610</f>
        <v>0</v>
      </c>
      <c r="G607" s="88">
        <f t="shared" si="28"/>
        <v>0</v>
      </c>
    </row>
    <row r="608" spans="1:7" s="85" customFormat="1" x14ac:dyDescent="0.2">
      <c r="A608" s="101" t="str">
        <f>Invoice!F611</f>
        <v>Exchange rate :</v>
      </c>
      <c r="B608" s="80">
        <f>Invoice!C611</f>
        <v>0</v>
      </c>
      <c r="C608" s="81">
        <f>Invoice!B611</f>
        <v>0</v>
      </c>
      <c r="D608" s="86">
        <f t="shared" si="26"/>
        <v>0</v>
      </c>
      <c r="E608" s="86">
        <f t="shared" si="27"/>
        <v>0</v>
      </c>
      <c r="F608" s="87">
        <f>Invoice!G611</f>
        <v>0</v>
      </c>
      <c r="G608" s="88">
        <f t="shared" si="28"/>
        <v>0</v>
      </c>
    </row>
    <row r="609" spans="1:7" s="85" customFormat="1" x14ac:dyDescent="0.2">
      <c r="A609" s="101" t="str">
        <f>Invoice!F612</f>
        <v>Exchange rate :</v>
      </c>
      <c r="B609" s="80">
        <f>Invoice!C612</f>
        <v>0</v>
      </c>
      <c r="C609" s="81">
        <f>Invoice!B612</f>
        <v>0</v>
      </c>
      <c r="D609" s="86">
        <f t="shared" si="26"/>
        <v>0</v>
      </c>
      <c r="E609" s="86">
        <f t="shared" si="27"/>
        <v>0</v>
      </c>
      <c r="F609" s="87">
        <f>Invoice!G612</f>
        <v>0</v>
      </c>
      <c r="G609" s="88">
        <f t="shared" si="28"/>
        <v>0</v>
      </c>
    </row>
    <row r="610" spans="1:7" s="85" customFormat="1" x14ac:dyDescent="0.2">
      <c r="A610" s="101" t="str">
        <f>Invoice!F613</f>
        <v>Exchange rate :</v>
      </c>
      <c r="B610" s="80">
        <f>Invoice!C613</f>
        <v>0</v>
      </c>
      <c r="C610" s="81">
        <f>Invoice!B613</f>
        <v>0</v>
      </c>
      <c r="D610" s="86">
        <f t="shared" si="26"/>
        <v>0</v>
      </c>
      <c r="E610" s="86">
        <f t="shared" si="27"/>
        <v>0</v>
      </c>
      <c r="F610" s="87">
        <f>Invoice!G613</f>
        <v>0</v>
      </c>
      <c r="G610" s="88">
        <f t="shared" si="28"/>
        <v>0</v>
      </c>
    </row>
    <row r="611" spans="1:7" s="85" customFormat="1" x14ac:dyDescent="0.2">
      <c r="A611" s="101" t="str">
        <f>Invoice!F614</f>
        <v>Exchange rate :</v>
      </c>
      <c r="B611" s="80">
        <f>Invoice!C614</f>
        <v>0</v>
      </c>
      <c r="C611" s="81">
        <f>Invoice!B614</f>
        <v>0</v>
      </c>
      <c r="D611" s="86">
        <f t="shared" si="26"/>
        <v>0</v>
      </c>
      <c r="E611" s="86">
        <f t="shared" si="27"/>
        <v>0</v>
      </c>
      <c r="F611" s="87">
        <f>Invoice!G614</f>
        <v>0</v>
      </c>
      <c r="G611" s="88">
        <f t="shared" si="28"/>
        <v>0</v>
      </c>
    </row>
    <row r="612" spans="1:7" s="85" customFormat="1" x14ac:dyDescent="0.2">
      <c r="A612" s="101" t="str">
        <f>Invoice!F615</f>
        <v>Exchange rate :</v>
      </c>
      <c r="B612" s="80">
        <f>Invoice!C615</f>
        <v>0</v>
      </c>
      <c r="C612" s="81">
        <f>Invoice!B615</f>
        <v>0</v>
      </c>
      <c r="D612" s="86">
        <f t="shared" si="26"/>
        <v>0</v>
      </c>
      <c r="E612" s="86">
        <f t="shared" si="27"/>
        <v>0</v>
      </c>
      <c r="F612" s="87">
        <f>Invoice!G615</f>
        <v>0</v>
      </c>
      <c r="G612" s="88">
        <f t="shared" si="28"/>
        <v>0</v>
      </c>
    </row>
    <row r="613" spans="1:7" s="85" customFormat="1" x14ac:dyDescent="0.2">
      <c r="A613" s="101" t="str">
        <f>Invoice!F616</f>
        <v>Exchange rate :</v>
      </c>
      <c r="B613" s="80">
        <f>Invoice!C616</f>
        <v>0</v>
      </c>
      <c r="C613" s="81">
        <f>Invoice!B616</f>
        <v>0</v>
      </c>
      <c r="D613" s="86">
        <f t="shared" si="26"/>
        <v>0</v>
      </c>
      <c r="E613" s="86">
        <f t="shared" si="27"/>
        <v>0</v>
      </c>
      <c r="F613" s="87">
        <f>Invoice!G616</f>
        <v>0</v>
      </c>
      <c r="G613" s="88">
        <f t="shared" si="28"/>
        <v>0</v>
      </c>
    </row>
    <row r="614" spans="1:7" s="85" customFormat="1" x14ac:dyDescent="0.2">
      <c r="A614" s="101" t="str">
        <f>Invoice!F617</f>
        <v>Exchange rate :</v>
      </c>
      <c r="B614" s="80">
        <f>Invoice!C617</f>
        <v>0</v>
      </c>
      <c r="C614" s="81">
        <f>Invoice!B617</f>
        <v>0</v>
      </c>
      <c r="D614" s="86">
        <f t="shared" si="26"/>
        <v>0</v>
      </c>
      <c r="E614" s="86">
        <f t="shared" si="27"/>
        <v>0</v>
      </c>
      <c r="F614" s="87">
        <f>Invoice!G617</f>
        <v>0</v>
      </c>
      <c r="G614" s="88">
        <f t="shared" si="28"/>
        <v>0</v>
      </c>
    </row>
    <row r="615" spans="1:7" s="85" customFormat="1" x14ac:dyDescent="0.2">
      <c r="A615" s="101" t="str">
        <f>Invoice!F618</f>
        <v>Exchange rate :</v>
      </c>
      <c r="B615" s="80">
        <f>Invoice!C618</f>
        <v>0</v>
      </c>
      <c r="C615" s="81">
        <f>Invoice!B618</f>
        <v>0</v>
      </c>
      <c r="D615" s="86">
        <f t="shared" si="26"/>
        <v>0</v>
      </c>
      <c r="E615" s="86">
        <f t="shared" si="27"/>
        <v>0</v>
      </c>
      <c r="F615" s="87">
        <f>Invoice!G618</f>
        <v>0</v>
      </c>
      <c r="G615" s="88">
        <f t="shared" si="28"/>
        <v>0</v>
      </c>
    </row>
    <row r="616" spans="1:7" s="85" customFormat="1" x14ac:dyDescent="0.2">
      <c r="A616" s="101" t="str">
        <f>Invoice!F619</f>
        <v>Exchange rate :</v>
      </c>
      <c r="B616" s="80">
        <f>Invoice!C619</f>
        <v>0</v>
      </c>
      <c r="C616" s="81">
        <f>Invoice!B619</f>
        <v>0</v>
      </c>
      <c r="D616" s="86">
        <f t="shared" si="26"/>
        <v>0</v>
      </c>
      <c r="E616" s="86">
        <f t="shared" si="27"/>
        <v>0</v>
      </c>
      <c r="F616" s="87">
        <f>Invoice!G619</f>
        <v>0</v>
      </c>
      <c r="G616" s="88">
        <f t="shared" si="28"/>
        <v>0</v>
      </c>
    </row>
    <row r="617" spans="1:7" s="85" customFormat="1" x14ac:dyDescent="0.2">
      <c r="A617" s="101" t="str">
        <f>Invoice!F620</f>
        <v>Exchange rate :</v>
      </c>
      <c r="B617" s="80">
        <f>Invoice!C620</f>
        <v>0</v>
      </c>
      <c r="C617" s="81">
        <f>Invoice!B620</f>
        <v>0</v>
      </c>
      <c r="D617" s="86">
        <f t="shared" si="26"/>
        <v>0</v>
      </c>
      <c r="E617" s="86">
        <f t="shared" si="27"/>
        <v>0</v>
      </c>
      <c r="F617" s="87">
        <f>Invoice!G620</f>
        <v>0</v>
      </c>
      <c r="G617" s="88">
        <f t="shared" si="28"/>
        <v>0</v>
      </c>
    </row>
    <row r="618" spans="1:7" s="85" customFormat="1" x14ac:dyDescent="0.2">
      <c r="A618" s="101" t="str">
        <f>Invoice!F621</f>
        <v>Exchange rate :</v>
      </c>
      <c r="B618" s="80">
        <f>Invoice!C621</f>
        <v>0</v>
      </c>
      <c r="C618" s="81">
        <f>Invoice!B621</f>
        <v>0</v>
      </c>
      <c r="D618" s="86">
        <f t="shared" si="26"/>
        <v>0</v>
      </c>
      <c r="E618" s="86">
        <f t="shared" si="27"/>
        <v>0</v>
      </c>
      <c r="F618" s="87">
        <f>Invoice!G621</f>
        <v>0</v>
      </c>
      <c r="G618" s="88">
        <f t="shared" si="28"/>
        <v>0</v>
      </c>
    </row>
    <row r="619" spans="1:7" s="85" customFormat="1" x14ac:dyDescent="0.2">
      <c r="A619" s="101" t="str">
        <f>Invoice!F622</f>
        <v>Exchange rate :</v>
      </c>
      <c r="B619" s="80">
        <f>Invoice!C622</f>
        <v>0</v>
      </c>
      <c r="C619" s="81">
        <f>Invoice!B622</f>
        <v>0</v>
      </c>
      <c r="D619" s="86">
        <f t="shared" si="26"/>
        <v>0</v>
      </c>
      <c r="E619" s="86">
        <f t="shared" si="27"/>
        <v>0</v>
      </c>
      <c r="F619" s="87">
        <f>Invoice!G622</f>
        <v>0</v>
      </c>
      <c r="G619" s="88">
        <f t="shared" si="28"/>
        <v>0</v>
      </c>
    </row>
    <row r="620" spans="1:7" s="85" customFormat="1" x14ac:dyDescent="0.2">
      <c r="A620" s="101" t="str">
        <f>Invoice!F623</f>
        <v>Exchange rate :</v>
      </c>
      <c r="B620" s="80">
        <f>Invoice!C623</f>
        <v>0</v>
      </c>
      <c r="C620" s="81">
        <f>Invoice!B623</f>
        <v>0</v>
      </c>
      <c r="D620" s="86">
        <f t="shared" si="26"/>
        <v>0</v>
      </c>
      <c r="E620" s="86">
        <f t="shared" si="27"/>
        <v>0</v>
      </c>
      <c r="F620" s="87">
        <f>Invoice!G623</f>
        <v>0</v>
      </c>
      <c r="G620" s="88">
        <f t="shared" si="28"/>
        <v>0</v>
      </c>
    </row>
    <row r="621" spans="1:7" s="85" customFormat="1" x14ac:dyDescent="0.2">
      <c r="A621" s="101" t="str">
        <f>Invoice!F624</f>
        <v>Exchange rate :</v>
      </c>
      <c r="B621" s="80">
        <f>Invoice!C624</f>
        <v>0</v>
      </c>
      <c r="C621" s="81">
        <f>Invoice!B624</f>
        <v>0</v>
      </c>
      <c r="D621" s="86">
        <f t="shared" si="26"/>
        <v>0</v>
      </c>
      <c r="E621" s="86">
        <f t="shared" si="27"/>
        <v>0</v>
      </c>
      <c r="F621" s="87">
        <f>Invoice!G624</f>
        <v>0</v>
      </c>
      <c r="G621" s="88">
        <f t="shared" si="28"/>
        <v>0</v>
      </c>
    </row>
    <row r="622" spans="1:7" s="85" customFormat="1" x14ac:dyDescent="0.2">
      <c r="A622" s="101" t="str">
        <f>Invoice!F625</f>
        <v>Exchange rate :</v>
      </c>
      <c r="B622" s="80">
        <f>Invoice!C625</f>
        <v>0</v>
      </c>
      <c r="C622" s="81">
        <f>Invoice!B625</f>
        <v>0</v>
      </c>
      <c r="D622" s="86">
        <f t="shared" si="26"/>
        <v>0</v>
      </c>
      <c r="E622" s="86">
        <f t="shared" si="27"/>
        <v>0</v>
      </c>
      <c r="F622" s="87">
        <f>Invoice!G625</f>
        <v>0</v>
      </c>
      <c r="G622" s="88">
        <f t="shared" si="28"/>
        <v>0</v>
      </c>
    </row>
    <row r="623" spans="1:7" s="85" customFormat="1" x14ac:dyDescent="0.2">
      <c r="A623" s="101" t="str">
        <f>Invoice!F626</f>
        <v>Exchange rate :</v>
      </c>
      <c r="B623" s="80">
        <f>Invoice!C626</f>
        <v>0</v>
      </c>
      <c r="C623" s="81">
        <f>Invoice!B626</f>
        <v>0</v>
      </c>
      <c r="D623" s="86">
        <f t="shared" si="26"/>
        <v>0</v>
      </c>
      <c r="E623" s="86">
        <f t="shared" si="27"/>
        <v>0</v>
      </c>
      <c r="F623" s="87">
        <f>Invoice!G626</f>
        <v>0</v>
      </c>
      <c r="G623" s="88">
        <f t="shared" si="28"/>
        <v>0</v>
      </c>
    </row>
    <row r="624" spans="1:7" s="85" customFormat="1" x14ac:dyDescent="0.2">
      <c r="A624" s="101" t="str">
        <f>Invoice!F627</f>
        <v>Exchange rate :</v>
      </c>
      <c r="B624" s="80">
        <f>Invoice!C627</f>
        <v>0</v>
      </c>
      <c r="C624" s="81">
        <f>Invoice!B627</f>
        <v>0</v>
      </c>
      <c r="D624" s="86">
        <f t="shared" si="26"/>
        <v>0</v>
      </c>
      <c r="E624" s="86">
        <f t="shared" si="27"/>
        <v>0</v>
      </c>
      <c r="F624" s="87">
        <f>Invoice!G627</f>
        <v>0</v>
      </c>
      <c r="G624" s="88">
        <f t="shared" si="28"/>
        <v>0</v>
      </c>
    </row>
    <row r="625" spans="1:7" s="85" customFormat="1" x14ac:dyDescent="0.2">
      <c r="A625" s="101" t="str">
        <f>Invoice!F628</f>
        <v>Exchange rate :</v>
      </c>
      <c r="B625" s="80">
        <f>Invoice!C628</f>
        <v>0</v>
      </c>
      <c r="C625" s="81">
        <f>Invoice!B628</f>
        <v>0</v>
      </c>
      <c r="D625" s="86">
        <f t="shared" si="26"/>
        <v>0</v>
      </c>
      <c r="E625" s="86">
        <f t="shared" si="27"/>
        <v>0</v>
      </c>
      <c r="F625" s="87">
        <f>Invoice!G628</f>
        <v>0</v>
      </c>
      <c r="G625" s="88">
        <f t="shared" si="28"/>
        <v>0</v>
      </c>
    </row>
    <row r="626" spans="1:7" s="85" customFormat="1" x14ac:dyDescent="0.2">
      <c r="A626" s="101" t="str">
        <f>Invoice!F629</f>
        <v>Exchange rate :</v>
      </c>
      <c r="B626" s="80">
        <f>Invoice!C629</f>
        <v>0</v>
      </c>
      <c r="C626" s="81">
        <f>Invoice!B629</f>
        <v>0</v>
      </c>
      <c r="D626" s="86">
        <f t="shared" si="26"/>
        <v>0</v>
      </c>
      <c r="E626" s="86">
        <f t="shared" si="27"/>
        <v>0</v>
      </c>
      <c r="F626" s="87">
        <f>Invoice!G629</f>
        <v>0</v>
      </c>
      <c r="G626" s="88">
        <f t="shared" si="28"/>
        <v>0</v>
      </c>
    </row>
    <row r="627" spans="1:7" s="85" customFormat="1" x14ac:dyDescent="0.2">
      <c r="A627" s="101" t="str">
        <f>Invoice!F630</f>
        <v>Exchange rate :</v>
      </c>
      <c r="B627" s="80">
        <f>Invoice!C630</f>
        <v>0</v>
      </c>
      <c r="C627" s="81">
        <f>Invoice!B630</f>
        <v>0</v>
      </c>
      <c r="D627" s="86">
        <f t="shared" si="26"/>
        <v>0</v>
      </c>
      <c r="E627" s="86">
        <f t="shared" si="27"/>
        <v>0</v>
      </c>
      <c r="F627" s="87">
        <f>Invoice!G630</f>
        <v>0</v>
      </c>
      <c r="G627" s="88">
        <f t="shared" si="28"/>
        <v>0</v>
      </c>
    </row>
    <row r="628" spans="1:7" s="85" customFormat="1" x14ac:dyDescent="0.2">
      <c r="A628" s="101" t="str">
        <f>Invoice!F631</f>
        <v>Exchange rate :</v>
      </c>
      <c r="B628" s="80">
        <f>Invoice!C631</f>
        <v>0</v>
      </c>
      <c r="C628" s="81">
        <f>Invoice!B631</f>
        <v>0</v>
      </c>
      <c r="D628" s="86">
        <f t="shared" si="26"/>
        <v>0</v>
      </c>
      <c r="E628" s="86">
        <f t="shared" si="27"/>
        <v>0</v>
      </c>
      <c r="F628" s="87">
        <f>Invoice!G631</f>
        <v>0</v>
      </c>
      <c r="G628" s="88">
        <f t="shared" si="28"/>
        <v>0</v>
      </c>
    </row>
    <row r="629" spans="1:7" s="85" customFormat="1" x14ac:dyDescent="0.2">
      <c r="A629" s="101" t="str">
        <f>Invoice!F632</f>
        <v>Exchange rate :</v>
      </c>
      <c r="B629" s="80">
        <f>Invoice!C632</f>
        <v>0</v>
      </c>
      <c r="C629" s="81">
        <f>Invoice!B632</f>
        <v>0</v>
      </c>
      <c r="D629" s="86">
        <f t="shared" si="26"/>
        <v>0</v>
      </c>
      <c r="E629" s="86">
        <f t="shared" si="27"/>
        <v>0</v>
      </c>
      <c r="F629" s="87">
        <f>Invoice!G632</f>
        <v>0</v>
      </c>
      <c r="G629" s="88">
        <f t="shared" si="28"/>
        <v>0</v>
      </c>
    </row>
    <row r="630" spans="1:7" s="85" customFormat="1" x14ac:dyDescent="0.2">
      <c r="A630" s="101" t="str">
        <f>Invoice!F633</f>
        <v>Exchange rate :</v>
      </c>
      <c r="B630" s="80">
        <f>Invoice!C633</f>
        <v>0</v>
      </c>
      <c r="C630" s="81">
        <f>Invoice!B633</f>
        <v>0</v>
      </c>
      <c r="D630" s="86">
        <f t="shared" si="26"/>
        <v>0</v>
      </c>
      <c r="E630" s="86">
        <f t="shared" si="27"/>
        <v>0</v>
      </c>
      <c r="F630" s="87">
        <f>Invoice!G633</f>
        <v>0</v>
      </c>
      <c r="G630" s="88">
        <f t="shared" si="28"/>
        <v>0</v>
      </c>
    </row>
    <row r="631" spans="1:7" s="85" customFormat="1" x14ac:dyDescent="0.2">
      <c r="A631" s="101" t="str">
        <f>Invoice!F634</f>
        <v>Exchange rate :</v>
      </c>
      <c r="B631" s="80">
        <f>Invoice!C634</f>
        <v>0</v>
      </c>
      <c r="C631" s="81">
        <f>Invoice!B634</f>
        <v>0</v>
      </c>
      <c r="D631" s="86">
        <f t="shared" si="26"/>
        <v>0</v>
      </c>
      <c r="E631" s="86">
        <f t="shared" si="27"/>
        <v>0</v>
      </c>
      <c r="F631" s="87">
        <f>Invoice!G634</f>
        <v>0</v>
      </c>
      <c r="G631" s="88">
        <f t="shared" si="28"/>
        <v>0</v>
      </c>
    </row>
    <row r="632" spans="1:7" s="85" customFormat="1" x14ac:dyDescent="0.2">
      <c r="A632" s="101" t="str">
        <f>Invoice!F635</f>
        <v>Exchange rate :</v>
      </c>
      <c r="B632" s="80">
        <f>Invoice!C635</f>
        <v>0</v>
      </c>
      <c r="C632" s="81">
        <f>Invoice!B635</f>
        <v>0</v>
      </c>
      <c r="D632" s="86">
        <f t="shared" si="26"/>
        <v>0</v>
      </c>
      <c r="E632" s="86">
        <f t="shared" si="27"/>
        <v>0</v>
      </c>
      <c r="F632" s="87">
        <f>Invoice!G635</f>
        <v>0</v>
      </c>
      <c r="G632" s="88">
        <f t="shared" si="28"/>
        <v>0</v>
      </c>
    </row>
    <row r="633" spans="1:7" s="85" customFormat="1" x14ac:dyDescent="0.2">
      <c r="A633" s="101" t="str">
        <f>Invoice!F636</f>
        <v>Exchange rate :</v>
      </c>
      <c r="B633" s="80">
        <f>Invoice!C636</f>
        <v>0</v>
      </c>
      <c r="C633" s="81">
        <f>Invoice!B636</f>
        <v>0</v>
      </c>
      <c r="D633" s="86">
        <f t="shared" si="26"/>
        <v>0</v>
      </c>
      <c r="E633" s="86">
        <f t="shared" si="27"/>
        <v>0</v>
      </c>
      <c r="F633" s="87">
        <f>Invoice!G636</f>
        <v>0</v>
      </c>
      <c r="G633" s="88">
        <f t="shared" si="28"/>
        <v>0</v>
      </c>
    </row>
    <row r="634" spans="1:7" s="85" customFormat="1" x14ac:dyDescent="0.2">
      <c r="A634" s="101" t="str">
        <f>Invoice!F637</f>
        <v>Exchange rate :</v>
      </c>
      <c r="B634" s="80">
        <f>Invoice!C637</f>
        <v>0</v>
      </c>
      <c r="C634" s="81">
        <f>Invoice!B637</f>
        <v>0</v>
      </c>
      <c r="D634" s="86">
        <f t="shared" si="26"/>
        <v>0</v>
      </c>
      <c r="E634" s="86">
        <f t="shared" si="27"/>
        <v>0</v>
      </c>
      <c r="F634" s="87">
        <f>Invoice!G637</f>
        <v>0</v>
      </c>
      <c r="G634" s="88">
        <f t="shared" si="28"/>
        <v>0</v>
      </c>
    </row>
    <row r="635" spans="1:7" s="85" customFormat="1" x14ac:dyDescent="0.2">
      <c r="A635" s="101" t="str">
        <f>Invoice!F638</f>
        <v>Exchange rate :</v>
      </c>
      <c r="B635" s="80">
        <f>Invoice!C638</f>
        <v>0</v>
      </c>
      <c r="C635" s="81">
        <f>Invoice!B638</f>
        <v>0</v>
      </c>
      <c r="D635" s="86">
        <f t="shared" si="26"/>
        <v>0</v>
      </c>
      <c r="E635" s="86">
        <f t="shared" si="27"/>
        <v>0</v>
      </c>
      <c r="F635" s="87">
        <f>Invoice!G638</f>
        <v>0</v>
      </c>
      <c r="G635" s="88">
        <f t="shared" si="28"/>
        <v>0</v>
      </c>
    </row>
    <row r="636" spans="1:7" s="85" customFormat="1" x14ac:dyDescent="0.2">
      <c r="A636" s="101" t="str">
        <f>Invoice!F639</f>
        <v>Exchange rate :</v>
      </c>
      <c r="B636" s="80">
        <f>Invoice!C639</f>
        <v>0</v>
      </c>
      <c r="C636" s="81">
        <f>Invoice!B639</f>
        <v>0</v>
      </c>
      <c r="D636" s="86">
        <f t="shared" si="26"/>
        <v>0</v>
      </c>
      <c r="E636" s="86">
        <f t="shared" si="27"/>
        <v>0</v>
      </c>
      <c r="F636" s="87">
        <f>Invoice!G639</f>
        <v>0</v>
      </c>
      <c r="G636" s="88">
        <f t="shared" si="28"/>
        <v>0</v>
      </c>
    </row>
    <row r="637" spans="1:7" s="85" customFormat="1" x14ac:dyDescent="0.2">
      <c r="A637" s="101" t="str">
        <f>Invoice!F640</f>
        <v>Exchange rate :</v>
      </c>
      <c r="B637" s="80">
        <f>Invoice!C640</f>
        <v>0</v>
      </c>
      <c r="C637" s="81">
        <f>Invoice!B640</f>
        <v>0</v>
      </c>
      <c r="D637" s="86">
        <f t="shared" si="26"/>
        <v>0</v>
      </c>
      <c r="E637" s="86">
        <f t="shared" si="27"/>
        <v>0</v>
      </c>
      <c r="F637" s="87">
        <f>Invoice!G640</f>
        <v>0</v>
      </c>
      <c r="G637" s="88">
        <f t="shared" si="28"/>
        <v>0</v>
      </c>
    </row>
    <row r="638" spans="1:7" s="85" customFormat="1" x14ac:dyDescent="0.2">
      <c r="A638" s="101" t="str">
        <f>Invoice!F641</f>
        <v>Exchange rate :</v>
      </c>
      <c r="B638" s="80">
        <f>Invoice!C641</f>
        <v>0</v>
      </c>
      <c r="C638" s="81">
        <f>Invoice!B641</f>
        <v>0</v>
      </c>
      <c r="D638" s="86">
        <f t="shared" si="26"/>
        <v>0</v>
      </c>
      <c r="E638" s="86">
        <f t="shared" si="27"/>
        <v>0</v>
      </c>
      <c r="F638" s="87">
        <f>Invoice!G641</f>
        <v>0</v>
      </c>
      <c r="G638" s="88">
        <f t="shared" si="28"/>
        <v>0</v>
      </c>
    </row>
    <row r="639" spans="1:7" s="85" customFormat="1" x14ac:dyDescent="0.2">
      <c r="A639" s="101" t="str">
        <f>Invoice!F642</f>
        <v>Exchange rate :</v>
      </c>
      <c r="B639" s="80">
        <f>Invoice!C642</f>
        <v>0</v>
      </c>
      <c r="C639" s="81">
        <f>Invoice!B642</f>
        <v>0</v>
      </c>
      <c r="D639" s="86">
        <f t="shared" si="26"/>
        <v>0</v>
      </c>
      <c r="E639" s="86">
        <f t="shared" si="27"/>
        <v>0</v>
      </c>
      <c r="F639" s="87">
        <f>Invoice!G642</f>
        <v>0</v>
      </c>
      <c r="G639" s="88">
        <f t="shared" si="28"/>
        <v>0</v>
      </c>
    </row>
    <row r="640" spans="1:7" s="85" customFormat="1" x14ac:dyDescent="0.2">
      <c r="A640" s="101" t="str">
        <f>Invoice!F643</f>
        <v>Exchange rate :</v>
      </c>
      <c r="B640" s="80">
        <f>Invoice!C643</f>
        <v>0</v>
      </c>
      <c r="C640" s="81">
        <f>Invoice!B643</f>
        <v>0</v>
      </c>
      <c r="D640" s="86">
        <f t="shared" si="26"/>
        <v>0</v>
      </c>
      <c r="E640" s="86">
        <f t="shared" si="27"/>
        <v>0</v>
      </c>
      <c r="F640" s="87">
        <f>Invoice!G643</f>
        <v>0</v>
      </c>
      <c r="G640" s="88">
        <f t="shared" si="28"/>
        <v>0</v>
      </c>
    </row>
    <row r="641" spans="1:7" s="85" customFormat="1" x14ac:dyDescent="0.2">
      <c r="A641" s="101" t="str">
        <f>Invoice!F644</f>
        <v>Exchange rate :</v>
      </c>
      <c r="B641" s="80">
        <f>Invoice!C644</f>
        <v>0</v>
      </c>
      <c r="C641" s="81">
        <f>Invoice!B644</f>
        <v>0</v>
      </c>
      <c r="D641" s="86">
        <f t="shared" ref="D641:D704" si="29">F641/$D$14</f>
        <v>0</v>
      </c>
      <c r="E641" s="86">
        <f t="shared" ref="E641:E704" si="30">G641/$D$14</f>
        <v>0</v>
      </c>
      <c r="F641" s="87">
        <f>Invoice!G644</f>
        <v>0</v>
      </c>
      <c r="G641" s="88">
        <f t="shared" ref="G641:G704" si="31">C641*F641</f>
        <v>0</v>
      </c>
    </row>
    <row r="642" spans="1:7" s="85" customFormat="1" x14ac:dyDescent="0.2">
      <c r="A642" s="101" t="str">
        <f>Invoice!F645</f>
        <v>Exchange rate :</v>
      </c>
      <c r="B642" s="80">
        <f>Invoice!C645</f>
        <v>0</v>
      </c>
      <c r="C642" s="81">
        <f>Invoice!B645</f>
        <v>0</v>
      </c>
      <c r="D642" s="86">
        <f t="shared" si="29"/>
        <v>0</v>
      </c>
      <c r="E642" s="86">
        <f t="shared" si="30"/>
        <v>0</v>
      </c>
      <c r="F642" s="87">
        <f>Invoice!G645</f>
        <v>0</v>
      </c>
      <c r="G642" s="88">
        <f t="shared" si="31"/>
        <v>0</v>
      </c>
    </row>
    <row r="643" spans="1:7" s="85" customFormat="1" x14ac:dyDescent="0.2">
      <c r="A643" s="101" t="str">
        <f>Invoice!F646</f>
        <v>Exchange rate :</v>
      </c>
      <c r="B643" s="80">
        <f>Invoice!C646</f>
        <v>0</v>
      </c>
      <c r="C643" s="81">
        <f>Invoice!B646</f>
        <v>0</v>
      </c>
      <c r="D643" s="86">
        <f t="shared" si="29"/>
        <v>0</v>
      </c>
      <c r="E643" s="86">
        <f t="shared" si="30"/>
        <v>0</v>
      </c>
      <c r="F643" s="87">
        <f>Invoice!G646</f>
        <v>0</v>
      </c>
      <c r="G643" s="88">
        <f t="shared" si="31"/>
        <v>0</v>
      </c>
    </row>
    <row r="644" spans="1:7" s="85" customFormat="1" x14ac:dyDescent="0.2">
      <c r="A644" s="101" t="str">
        <f>Invoice!F647</f>
        <v>Exchange rate :</v>
      </c>
      <c r="B644" s="80">
        <f>Invoice!C647</f>
        <v>0</v>
      </c>
      <c r="C644" s="81">
        <f>Invoice!B647</f>
        <v>0</v>
      </c>
      <c r="D644" s="86">
        <f t="shared" si="29"/>
        <v>0</v>
      </c>
      <c r="E644" s="86">
        <f t="shared" si="30"/>
        <v>0</v>
      </c>
      <c r="F644" s="87">
        <f>Invoice!G647</f>
        <v>0</v>
      </c>
      <c r="G644" s="88">
        <f t="shared" si="31"/>
        <v>0</v>
      </c>
    </row>
    <row r="645" spans="1:7" s="85" customFormat="1" x14ac:dyDescent="0.2">
      <c r="A645" s="101" t="str">
        <f>Invoice!F648</f>
        <v>Exchange rate :</v>
      </c>
      <c r="B645" s="80">
        <f>Invoice!C648</f>
        <v>0</v>
      </c>
      <c r="C645" s="81">
        <f>Invoice!B648</f>
        <v>0</v>
      </c>
      <c r="D645" s="86">
        <f t="shared" si="29"/>
        <v>0</v>
      </c>
      <c r="E645" s="86">
        <f t="shared" si="30"/>
        <v>0</v>
      </c>
      <c r="F645" s="87">
        <f>Invoice!G648</f>
        <v>0</v>
      </c>
      <c r="G645" s="88">
        <f t="shared" si="31"/>
        <v>0</v>
      </c>
    </row>
    <row r="646" spans="1:7" s="85" customFormat="1" x14ac:dyDescent="0.2">
      <c r="A646" s="101" t="str">
        <f>Invoice!F649</f>
        <v>Exchange rate :</v>
      </c>
      <c r="B646" s="80">
        <f>Invoice!C649</f>
        <v>0</v>
      </c>
      <c r="C646" s="81">
        <f>Invoice!B649</f>
        <v>0</v>
      </c>
      <c r="D646" s="86">
        <f t="shared" si="29"/>
        <v>0</v>
      </c>
      <c r="E646" s="86">
        <f t="shared" si="30"/>
        <v>0</v>
      </c>
      <c r="F646" s="87">
        <f>Invoice!G649</f>
        <v>0</v>
      </c>
      <c r="G646" s="88">
        <f t="shared" si="31"/>
        <v>0</v>
      </c>
    </row>
    <row r="647" spans="1:7" s="85" customFormat="1" x14ac:dyDescent="0.2">
      <c r="A647" s="101" t="str">
        <f>Invoice!F650</f>
        <v>Exchange rate :</v>
      </c>
      <c r="B647" s="80">
        <f>Invoice!C650</f>
        <v>0</v>
      </c>
      <c r="C647" s="81">
        <f>Invoice!B650</f>
        <v>0</v>
      </c>
      <c r="D647" s="86">
        <f t="shared" si="29"/>
        <v>0</v>
      </c>
      <c r="E647" s="86">
        <f t="shared" si="30"/>
        <v>0</v>
      </c>
      <c r="F647" s="87">
        <f>Invoice!G650</f>
        <v>0</v>
      </c>
      <c r="G647" s="88">
        <f t="shared" si="31"/>
        <v>0</v>
      </c>
    </row>
    <row r="648" spans="1:7" s="85" customFormat="1" x14ac:dyDescent="0.2">
      <c r="A648" s="101" t="str">
        <f>Invoice!F651</f>
        <v>Exchange rate :</v>
      </c>
      <c r="B648" s="80">
        <f>Invoice!C651</f>
        <v>0</v>
      </c>
      <c r="C648" s="81">
        <f>Invoice!B651</f>
        <v>0</v>
      </c>
      <c r="D648" s="86">
        <f t="shared" si="29"/>
        <v>0</v>
      </c>
      <c r="E648" s="86">
        <f t="shared" si="30"/>
        <v>0</v>
      </c>
      <c r="F648" s="87">
        <f>Invoice!G651</f>
        <v>0</v>
      </c>
      <c r="G648" s="88">
        <f t="shared" si="31"/>
        <v>0</v>
      </c>
    </row>
    <row r="649" spans="1:7" s="85" customFormat="1" x14ac:dyDescent="0.2">
      <c r="A649" s="101" t="str">
        <f>Invoice!F652</f>
        <v>Exchange rate :</v>
      </c>
      <c r="B649" s="80">
        <f>Invoice!C652</f>
        <v>0</v>
      </c>
      <c r="C649" s="81">
        <f>Invoice!B652</f>
        <v>0</v>
      </c>
      <c r="D649" s="86">
        <f t="shared" si="29"/>
        <v>0</v>
      </c>
      <c r="E649" s="86">
        <f t="shared" si="30"/>
        <v>0</v>
      </c>
      <c r="F649" s="87">
        <f>Invoice!G652</f>
        <v>0</v>
      </c>
      <c r="G649" s="88">
        <f t="shared" si="31"/>
        <v>0</v>
      </c>
    </row>
    <row r="650" spans="1:7" s="85" customFormat="1" x14ac:dyDescent="0.2">
      <c r="A650" s="101" t="str">
        <f>Invoice!F653</f>
        <v>Exchange rate :</v>
      </c>
      <c r="B650" s="80">
        <f>Invoice!C653</f>
        <v>0</v>
      </c>
      <c r="C650" s="81">
        <f>Invoice!B653</f>
        <v>0</v>
      </c>
      <c r="D650" s="86">
        <f t="shared" si="29"/>
        <v>0</v>
      </c>
      <c r="E650" s="86">
        <f t="shared" si="30"/>
        <v>0</v>
      </c>
      <c r="F650" s="87">
        <f>Invoice!G653</f>
        <v>0</v>
      </c>
      <c r="G650" s="88">
        <f t="shared" si="31"/>
        <v>0</v>
      </c>
    </row>
    <row r="651" spans="1:7" s="85" customFormat="1" x14ac:dyDescent="0.2">
      <c r="A651" s="101" t="str">
        <f>Invoice!F654</f>
        <v>Exchange rate :</v>
      </c>
      <c r="B651" s="80">
        <f>Invoice!C654</f>
        <v>0</v>
      </c>
      <c r="C651" s="81">
        <f>Invoice!B654</f>
        <v>0</v>
      </c>
      <c r="D651" s="86">
        <f t="shared" si="29"/>
        <v>0</v>
      </c>
      <c r="E651" s="86">
        <f t="shared" si="30"/>
        <v>0</v>
      </c>
      <c r="F651" s="87">
        <f>Invoice!G654</f>
        <v>0</v>
      </c>
      <c r="G651" s="88">
        <f t="shared" si="31"/>
        <v>0</v>
      </c>
    </row>
    <row r="652" spans="1:7" s="85" customFormat="1" x14ac:dyDescent="0.2">
      <c r="A652" s="101" t="str">
        <f>Invoice!F655</f>
        <v>Exchange rate :</v>
      </c>
      <c r="B652" s="80">
        <f>Invoice!C655</f>
        <v>0</v>
      </c>
      <c r="C652" s="81">
        <f>Invoice!B655</f>
        <v>0</v>
      </c>
      <c r="D652" s="86">
        <f t="shared" si="29"/>
        <v>0</v>
      </c>
      <c r="E652" s="86">
        <f t="shared" si="30"/>
        <v>0</v>
      </c>
      <c r="F652" s="87">
        <f>Invoice!G655</f>
        <v>0</v>
      </c>
      <c r="G652" s="88">
        <f t="shared" si="31"/>
        <v>0</v>
      </c>
    </row>
    <row r="653" spans="1:7" s="85" customFormat="1" x14ac:dyDescent="0.2">
      <c r="A653" s="101" t="str">
        <f>Invoice!F656</f>
        <v>Exchange rate :</v>
      </c>
      <c r="B653" s="80">
        <f>Invoice!C656</f>
        <v>0</v>
      </c>
      <c r="C653" s="81">
        <f>Invoice!B656</f>
        <v>0</v>
      </c>
      <c r="D653" s="86">
        <f t="shared" si="29"/>
        <v>0</v>
      </c>
      <c r="E653" s="86">
        <f t="shared" si="30"/>
        <v>0</v>
      </c>
      <c r="F653" s="87">
        <f>Invoice!G656</f>
        <v>0</v>
      </c>
      <c r="G653" s="88">
        <f t="shared" si="31"/>
        <v>0</v>
      </c>
    </row>
    <row r="654" spans="1:7" s="85" customFormat="1" x14ac:dyDescent="0.2">
      <c r="A654" s="101" t="str">
        <f>Invoice!F657</f>
        <v>Exchange rate :</v>
      </c>
      <c r="B654" s="80">
        <f>Invoice!C657</f>
        <v>0</v>
      </c>
      <c r="C654" s="81">
        <f>Invoice!B657</f>
        <v>0</v>
      </c>
      <c r="D654" s="86">
        <f t="shared" si="29"/>
        <v>0</v>
      </c>
      <c r="E654" s="86">
        <f t="shared" si="30"/>
        <v>0</v>
      </c>
      <c r="F654" s="87">
        <f>Invoice!G657</f>
        <v>0</v>
      </c>
      <c r="G654" s="88">
        <f t="shared" si="31"/>
        <v>0</v>
      </c>
    </row>
    <row r="655" spans="1:7" s="85" customFormat="1" x14ac:dyDescent="0.2">
      <c r="A655" s="101" t="str">
        <f>Invoice!F658</f>
        <v>Exchange rate :</v>
      </c>
      <c r="B655" s="80">
        <f>Invoice!C658</f>
        <v>0</v>
      </c>
      <c r="C655" s="81">
        <f>Invoice!B658</f>
        <v>0</v>
      </c>
      <c r="D655" s="86">
        <f t="shared" si="29"/>
        <v>0</v>
      </c>
      <c r="E655" s="86">
        <f t="shared" si="30"/>
        <v>0</v>
      </c>
      <c r="F655" s="87">
        <f>Invoice!G658</f>
        <v>0</v>
      </c>
      <c r="G655" s="88">
        <f t="shared" si="31"/>
        <v>0</v>
      </c>
    </row>
    <row r="656" spans="1:7" s="85" customFormat="1" x14ac:dyDescent="0.2">
      <c r="A656" s="101" t="str">
        <f>Invoice!F659</f>
        <v>Exchange rate :</v>
      </c>
      <c r="B656" s="80">
        <f>Invoice!C659</f>
        <v>0</v>
      </c>
      <c r="C656" s="81">
        <f>Invoice!B659</f>
        <v>0</v>
      </c>
      <c r="D656" s="86">
        <f t="shared" si="29"/>
        <v>0</v>
      </c>
      <c r="E656" s="86">
        <f t="shared" si="30"/>
        <v>0</v>
      </c>
      <c r="F656" s="87">
        <f>Invoice!G659</f>
        <v>0</v>
      </c>
      <c r="G656" s="88">
        <f t="shared" si="31"/>
        <v>0</v>
      </c>
    </row>
    <row r="657" spans="1:7" s="85" customFormat="1" x14ac:dyDescent="0.2">
      <c r="A657" s="101" t="str">
        <f>Invoice!F660</f>
        <v>Exchange rate :</v>
      </c>
      <c r="B657" s="80">
        <f>Invoice!C660</f>
        <v>0</v>
      </c>
      <c r="C657" s="81">
        <f>Invoice!B660</f>
        <v>0</v>
      </c>
      <c r="D657" s="86">
        <f t="shared" si="29"/>
        <v>0</v>
      </c>
      <c r="E657" s="86">
        <f t="shared" si="30"/>
        <v>0</v>
      </c>
      <c r="F657" s="87">
        <f>Invoice!G660</f>
        <v>0</v>
      </c>
      <c r="G657" s="88">
        <f t="shared" si="31"/>
        <v>0</v>
      </c>
    </row>
    <row r="658" spans="1:7" s="85" customFormat="1" x14ac:dyDescent="0.2">
      <c r="A658" s="101" t="str">
        <f>Invoice!F661</f>
        <v>Exchange rate :</v>
      </c>
      <c r="B658" s="80">
        <f>Invoice!C661</f>
        <v>0</v>
      </c>
      <c r="C658" s="81">
        <f>Invoice!B661</f>
        <v>0</v>
      </c>
      <c r="D658" s="86">
        <f t="shared" si="29"/>
        <v>0</v>
      </c>
      <c r="E658" s="86">
        <f t="shared" si="30"/>
        <v>0</v>
      </c>
      <c r="F658" s="87">
        <f>Invoice!G661</f>
        <v>0</v>
      </c>
      <c r="G658" s="88">
        <f t="shared" si="31"/>
        <v>0</v>
      </c>
    </row>
    <row r="659" spans="1:7" s="85" customFormat="1" x14ac:dyDescent="0.2">
      <c r="A659" s="101" t="str">
        <f>Invoice!F662</f>
        <v>Exchange rate :</v>
      </c>
      <c r="B659" s="80">
        <f>Invoice!C662</f>
        <v>0</v>
      </c>
      <c r="C659" s="81">
        <f>Invoice!B662</f>
        <v>0</v>
      </c>
      <c r="D659" s="86">
        <f t="shared" si="29"/>
        <v>0</v>
      </c>
      <c r="E659" s="86">
        <f t="shared" si="30"/>
        <v>0</v>
      </c>
      <c r="F659" s="87">
        <f>Invoice!G662</f>
        <v>0</v>
      </c>
      <c r="G659" s="88">
        <f t="shared" si="31"/>
        <v>0</v>
      </c>
    </row>
    <row r="660" spans="1:7" s="85" customFormat="1" x14ac:dyDescent="0.2">
      <c r="A660" s="101" t="str">
        <f>Invoice!F663</f>
        <v>Exchange rate :</v>
      </c>
      <c r="B660" s="80">
        <f>Invoice!C663</f>
        <v>0</v>
      </c>
      <c r="C660" s="81">
        <f>Invoice!B663</f>
        <v>0</v>
      </c>
      <c r="D660" s="86">
        <f t="shared" si="29"/>
        <v>0</v>
      </c>
      <c r="E660" s="86">
        <f t="shared" si="30"/>
        <v>0</v>
      </c>
      <c r="F660" s="87">
        <f>Invoice!G663</f>
        <v>0</v>
      </c>
      <c r="G660" s="88">
        <f t="shared" si="31"/>
        <v>0</v>
      </c>
    </row>
    <row r="661" spans="1:7" s="85" customFormat="1" x14ac:dyDescent="0.2">
      <c r="A661" s="101" t="str">
        <f>Invoice!F664</f>
        <v>Exchange rate :</v>
      </c>
      <c r="B661" s="80">
        <f>Invoice!C664</f>
        <v>0</v>
      </c>
      <c r="C661" s="81">
        <f>Invoice!B664</f>
        <v>0</v>
      </c>
      <c r="D661" s="86">
        <f t="shared" si="29"/>
        <v>0</v>
      </c>
      <c r="E661" s="86">
        <f t="shared" si="30"/>
        <v>0</v>
      </c>
      <c r="F661" s="87">
        <f>Invoice!G664</f>
        <v>0</v>
      </c>
      <c r="G661" s="88">
        <f t="shared" si="31"/>
        <v>0</v>
      </c>
    </row>
    <row r="662" spans="1:7" s="85" customFormat="1" x14ac:dyDescent="0.2">
      <c r="A662" s="101" t="str">
        <f>Invoice!F665</f>
        <v>Exchange rate :</v>
      </c>
      <c r="B662" s="80">
        <f>Invoice!C665</f>
        <v>0</v>
      </c>
      <c r="C662" s="81">
        <f>Invoice!B665</f>
        <v>0</v>
      </c>
      <c r="D662" s="86">
        <f t="shared" si="29"/>
        <v>0</v>
      </c>
      <c r="E662" s="86">
        <f t="shared" si="30"/>
        <v>0</v>
      </c>
      <c r="F662" s="87">
        <f>Invoice!G665</f>
        <v>0</v>
      </c>
      <c r="G662" s="88">
        <f t="shared" si="31"/>
        <v>0</v>
      </c>
    </row>
    <row r="663" spans="1:7" s="85" customFormat="1" x14ac:dyDescent="0.2">
      <c r="A663" s="101" t="str">
        <f>Invoice!F666</f>
        <v>Exchange rate :</v>
      </c>
      <c r="B663" s="80">
        <f>Invoice!C666</f>
        <v>0</v>
      </c>
      <c r="C663" s="81">
        <f>Invoice!B666</f>
        <v>0</v>
      </c>
      <c r="D663" s="86">
        <f t="shared" si="29"/>
        <v>0</v>
      </c>
      <c r="E663" s="86">
        <f t="shared" si="30"/>
        <v>0</v>
      </c>
      <c r="F663" s="87">
        <f>Invoice!G666</f>
        <v>0</v>
      </c>
      <c r="G663" s="88">
        <f t="shared" si="31"/>
        <v>0</v>
      </c>
    </row>
    <row r="664" spans="1:7" s="85" customFormat="1" x14ac:dyDescent="0.2">
      <c r="A664" s="101" t="str">
        <f>Invoice!F667</f>
        <v>Exchange rate :</v>
      </c>
      <c r="B664" s="80">
        <f>Invoice!C667</f>
        <v>0</v>
      </c>
      <c r="C664" s="81">
        <f>Invoice!B667</f>
        <v>0</v>
      </c>
      <c r="D664" s="86">
        <f t="shared" si="29"/>
        <v>0</v>
      </c>
      <c r="E664" s="86">
        <f t="shared" si="30"/>
        <v>0</v>
      </c>
      <c r="F664" s="87">
        <f>Invoice!G667</f>
        <v>0</v>
      </c>
      <c r="G664" s="88">
        <f t="shared" si="31"/>
        <v>0</v>
      </c>
    </row>
    <row r="665" spans="1:7" s="85" customFormat="1" x14ac:dyDescent="0.2">
      <c r="A665" s="101" t="str">
        <f>Invoice!F668</f>
        <v>Exchange rate :</v>
      </c>
      <c r="B665" s="80">
        <f>Invoice!C668</f>
        <v>0</v>
      </c>
      <c r="C665" s="81">
        <f>Invoice!B668</f>
        <v>0</v>
      </c>
      <c r="D665" s="86">
        <f t="shared" si="29"/>
        <v>0</v>
      </c>
      <c r="E665" s="86">
        <f t="shared" si="30"/>
        <v>0</v>
      </c>
      <c r="F665" s="87">
        <f>Invoice!G668</f>
        <v>0</v>
      </c>
      <c r="G665" s="88">
        <f t="shared" si="31"/>
        <v>0</v>
      </c>
    </row>
    <row r="666" spans="1:7" s="85" customFormat="1" x14ac:dyDescent="0.2">
      <c r="A666" s="101" t="str">
        <f>Invoice!F669</f>
        <v>Exchange rate :</v>
      </c>
      <c r="B666" s="80">
        <f>Invoice!C669</f>
        <v>0</v>
      </c>
      <c r="C666" s="81">
        <f>Invoice!B669</f>
        <v>0</v>
      </c>
      <c r="D666" s="86">
        <f t="shared" si="29"/>
        <v>0</v>
      </c>
      <c r="E666" s="86">
        <f t="shared" si="30"/>
        <v>0</v>
      </c>
      <c r="F666" s="87">
        <f>Invoice!G669</f>
        <v>0</v>
      </c>
      <c r="G666" s="88">
        <f t="shared" si="31"/>
        <v>0</v>
      </c>
    </row>
    <row r="667" spans="1:7" s="85" customFormat="1" x14ac:dyDescent="0.2">
      <c r="A667" s="101" t="str">
        <f>Invoice!F670</f>
        <v>Exchange rate :</v>
      </c>
      <c r="B667" s="80">
        <f>Invoice!C670</f>
        <v>0</v>
      </c>
      <c r="C667" s="81">
        <f>Invoice!B670</f>
        <v>0</v>
      </c>
      <c r="D667" s="86">
        <f t="shared" si="29"/>
        <v>0</v>
      </c>
      <c r="E667" s="86">
        <f t="shared" si="30"/>
        <v>0</v>
      </c>
      <c r="F667" s="87">
        <f>Invoice!G670</f>
        <v>0</v>
      </c>
      <c r="G667" s="88">
        <f t="shared" si="31"/>
        <v>0</v>
      </c>
    </row>
    <row r="668" spans="1:7" s="85" customFormat="1" x14ac:dyDescent="0.2">
      <c r="A668" s="101" t="str">
        <f>Invoice!F671</f>
        <v>Exchange rate :</v>
      </c>
      <c r="B668" s="80">
        <f>Invoice!C671</f>
        <v>0</v>
      </c>
      <c r="C668" s="81">
        <f>Invoice!B671</f>
        <v>0</v>
      </c>
      <c r="D668" s="86">
        <f t="shared" si="29"/>
        <v>0</v>
      </c>
      <c r="E668" s="86">
        <f t="shared" si="30"/>
        <v>0</v>
      </c>
      <c r="F668" s="87">
        <f>Invoice!G671</f>
        <v>0</v>
      </c>
      <c r="G668" s="88">
        <f t="shared" si="31"/>
        <v>0</v>
      </c>
    </row>
    <row r="669" spans="1:7" s="85" customFormat="1" x14ac:dyDescent="0.2">
      <c r="A669" s="101" t="str">
        <f>Invoice!F672</f>
        <v>Exchange rate :</v>
      </c>
      <c r="B669" s="80">
        <f>Invoice!C672</f>
        <v>0</v>
      </c>
      <c r="C669" s="81">
        <f>Invoice!B672</f>
        <v>0</v>
      </c>
      <c r="D669" s="86">
        <f t="shared" si="29"/>
        <v>0</v>
      </c>
      <c r="E669" s="86">
        <f t="shared" si="30"/>
        <v>0</v>
      </c>
      <c r="F669" s="87">
        <f>Invoice!G672</f>
        <v>0</v>
      </c>
      <c r="G669" s="88">
        <f t="shared" si="31"/>
        <v>0</v>
      </c>
    </row>
    <row r="670" spans="1:7" s="85" customFormat="1" x14ac:dyDescent="0.2">
      <c r="A670" s="101" t="str">
        <f>Invoice!F673</f>
        <v>Exchange rate :</v>
      </c>
      <c r="B670" s="80">
        <f>Invoice!C673</f>
        <v>0</v>
      </c>
      <c r="C670" s="81">
        <f>Invoice!B673</f>
        <v>0</v>
      </c>
      <c r="D670" s="86">
        <f t="shared" si="29"/>
        <v>0</v>
      </c>
      <c r="E670" s="86">
        <f t="shared" si="30"/>
        <v>0</v>
      </c>
      <c r="F670" s="87">
        <f>Invoice!G673</f>
        <v>0</v>
      </c>
      <c r="G670" s="88">
        <f t="shared" si="31"/>
        <v>0</v>
      </c>
    </row>
    <row r="671" spans="1:7" s="85" customFormat="1" x14ac:dyDescent="0.2">
      <c r="A671" s="101" t="str">
        <f>Invoice!F674</f>
        <v>Exchange rate :</v>
      </c>
      <c r="B671" s="80">
        <f>Invoice!C674</f>
        <v>0</v>
      </c>
      <c r="C671" s="81">
        <f>Invoice!B674</f>
        <v>0</v>
      </c>
      <c r="D671" s="86">
        <f t="shared" si="29"/>
        <v>0</v>
      </c>
      <c r="E671" s="86">
        <f t="shared" si="30"/>
        <v>0</v>
      </c>
      <c r="F671" s="87">
        <f>Invoice!G674</f>
        <v>0</v>
      </c>
      <c r="G671" s="88">
        <f t="shared" si="31"/>
        <v>0</v>
      </c>
    </row>
    <row r="672" spans="1:7" s="85" customFormat="1" x14ac:dyDescent="0.2">
      <c r="A672" s="101" t="str">
        <f>Invoice!F675</f>
        <v>Exchange rate :</v>
      </c>
      <c r="B672" s="80">
        <f>Invoice!C675</f>
        <v>0</v>
      </c>
      <c r="C672" s="81">
        <f>Invoice!B675</f>
        <v>0</v>
      </c>
      <c r="D672" s="86">
        <f t="shared" si="29"/>
        <v>0</v>
      </c>
      <c r="E672" s="86">
        <f t="shared" si="30"/>
        <v>0</v>
      </c>
      <c r="F672" s="87">
        <f>Invoice!G675</f>
        <v>0</v>
      </c>
      <c r="G672" s="88">
        <f t="shared" si="31"/>
        <v>0</v>
      </c>
    </row>
    <row r="673" spans="1:7" s="85" customFormat="1" x14ac:dyDescent="0.2">
      <c r="A673" s="101" t="str">
        <f>Invoice!F676</f>
        <v>Exchange rate :</v>
      </c>
      <c r="B673" s="80">
        <f>Invoice!C676</f>
        <v>0</v>
      </c>
      <c r="C673" s="81">
        <f>Invoice!B676</f>
        <v>0</v>
      </c>
      <c r="D673" s="86">
        <f t="shared" si="29"/>
        <v>0</v>
      </c>
      <c r="E673" s="86">
        <f t="shared" si="30"/>
        <v>0</v>
      </c>
      <c r="F673" s="87">
        <f>Invoice!G676</f>
        <v>0</v>
      </c>
      <c r="G673" s="88">
        <f t="shared" si="31"/>
        <v>0</v>
      </c>
    </row>
    <row r="674" spans="1:7" s="85" customFormat="1" x14ac:dyDescent="0.2">
      <c r="A674" s="101" t="str">
        <f>Invoice!F677</f>
        <v>Exchange rate :</v>
      </c>
      <c r="B674" s="80">
        <f>Invoice!C677</f>
        <v>0</v>
      </c>
      <c r="C674" s="81">
        <f>Invoice!B677</f>
        <v>0</v>
      </c>
      <c r="D674" s="86">
        <f t="shared" si="29"/>
        <v>0</v>
      </c>
      <c r="E674" s="86">
        <f t="shared" si="30"/>
        <v>0</v>
      </c>
      <c r="F674" s="87">
        <f>Invoice!G677</f>
        <v>0</v>
      </c>
      <c r="G674" s="88">
        <f t="shared" si="31"/>
        <v>0</v>
      </c>
    </row>
    <row r="675" spans="1:7" s="85" customFormat="1" x14ac:dyDescent="0.2">
      <c r="A675" s="101" t="str">
        <f>Invoice!F678</f>
        <v>Exchange rate :</v>
      </c>
      <c r="B675" s="80">
        <f>Invoice!C678</f>
        <v>0</v>
      </c>
      <c r="C675" s="81">
        <f>Invoice!B678</f>
        <v>0</v>
      </c>
      <c r="D675" s="86">
        <f t="shared" si="29"/>
        <v>0</v>
      </c>
      <c r="E675" s="86">
        <f t="shared" si="30"/>
        <v>0</v>
      </c>
      <c r="F675" s="87">
        <f>Invoice!G678</f>
        <v>0</v>
      </c>
      <c r="G675" s="88">
        <f t="shared" si="31"/>
        <v>0</v>
      </c>
    </row>
    <row r="676" spans="1:7" s="85" customFormat="1" x14ac:dyDescent="0.2">
      <c r="A676" s="101" t="str">
        <f>Invoice!F679</f>
        <v>Exchange rate :</v>
      </c>
      <c r="B676" s="80">
        <f>Invoice!C679</f>
        <v>0</v>
      </c>
      <c r="C676" s="81">
        <f>Invoice!B679</f>
        <v>0</v>
      </c>
      <c r="D676" s="86">
        <f t="shared" si="29"/>
        <v>0</v>
      </c>
      <c r="E676" s="86">
        <f t="shared" si="30"/>
        <v>0</v>
      </c>
      <c r="F676" s="87">
        <f>Invoice!G679</f>
        <v>0</v>
      </c>
      <c r="G676" s="88">
        <f t="shared" si="31"/>
        <v>0</v>
      </c>
    </row>
    <row r="677" spans="1:7" s="85" customFormat="1" x14ac:dyDescent="0.2">
      <c r="A677" s="101" t="str">
        <f>Invoice!F680</f>
        <v>Exchange rate :</v>
      </c>
      <c r="B677" s="80">
        <f>Invoice!C680</f>
        <v>0</v>
      </c>
      <c r="C677" s="81">
        <f>Invoice!B680</f>
        <v>0</v>
      </c>
      <c r="D677" s="86">
        <f t="shared" si="29"/>
        <v>0</v>
      </c>
      <c r="E677" s="86">
        <f t="shared" si="30"/>
        <v>0</v>
      </c>
      <c r="F677" s="87">
        <f>Invoice!G680</f>
        <v>0</v>
      </c>
      <c r="G677" s="88">
        <f t="shared" si="31"/>
        <v>0</v>
      </c>
    </row>
    <row r="678" spans="1:7" s="85" customFormat="1" x14ac:dyDescent="0.2">
      <c r="A678" s="101" t="str">
        <f>Invoice!F681</f>
        <v>Exchange rate :</v>
      </c>
      <c r="B678" s="80">
        <f>Invoice!C681</f>
        <v>0</v>
      </c>
      <c r="C678" s="81">
        <f>Invoice!B681</f>
        <v>0</v>
      </c>
      <c r="D678" s="86">
        <f t="shared" si="29"/>
        <v>0</v>
      </c>
      <c r="E678" s="86">
        <f t="shared" si="30"/>
        <v>0</v>
      </c>
      <c r="F678" s="87">
        <f>Invoice!G681</f>
        <v>0</v>
      </c>
      <c r="G678" s="88">
        <f t="shared" si="31"/>
        <v>0</v>
      </c>
    </row>
    <row r="679" spans="1:7" s="85" customFormat="1" x14ac:dyDescent="0.2">
      <c r="A679" s="101" t="str">
        <f>Invoice!F682</f>
        <v>Exchange rate :</v>
      </c>
      <c r="B679" s="80">
        <f>Invoice!C682</f>
        <v>0</v>
      </c>
      <c r="C679" s="81">
        <f>Invoice!B682</f>
        <v>0</v>
      </c>
      <c r="D679" s="86">
        <f t="shared" si="29"/>
        <v>0</v>
      </c>
      <c r="E679" s="86">
        <f t="shared" si="30"/>
        <v>0</v>
      </c>
      <c r="F679" s="87">
        <f>Invoice!G682</f>
        <v>0</v>
      </c>
      <c r="G679" s="88">
        <f t="shared" si="31"/>
        <v>0</v>
      </c>
    </row>
    <row r="680" spans="1:7" s="85" customFormat="1" x14ac:dyDescent="0.2">
      <c r="A680" s="101" t="str">
        <f>Invoice!F683</f>
        <v>Exchange rate :</v>
      </c>
      <c r="B680" s="80">
        <f>Invoice!C683</f>
        <v>0</v>
      </c>
      <c r="C680" s="81">
        <f>Invoice!B683</f>
        <v>0</v>
      </c>
      <c r="D680" s="86">
        <f t="shared" si="29"/>
        <v>0</v>
      </c>
      <c r="E680" s="86">
        <f t="shared" si="30"/>
        <v>0</v>
      </c>
      <c r="F680" s="87">
        <f>Invoice!G683</f>
        <v>0</v>
      </c>
      <c r="G680" s="88">
        <f t="shared" si="31"/>
        <v>0</v>
      </c>
    </row>
    <row r="681" spans="1:7" s="85" customFormat="1" x14ac:dyDescent="0.2">
      <c r="A681" s="101" t="str">
        <f>Invoice!F684</f>
        <v>Exchange rate :</v>
      </c>
      <c r="B681" s="80">
        <f>Invoice!C684</f>
        <v>0</v>
      </c>
      <c r="C681" s="81">
        <f>Invoice!B684</f>
        <v>0</v>
      </c>
      <c r="D681" s="86">
        <f t="shared" si="29"/>
        <v>0</v>
      </c>
      <c r="E681" s="86">
        <f t="shared" si="30"/>
        <v>0</v>
      </c>
      <c r="F681" s="87">
        <f>Invoice!G684</f>
        <v>0</v>
      </c>
      <c r="G681" s="88">
        <f t="shared" si="31"/>
        <v>0</v>
      </c>
    </row>
    <row r="682" spans="1:7" s="85" customFormat="1" x14ac:dyDescent="0.2">
      <c r="A682" s="101" t="str">
        <f>Invoice!F685</f>
        <v>Exchange rate :</v>
      </c>
      <c r="B682" s="80">
        <f>Invoice!C685</f>
        <v>0</v>
      </c>
      <c r="C682" s="81">
        <f>Invoice!B685</f>
        <v>0</v>
      </c>
      <c r="D682" s="86">
        <f t="shared" si="29"/>
        <v>0</v>
      </c>
      <c r="E682" s="86">
        <f t="shared" si="30"/>
        <v>0</v>
      </c>
      <c r="F682" s="87">
        <f>Invoice!G685</f>
        <v>0</v>
      </c>
      <c r="G682" s="88">
        <f t="shared" si="31"/>
        <v>0</v>
      </c>
    </row>
    <row r="683" spans="1:7" s="85" customFormat="1" x14ac:dyDescent="0.2">
      <c r="A683" s="101" t="str">
        <f>Invoice!F686</f>
        <v>Exchange rate :</v>
      </c>
      <c r="B683" s="80">
        <f>Invoice!C686</f>
        <v>0</v>
      </c>
      <c r="C683" s="81">
        <f>Invoice!B686</f>
        <v>0</v>
      </c>
      <c r="D683" s="86">
        <f t="shared" si="29"/>
        <v>0</v>
      </c>
      <c r="E683" s="86">
        <f t="shared" si="30"/>
        <v>0</v>
      </c>
      <c r="F683" s="87">
        <f>Invoice!G686</f>
        <v>0</v>
      </c>
      <c r="G683" s="88">
        <f t="shared" si="31"/>
        <v>0</v>
      </c>
    </row>
    <row r="684" spans="1:7" s="85" customFormat="1" x14ac:dyDescent="0.2">
      <c r="A684" s="101" t="str">
        <f>Invoice!F687</f>
        <v>Exchange rate :</v>
      </c>
      <c r="B684" s="80">
        <f>Invoice!C687</f>
        <v>0</v>
      </c>
      <c r="C684" s="81">
        <f>Invoice!B687</f>
        <v>0</v>
      </c>
      <c r="D684" s="86">
        <f t="shared" si="29"/>
        <v>0</v>
      </c>
      <c r="E684" s="86">
        <f t="shared" si="30"/>
        <v>0</v>
      </c>
      <c r="F684" s="87">
        <f>Invoice!G687</f>
        <v>0</v>
      </c>
      <c r="G684" s="88">
        <f t="shared" si="31"/>
        <v>0</v>
      </c>
    </row>
    <row r="685" spans="1:7" s="85" customFormat="1" x14ac:dyDescent="0.2">
      <c r="A685" s="101" t="str">
        <f>Invoice!F688</f>
        <v>Exchange rate :</v>
      </c>
      <c r="B685" s="80">
        <f>Invoice!C688</f>
        <v>0</v>
      </c>
      <c r="C685" s="81">
        <f>Invoice!B688</f>
        <v>0</v>
      </c>
      <c r="D685" s="86">
        <f t="shared" si="29"/>
        <v>0</v>
      </c>
      <c r="E685" s="86">
        <f t="shared" si="30"/>
        <v>0</v>
      </c>
      <c r="F685" s="87">
        <f>Invoice!G688</f>
        <v>0</v>
      </c>
      <c r="G685" s="88">
        <f t="shared" si="31"/>
        <v>0</v>
      </c>
    </row>
    <row r="686" spans="1:7" s="85" customFormat="1" x14ac:dyDescent="0.2">
      <c r="A686" s="101" t="str">
        <f>Invoice!F689</f>
        <v>Exchange rate :</v>
      </c>
      <c r="B686" s="80">
        <f>Invoice!C689</f>
        <v>0</v>
      </c>
      <c r="C686" s="81">
        <f>Invoice!B689</f>
        <v>0</v>
      </c>
      <c r="D686" s="86">
        <f t="shared" si="29"/>
        <v>0</v>
      </c>
      <c r="E686" s="86">
        <f t="shared" si="30"/>
        <v>0</v>
      </c>
      <c r="F686" s="87">
        <f>Invoice!G689</f>
        <v>0</v>
      </c>
      <c r="G686" s="88">
        <f t="shared" si="31"/>
        <v>0</v>
      </c>
    </row>
    <row r="687" spans="1:7" s="85" customFormat="1" x14ac:dyDescent="0.2">
      <c r="A687" s="101" t="str">
        <f>Invoice!F690</f>
        <v>Exchange rate :</v>
      </c>
      <c r="B687" s="80">
        <f>Invoice!C690</f>
        <v>0</v>
      </c>
      <c r="C687" s="81">
        <f>Invoice!B690</f>
        <v>0</v>
      </c>
      <c r="D687" s="86">
        <f t="shared" si="29"/>
        <v>0</v>
      </c>
      <c r="E687" s="86">
        <f t="shared" si="30"/>
        <v>0</v>
      </c>
      <c r="F687" s="87">
        <f>Invoice!G690</f>
        <v>0</v>
      </c>
      <c r="G687" s="88">
        <f t="shared" si="31"/>
        <v>0</v>
      </c>
    </row>
    <row r="688" spans="1:7" s="85" customFormat="1" x14ac:dyDescent="0.2">
      <c r="A688" s="101" t="str">
        <f>Invoice!F691</f>
        <v>Exchange rate :</v>
      </c>
      <c r="B688" s="80">
        <f>Invoice!C691</f>
        <v>0</v>
      </c>
      <c r="C688" s="81">
        <f>Invoice!B691</f>
        <v>0</v>
      </c>
      <c r="D688" s="86">
        <f t="shared" si="29"/>
        <v>0</v>
      </c>
      <c r="E688" s="86">
        <f t="shared" si="30"/>
        <v>0</v>
      </c>
      <c r="F688" s="87">
        <f>Invoice!G691</f>
        <v>0</v>
      </c>
      <c r="G688" s="88">
        <f t="shared" si="31"/>
        <v>0</v>
      </c>
    </row>
    <row r="689" spans="1:7" s="85" customFormat="1" x14ac:dyDescent="0.2">
      <c r="A689" s="101" t="str">
        <f>Invoice!F692</f>
        <v>Exchange rate :</v>
      </c>
      <c r="B689" s="80">
        <f>Invoice!C692</f>
        <v>0</v>
      </c>
      <c r="C689" s="81">
        <f>Invoice!B692</f>
        <v>0</v>
      </c>
      <c r="D689" s="86">
        <f t="shared" si="29"/>
        <v>0</v>
      </c>
      <c r="E689" s="86">
        <f t="shared" si="30"/>
        <v>0</v>
      </c>
      <c r="F689" s="87">
        <f>Invoice!G692</f>
        <v>0</v>
      </c>
      <c r="G689" s="88">
        <f t="shared" si="31"/>
        <v>0</v>
      </c>
    </row>
    <row r="690" spans="1:7" s="85" customFormat="1" x14ac:dyDescent="0.2">
      <c r="A690" s="101" t="str">
        <f>Invoice!F693</f>
        <v>Exchange rate :</v>
      </c>
      <c r="B690" s="80">
        <f>Invoice!C693</f>
        <v>0</v>
      </c>
      <c r="C690" s="81">
        <f>Invoice!B693</f>
        <v>0</v>
      </c>
      <c r="D690" s="86">
        <f t="shared" si="29"/>
        <v>0</v>
      </c>
      <c r="E690" s="86">
        <f t="shared" si="30"/>
        <v>0</v>
      </c>
      <c r="F690" s="87">
        <f>Invoice!G693</f>
        <v>0</v>
      </c>
      <c r="G690" s="88">
        <f t="shared" si="31"/>
        <v>0</v>
      </c>
    </row>
    <row r="691" spans="1:7" s="85" customFormat="1" x14ac:dyDescent="0.2">
      <c r="A691" s="101" t="str">
        <f>Invoice!F694</f>
        <v>Exchange rate :</v>
      </c>
      <c r="B691" s="80">
        <f>Invoice!C694</f>
        <v>0</v>
      </c>
      <c r="C691" s="81">
        <f>Invoice!B694</f>
        <v>0</v>
      </c>
      <c r="D691" s="86">
        <f t="shared" si="29"/>
        <v>0</v>
      </c>
      <c r="E691" s="86">
        <f t="shared" si="30"/>
        <v>0</v>
      </c>
      <c r="F691" s="87">
        <f>Invoice!G694</f>
        <v>0</v>
      </c>
      <c r="G691" s="88">
        <f t="shared" si="31"/>
        <v>0</v>
      </c>
    </row>
    <row r="692" spans="1:7" s="85" customFormat="1" x14ac:dyDescent="0.2">
      <c r="A692" s="101" t="str">
        <f>Invoice!F695</f>
        <v>Exchange rate :</v>
      </c>
      <c r="B692" s="80">
        <f>Invoice!C695</f>
        <v>0</v>
      </c>
      <c r="C692" s="81">
        <f>Invoice!B695</f>
        <v>0</v>
      </c>
      <c r="D692" s="86">
        <f t="shared" si="29"/>
        <v>0</v>
      </c>
      <c r="E692" s="86">
        <f t="shared" si="30"/>
        <v>0</v>
      </c>
      <c r="F692" s="87">
        <f>Invoice!G695</f>
        <v>0</v>
      </c>
      <c r="G692" s="88">
        <f t="shared" si="31"/>
        <v>0</v>
      </c>
    </row>
    <row r="693" spans="1:7" s="85" customFormat="1" x14ac:dyDescent="0.2">
      <c r="A693" s="101" t="str">
        <f>Invoice!F696</f>
        <v>Exchange rate :</v>
      </c>
      <c r="B693" s="80">
        <f>Invoice!C696</f>
        <v>0</v>
      </c>
      <c r="C693" s="81">
        <f>Invoice!B696</f>
        <v>0</v>
      </c>
      <c r="D693" s="86">
        <f t="shared" si="29"/>
        <v>0</v>
      </c>
      <c r="E693" s="86">
        <f t="shared" si="30"/>
        <v>0</v>
      </c>
      <c r="F693" s="87">
        <f>Invoice!G696</f>
        <v>0</v>
      </c>
      <c r="G693" s="88">
        <f t="shared" si="31"/>
        <v>0</v>
      </c>
    </row>
    <row r="694" spans="1:7" s="85" customFormat="1" x14ac:dyDescent="0.2">
      <c r="A694" s="101" t="str">
        <f>Invoice!F697</f>
        <v>Exchange rate :</v>
      </c>
      <c r="B694" s="80">
        <f>Invoice!C697</f>
        <v>0</v>
      </c>
      <c r="C694" s="81">
        <f>Invoice!B697</f>
        <v>0</v>
      </c>
      <c r="D694" s="86">
        <f t="shared" si="29"/>
        <v>0</v>
      </c>
      <c r="E694" s="86">
        <f t="shared" si="30"/>
        <v>0</v>
      </c>
      <c r="F694" s="87">
        <f>Invoice!G697</f>
        <v>0</v>
      </c>
      <c r="G694" s="88">
        <f t="shared" si="31"/>
        <v>0</v>
      </c>
    </row>
    <row r="695" spans="1:7" s="85" customFormat="1" x14ac:dyDescent="0.2">
      <c r="A695" s="101" t="str">
        <f>Invoice!F698</f>
        <v>Exchange rate :</v>
      </c>
      <c r="B695" s="80">
        <f>Invoice!C698</f>
        <v>0</v>
      </c>
      <c r="C695" s="81">
        <f>Invoice!B698</f>
        <v>0</v>
      </c>
      <c r="D695" s="86">
        <f t="shared" si="29"/>
        <v>0</v>
      </c>
      <c r="E695" s="86">
        <f t="shared" si="30"/>
        <v>0</v>
      </c>
      <c r="F695" s="87">
        <f>Invoice!G698</f>
        <v>0</v>
      </c>
      <c r="G695" s="88">
        <f t="shared" si="31"/>
        <v>0</v>
      </c>
    </row>
    <row r="696" spans="1:7" s="85" customFormat="1" x14ac:dyDescent="0.2">
      <c r="A696" s="101" t="str">
        <f>Invoice!F699</f>
        <v>Exchange rate :</v>
      </c>
      <c r="B696" s="80">
        <f>Invoice!C699</f>
        <v>0</v>
      </c>
      <c r="C696" s="81">
        <f>Invoice!B699</f>
        <v>0</v>
      </c>
      <c r="D696" s="86">
        <f t="shared" si="29"/>
        <v>0</v>
      </c>
      <c r="E696" s="86">
        <f t="shared" si="30"/>
        <v>0</v>
      </c>
      <c r="F696" s="87">
        <f>Invoice!G699</f>
        <v>0</v>
      </c>
      <c r="G696" s="88">
        <f t="shared" si="31"/>
        <v>0</v>
      </c>
    </row>
    <row r="697" spans="1:7" s="85" customFormat="1" x14ac:dyDescent="0.2">
      <c r="A697" s="101" t="str">
        <f>Invoice!F700</f>
        <v>Exchange rate :</v>
      </c>
      <c r="B697" s="80">
        <f>Invoice!C700</f>
        <v>0</v>
      </c>
      <c r="C697" s="81">
        <f>Invoice!B700</f>
        <v>0</v>
      </c>
      <c r="D697" s="86">
        <f t="shared" si="29"/>
        <v>0</v>
      </c>
      <c r="E697" s="86">
        <f t="shared" si="30"/>
        <v>0</v>
      </c>
      <c r="F697" s="87">
        <f>Invoice!G700</f>
        <v>0</v>
      </c>
      <c r="G697" s="88">
        <f t="shared" si="31"/>
        <v>0</v>
      </c>
    </row>
    <row r="698" spans="1:7" s="85" customFormat="1" x14ac:dyDescent="0.2">
      <c r="A698" s="101" t="str">
        <f>Invoice!F701</f>
        <v>Exchange rate :</v>
      </c>
      <c r="B698" s="80">
        <f>Invoice!C701</f>
        <v>0</v>
      </c>
      <c r="C698" s="81">
        <f>Invoice!B701</f>
        <v>0</v>
      </c>
      <c r="D698" s="86">
        <f t="shared" si="29"/>
        <v>0</v>
      </c>
      <c r="E698" s="86">
        <f t="shared" si="30"/>
        <v>0</v>
      </c>
      <c r="F698" s="87">
        <f>Invoice!G701</f>
        <v>0</v>
      </c>
      <c r="G698" s="88">
        <f t="shared" si="31"/>
        <v>0</v>
      </c>
    </row>
    <row r="699" spans="1:7" s="85" customFormat="1" x14ac:dyDescent="0.2">
      <c r="A699" s="101" t="str">
        <f>Invoice!F702</f>
        <v>Exchange rate :</v>
      </c>
      <c r="B699" s="80">
        <f>Invoice!C702</f>
        <v>0</v>
      </c>
      <c r="C699" s="81">
        <f>Invoice!B702</f>
        <v>0</v>
      </c>
      <c r="D699" s="86">
        <f t="shared" si="29"/>
        <v>0</v>
      </c>
      <c r="E699" s="86">
        <f t="shared" si="30"/>
        <v>0</v>
      </c>
      <c r="F699" s="87">
        <f>Invoice!G702</f>
        <v>0</v>
      </c>
      <c r="G699" s="88">
        <f t="shared" si="31"/>
        <v>0</v>
      </c>
    </row>
    <row r="700" spans="1:7" s="85" customFormat="1" x14ac:dyDescent="0.2">
      <c r="A700" s="101" t="str">
        <f>Invoice!F703</f>
        <v>Exchange rate :</v>
      </c>
      <c r="B700" s="80">
        <f>Invoice!C703</f>
        <v>0</v>
      </c>
      <c r="C700" s="81">
        <f>Invoice!B703</f>
        <v>0</v>
      </c>
      <c r="D700" s="86">
        <f t="shared" si="29"/>
        <v>0</v>
      </c>
      <c r="E700" s="86">
        <f t="shared" si="30"/>
        <v>0</v>
      </c>
      <c r="F700" s="87">
        <f>Invoice!G703</f>
        <v>0</v>
      </c>
      <c r="G700" s="88">
        <f t="shared" si="31"/>
        <v>0</v>
      </c>
    </row>
    <row r="701" spans="1:7" s="85" customFormat="1" x14ac:dyDescent="0.2">
      <c r="A701" s="101" t="str">
        <f>Invoice!F704</f>
        <v>Exchange rate :</v>
      </c>
      <c r="B701" s="80">
        <f>Invoice!C704</f>
        <v>0</v>
      </c>
      <c r="C701" s="81">
        <f>Invoice!B704</f>
        <v>0</v>
      </c>
      <c r="D701" s="86">
        <f t="shared" si="29"/>
        <v>0</v>
      </c>
      <c r="E701" s="86">
        <f t="shared" si="30"/>
        <v>0</v>
      </c>
      <c r="F701" s="87">
        <f>Invoice!G704</f>
        <v>0</v>
      </c>
      <c r="G701" s="88">
        <f t="shared" si="31"/>
        <v>0</v>
      </c>
    </row>
    <row r="702" spans="1:7" s="85" customFormat="1" x14ac:dyDescent="0.2">
      <c r="A702" s="101" t="str">
        <f>Invoice!F705</f>
        <v>Exchange rate :</v>
      </c>
      <c r="B702" s="80">
        <f>Invoice!C705</f>
        <v>0</v>
      </c>
      <c r="C702" s="81">
        <f>Invoice!B705</f>
        <v>0</v>
      </c>
      <c r="D702" s="86">
        <f t="shared" si="29"/>
        <v>0</v>
      </c>
      <c r="E702" s="86">
        <f t="shared" si="30"/>
        <v>0</v>
      </c>
      <c r="F702" s="87">
        <f>Invoice!G705</f>
        <v>0</v>
      </c>
      <c r="G702" s="88">
        <f t="shared" si="31"/>
        <v>0</v>
      </c>
    </row>
    <row r="703" spans="1:7" s="85" customFormat="1" x14ac:dyDescent="0.2">
      <c r="A703" s="101" t="str">
        <f>Invoice!F706</f>
        <v>Exchange rate :</v>
      </c>
      <c r="B703" s="80">
        <f>Invoice!C706</f>
        <v>0</v>
      </c>
      <c r="C703" s="81">
        <f>Invoice!B706</f>
        <v>0</v>
      </c>
      <c r="D703" s="86">
        <f t="shared" si="29"/>
        <v>0</v>
      </c>
      <c r="E703" s="86">
        <f t="shared" si="30"/>
        <v>0</v>
      </c>
      <c r="F703" s="87">
        <f>Invoice!G706</f>
        <v>0</v>
      </c>
      <c r="G703" s="88">
        <f t="shared" si="31"/>
        <v>0</v>
      </c>
    </row>
    <row r="704" spans="1:7" s="85" customFormat="1" x14ac:dyDescent="0.2">
      <c r="A704" s="101" t="str">
        <f>Invoice!F707</f>
        <v>Exchange rate :</v>
      </c>
      <c r="B704" s="80">
        <f>Invoice!C707</f>
        <v>0</v>
      </c>
      <c r="C704" s="81">
        <f>Invoice!B707</f>
        <v>0</v>
      </c>
      <c r="D704" s="86">
        <f t="shared" si="29"/>
        <v>0</v>
      </c>
      <c r="E704" s="86">
        <f t="shared" si="30"/>
        <v>0</v>
      </c>
      <c r="F704" s="87">
        <f>Invoice!G707</f>
        <v>0</v>
      </c>
      <c r="G704" s="88">
        <f t="shared" si="31"/>
        <v>0</v>
      </c>
    </row>
    <row r="705" spans="1:7" s="85" customFormat="1" x14ac:dyDescent="0.2">
      <c r="A705" s="101" t="str">
        <f>Invoice!F708</f>
        <v>Exchange rate :</v>
      </c>
      <c r="B705" s="80">
        <f>Invoice!C708</f>
        <v>0</v>
      </c>
      <c r="C705" s="81">
        <f>Invoice!B708</f>
        <v>0</v>
      </c>
      <c r="D705" s="86">
        <f t="shared" ref="D705:D768" si="32">F705/$D$14</f>
        <v>0</v>
      </c>
      <c r="E705" s="86">
        <f t="shared" ref="E705:E768" si="33">G705/$D$14</f>
        <v>0</v>
      </c>
      <c r="F705" s="87">
        <f>Invoice!G708</f>
        <v>0</v>
      </c>
      <c r="G705" s="88">
        <f t="shared" ref="G705:G768" si="34">C705*F705</f>
        <v>0</v>
      </c>
    </row>
    <row r="706" spans="1:7" s="85" customFormat="1" x14ac:dyDescent="0.2">
      <c r="A706" s="101" t="str">
        <f>Invoice!F709</f>
        <v>Exchange rate :</v>
      </c>
      <c r="B706" s="80">
        <f>Invoice!C709</f>
        <v>0</v>
      </c>
      <c r="C706" s="81">
        <f>Invoice!B709</f>
        <v>0</v>
      </c>
      <c r="D706" s="86">
        <f t="shared" si="32"/>
        <v>0</v>
      </c>
      <c r="E706" s="86">
        <f t="shared" si="33"/>
        <v>0</v>
      </c>
      <c r="F706" s="87">
        <f>Invoice!G709</f>
        <v>0</v>
      </c>
      <c r="G706" s="88">
        <f t="shared" si="34"/>
        <v>0</v>
      </c>
    </row>
    <row r="707" spans="1:7" s="85" customFormat="1" x14ac:dyDescent="0.2">
      <c r="A707" s="101" t="str">
        <f>Invoice!F710</f>
        <v>Exchange rate :</v>
      </c>
      <c r="B707" s="80">
        <f>Invoice!C710</f>
        <v>0</v>
      </c>
      <c r="C707" s="81">
        <f>Invoice!B710</f>
        <v>0</v>
      </c>
      <c r="D707" s="86">
        <f t="shared" si="32"/>
        <v>0</v>
      </c>
      <c r="E707" s="86">
        <f t="shared" si="33"/>
        <v>0</v>
      </c>
      <c r="F707" s="87">
        <f>Invoice!G710</f>
        <v>0</v>
      </c>
      <c r="G707" s="88">
        <f t="shared" si="34"/>
        <v>0</v>
      </c>
    </row>
    <row r="708" spans="1:7" s="85" customFormat="1" x14ac:dyDescent="0.2">
      <c r="A708" s="101" t="str">
        <f>Invoice!F711</f>
        <v>Exchange rate :</v>
      </c>
      <c r="B708" s="80">
        <f>Invoice!C711</f>
        <v>0</v>
      </c>
      <c r="C708" s="81">
        <f>Invoice!B711</f>
        <v>0</v>
      </c>
      <c r="D708" s="86">
        <f t="shared" si="32"/>
        <v>0</v>
      </c>
      <c r="E708" s="86">
        <f t="shared" si="33"/>
        <v>0</v>
      </c>
      <c r="F708" s="87">
        <f>Invoice!G711</f>
        <v>0</v>
      </c>
      <c r="G708" s="88">
        <f t="shared" si="34"/>
        <v>0</v>
      </c>
    </row>
    <row r="709" spans="1:7" s="85" customFormat="1" x14ac:dyDescent="0.2">
      <c r="A709" s="101" t="str">
        <f>Invoice!F712</f>
        <v>Exchange rate :</v>
      </c>
      <c r="B709" s="80">
        <f>Invoice!C712</f>
        <v>0</v>
      </c>
      <c r="C709" s="81">
        <f>Invoice!B712</f>
        <v>0</v>
      </c>
      <c r="D709" s="86">
        <f t="shared" si="32"/>
        <v>0</v>
      </c>
      <c r="E709" s="86">
        <f t="shared" si="33"/>
        <v>0</v>
      </c>
      <c r="F709" s="87">
        <f>Invoice!G712</f>
        <v>0</v>
      </c>
      <c r="G709" s="88">
        <f t="shared" si="34"/>
        <v>0</v>
      </c>
    </row>
    <row r="710" spans="1:7" s="85" customFormat="1" x14ac:dyDescent="0.2">
      <c r="A710" s="101" t="str">
        <f>Invoice!F713</f>
        <v>Exchange rate :</v>
      </c>
      <c r="B710" s="80">
        <f>Invoice!C713</f>
        <v>0</v>
      </c>
      <c r="C710" s="81">
        <f>Invoice!B713</f>
        <v>0</v>
      </c>
      <c r="D710" s="86">
        <f t="shared" si="32"/>
        <v>0</v>
      </c>
      <c r="E710" s="86">
        <f t="shared" si="33"/>
        <v>0</v>
      </c>
      <c r="F710" s="87">
        <f>Invoice!G713</f>
        <v>0</v>
      </c>
      <c r="G710" s="88">
        <f t="shared" si="34"/>
        <v>0</v>
      </c>
    </row>
    <row r="711" spans="1:7" s="85" customFormat="1" x14ac:dyDescent="0.2">
      <c r="A711" s="101" t="str">
        <f>Invoice!F714</f>
        <v>Exchange rate :</v>
      </c>
      <c r="B711" s="80">
        <f>Invoice!C714</f>
        <v>0</v>
      </c>
      <c r="C711" s="81">
        <f>Invoice!B714</f>
        <v>0</v>
      </c>
      <c r="D711" s="86">
        <f t="shared" si="32"/>
        <v>0</v>
      </c>
      <c r="E711" s="86">
        <f t="shared" si="33"/>
        <v>0</v>
      </c>
      <c r="F711" s="87">
        <f>Invoice!G714</f>
        <v>0</v>
      </c>
      <c r="G711" s="88">
        <f t="shared" si="34"/>
        <v>0</v>
      </c>
    </row>
    <row r="712" spans="1:7" s="85" customFormat="1" x14ac:dyDescent="0.2">
      <c r="A712" s="101" t="str">
        <f>Invoice!F715</f>
        <v>Exchange rate :</v>
      </c>
      <c r="B712" s="80">
        <f>Invoice!C715</f>
        <v>0</v>
      </c>
      <c r="C712" s="81">
        <f>Invoice!B715</f>
        <v>0</v>
      </c>
      <c r="D712" s="86">
        <f t="shared" si="32"/>
        <v>0</v>
      </c>
      <c r="E712" s="86">
        <f t="shared" si="33"/>
        <v>0</v>
      </c>
      <c r="F712" s="87">
        <f>Invoice!G715</f>
        <v>0</v>
      </c>
      <c r="G712" s="88">
        <f t="shared" si="34"/>
        <v>0</v>
      </c>
    </row>
    <row r="713" spans="1:7" s="85" customFormat="1" x14ac:dyDescent="0.2">
      <c r="A713" s="101" t="str">
        <f>Invoice!F716</f>
        <v>Exchange rate :</v>
      </c>
      <c r="B713" s="80">
        <f>Invoice!C716</f>
        <v>0</v>
      </c>
      <c r="C713" s="81">
        <f>Invoice!B716</f>
        <v>0</v>
      </c>
      <c r="D713" s="86">
        <f t="shared" si="32"/>
        <v>0</v>
      </c>
      <c r="E713" s="86">
        <f t="shared" si="33"/>
        <v>0</v>
      </c>
      <c r="F713" s="87">
        <f>Invoice!G716</f>
        <v>0</v>
      </c>
      <c r="G713" s="88">
        <f t="shared" si="34"/>
        <v>0</v>
      </c>
    </row>
    <row r="714" spans="1:7" s="85" customFormat="1" x14ac:dyDescent="0.2">
      <c r="A714" s="101" t="str">
        <f>Invoice!F717</f>
        <v>Exchange rate :</v>
      </c>
      <c r="B714" s="80">
        <f>Invoice!C717</f>
        <v>0</v>
      </c>
      <c r="C714" s="81">
        <f>Invoice!B717</f>
        <v>0</v>
      </c>
      <c r="D714" s="86">
        <f t="shared" si="32"/>
        <v>0</v>
      </c>
      <c r="E714" s="86">
        <f t="shared" si="33"/>
        <v>0</v>
      </c>
      <c r="F714" s="87">
        <f>Invoice!G717</f>
        <v>0</v>
      </c>
      <c r="G714" s="88">
        <f t="shared" si="34"/>
        <v>0</v>
      </c>
    </row>
    <row r="715" spans="1:7" s="85" customFormat="1" x14ac:dyDescent="0.2">
      <c r="A715" s="101" t="str">
        <f>Invoice!F718</f>
        <v>Exchange rate :</v>
      </c>
      <c r="B715" s="80">
        <f>Invoice!C718</f>
        <v>0</v>
      </c>
      <c r="C715" s="81">
        <f>Invoice!B718</f>
        <v>0</v>
      </c>
      <c r="D715" s="86">
        <f t="shared" si="32"/>
        <v>0</v>
      </c>
      <c r="E715" s="86">
        <f t="shared" si="33"/>
        <v>0</v>
      </c>
      <c r="F715" s="87">
        <f>Invoice!G718</f>
        <v>0</v>
      </c>
      <c r="G715" s="88">
        <f t="shared" si="34"/>
        <v>0</v>
      </c>
    </row>
    <row r="716" spans="1:7" s="85" customFormat="1" x14ac:dyDescent="0.2">
      <c r="A716" s="101" t="str">
        <f>Invoice!F719</f>
        <v>Exchange rate :</v>
      </c>
      <c r="B716" s="80">
        <f>Invoice!C719</f>
        <v>0</v>
      </c>
      <c r="C716" s="81">
        <f>Invoice!B719</f>
        <v>0</v>
      </c>
      <c r="D716" s="86">
        <f t="shared" si="32"/>
        <v>0</v>
      </c>
      <c r="E716" s="86">
        <f t="shared" si="33"/>
        <v>0</v>
      </c>
      <c r="F716" s="87">
        <f>Invoice!G719</f>
        <v>0</v>
      </c>
      <c r="G716" s="88">
        <f t="shared" si="34"/>
        <v>0</v>
      </c>
    </row>
    <row r="717" spans="1:7" s="85" customFormat="1" x14ac:dyDescent="0.2">
      <c r="A717" s="101" t="str">
        <f>Invoice!F720</f>
        <v>Exchange rate :</v>
      </c>
      <c r="B717" s="80">
        <f>Invoice!C720</f>
        <v>0</v>
      </c>
      <c r="C717" s="81">
        <f>Invoice!B720</f>
        <v>0</v>
      </c>
      <c r="D717" s="86">
        <f t="shared" si="32"/>
        <v>0</v>
      </c>
      <c r="E717" s="86">
        <f t="shared" si="33"/>
        <v>0</v>
      </c>
      <c r="F717" s="87">
        <f>Invoice!G720</f>
        <v>0</v>
      </c>
      <c r="G717" s="88">
        <f t="shared" si="34"/>
        <v>0</v>
      </c>
    </row>
    <row r="718" spans="1:7" s="85" customFormat="1" x14ac:dyDescent="0.2">
      <c r="A718" s="101" t="str">
        <f>Invoice!F721</f>
        <v>Exchange rate :</v>
      </c>
      <c r="B718" s="80">
        <f>Invoice!C721</f>
        <v>0</v>
      </c>
      <c r="C718" s="81">
        <f>Invoice!B721</f>
        <v>0</v>
      </c>
      <c r="D718" s="86">
        <f t="shared" si="32"/>
        <v>0</v>
      </c>
      <c r="E718" s="86">
        <f t="shared" si="33"/>
        <v>0</v>
      </c>
      <c r="F718" s="87">
        <f>Invoice!G721</f>
        <v>0</v>
      </c>
      <c r="G718" s="88">
        <f t="shared" si="34"/>
        <v>0</v>
      </c>
    </row>
    <row r="719" spans="1:7" s="85" customFormat="1" x14ac:dyDescent="0.2">
      <c r="A719" s="101" t="str">
        <f>Invoice!F722</f>
        <v>Exchange rate :</v>
      </c>
      <c r="B719" s="80">
        <f>Invoice!C722</f>
        <v>0</v>
      </c>
      <c r="C719" s="81">
        <f>Invoice!B722</f>
        <v>0</v>
      </c>
      <c r="D719" s="86">
        <f t="shared" si="32"/>
        <v>0</v>
      </c>
      <c r="E719" s="86">
        <f t="shared" si="33"/>
        <v>0</v>
      </c>
      <c r="F719" s="87">
        <f>Invoice!G722</f>
        <v>0</v>
      </c>
      <c r="G719" s="88">
        <f t="shared" si="34"/>
        <v>0</v>
      </c>
    </row>
    <row r="720" spans="1:7" s="85" customFormat="1" x14ac:dyDescent="0.2">
      <c r="A720" s="101" t="str">
        <f>Invoice!F723</f>
        <v>Exchange rate :</v>
      </c>
      <c r="B720" s="80">
        <f>Invoice!C723</f>
        <v>0</v>
      </c>
      <c r="C720" s="81">
        <f>Invoice!B723</f>
        <v>0</v>
      </c>
      <c r="D720" s="86">
        <f t="shared" si="32"/>
        <v>0</v>
      </c>
      <c r="E720" s="86">
        <f t="shared" si="33"/>
        <v>0</v>
      </c>
      <c r="F720" s="87">
        <f>Invoice!G723</f>
        <v>0</v>
      </c>
      <c r="G720" s="88">
        <f t="shared" si="34"/>
        <v>0</v>
      </c>
    </row>
    <row r="721" spans="1:7" s="85" customFormat="1" x14ac:dyDescent="0.2">
      <c r="A721" s="101" t="str">
        <f>Invoice!F724</f>
        <v>Exchange rate :</v>
      </c>
      <c r="B721" s="80">
        <f>Invoice!C724</f>
        <v>0</v>
      </c>
      <c r="C721" s="81">
        <f>Invoice!B724</f>
        <v>0</v>
      </c>
      <c r="D721" s="86">
        <f t="shared" si="32"/>
        <v>0</v>
      </c>
      <c r="E721" s="86">
        <f t="shared" si="33"/>
        <v>0</v>
      </c>
      <c r="F721" s="87">
        <f>Invoice!G724</f>
        <v>0</v>
      </c>
      <c r="G721" s="88">
        <f t="shared" si="34"/>
        <v>0</v>
      </c>
    </row>
    <row r="722" spans="1:7" s="85" customFormat="1" x14ac:dyDescent="0.2">
      <c r="A722" s="101" t="str">
        <f>Invoice!F725</f>
        <v>Exchange rate :</v>
      </c>
      <c r="B722" s="80">
        <f>Invoice!C725</f>
        <v>0</v>
      </c>
      <c r="C722" s="81">
        <f>Invoice!B725</f>
        <v>0</v>
      </c>
      <c r="D722" s="86">
        <f t="shared" si="32"/>
        <v>0</v>
      </c>
      <c r="E722" s="86">
        <f t="shared" si="33"/>
        <v>0</v>
      </c>
      <c r="F722" s="87">
        <f>Invoice!G725</f>
        <v>0</v>
      </c>
      <c r="G722" s="88">
        <f t="shared" si="34"/>
        <v>0</v>
      </c>
    </row>
    <row r="723" spans="1:7" s="85" customFormat="1" x14ac:dyDescent="0.2">
      <c r="A723" s="101" t="str">
        <f>Invoice!F726</f>
        <v>Exchange rate :</v>
      </c>
      <c r="B723" s="80">
        <f>Invoice!C726</f>
        <v>0</v>
      </c>
      <c r="C723" s="81">
        <f>Invoice!B726</f>
        <v>0</v>
      </c>
      <c r="D723" s="86">
        <f t="shared" si="32"/>
        <v>0</v>
      </c>
      <c r="E723" s="86">
        <f t="shared" si="33"/>
        <v>0</v>
      </c>
      <c r="F723" s="87">
        <f>Invoice!G726</f>
        <v>0</v>
      </c>
      <c r="G723" s="88">
        <f t="shared" si="34"/>
        <v>0</v>
      </c>
    </row>
    <row r="724" spans="1:7" s="85" customFormat="1" x14ac:dyDescent="0.2">
      <c r="A724" s="101" t="str">
        <f>Invoice!F727</f>
        <v>Exchange rate :</v>
      </c>
      <c r="B724" s="80">
        <f>Invoice!C727</f>
        <v>0</v>
      </c>
      <c r="C724" s="81">
        <f>Invoice!B727</f>
        <v>0</v>
      </c>
      <c r="D724" s="86">
        <f t="shared" si="32"/>
        <v>0</v>
      </c>
      <c r="E724" s="86">
        <f t="shared" si="33"/>
        <v>0</v>
      </c>
      <c r="F724" s="87">
        <f>Invoice!G727</f>
        <v>0</v>
      </c>
      <c r="G724" s="88">
        <f t="shared" si="34"/>
        <v>0</v>
      </c>
    </row>
    <row r="725" spans="1:7" s="85" customFormat="1" x14ac:dyDescent="0.2">
      <c r="A725" s="101" t="str">
        <f>Invoice!F728</f>
        <v>Exchange rate :</v>
      </c>
      <c r="B725" s="80">
        <f>Invoice!C728</f>
        <v>0</v>
      </c>
      <c r="C725" s="81">
        <f>Invoice!B728</f>
        <v>0</v>
      </c>
      <c r="D725" s="86">
        <f t="shared" si="32"/>
        <v>0</v>
      </c>
      <c r="E725" s="86">
        <f t="shared" si="33"/>
        <v>0</v>
      </c>
      <c r="F725" s="87">
        <f>Invoice!G728</f>
        <v>0</v>
      </c>
      <c r="G725" s="88">
        <f t="shared" si="34"/>
        <v>0</v>
      </c>
    </row>
    <row r="726" spans="1:7" s="85" customFormat="1" x14ac:dyDescent="0.2">
      <c r="A726" s="101" t="str">
        <f>Invoice!F729</f>
        <v>Exchange rate :</v>
      </c>
      <c r="B726" s="80">
        <f>Invoice!C729</f>
        <v>0</v>
      </c>
      <c r="C726" s="81">
        <f>Invoice!B729</f>
        <v>0</v>
      </c>
      <c r="D726" s="86">
        <f t="shared" si="32"/>
        <v>0</v>
      </c>
      <c r="E726" s="86">
        <f t="shared" si="33"/>
        <v>0</v>
      </c>
      <c r="F726" s="87">
        <f>Invoice!G729</f>
        <v>0</v>
      </c>
      <c r="G726" s="88">
        <f t="shared" si="34"/>
        <v>0</v>
      </c>
    </row>
    <row r="727" spans="1:7" s="85" customFormat="1" x14ac:dyDescent="0.2">
      <c r="A727" s="101" t="str">
        <f>Invoice!F730</f>
        <v>Exchange rate :</v>
      </c>
      <c r="B727" s="80">
        <f>Invoice!C730</f>
        <v>0</v>
      </c>
      <c r="C727" s="81">
        <f>Invoice!B730</f>
        <v>0</v>
      </c>
      <c r="D727" s="86">
        <f t="shared" si="32"/>
        <v>0</v>
      </c>
      <c r="E727" s="86">
        <f t="shared" si="33"/>
        <v>0</v>
      </c>
      <c r="F727" s="87">
        <f>Invoice!G730</f>
        <v>0</v>
      </c>
      <c r="G727" s="88">
        <f t="shared" si="34"/>
        <v>0</v>
      </c>
    </row>
    <row r="728" spans="1:7" s="85" customFormat="1" x14ac:dyDescent="0.2">
      <c r="A728" s="101" t="str">
        <f>Invoice!F731</f>
        <v>Exchange rate :</v>
      </c>
      <c r="B728" s="80">
        <f>Invoice!C731</f>
        <v>0</v>
      </c>
      <c r="C728" s="81">
        <f>Invoice!B731</f>
        <v>0</v>
      </c>
      <c r="D728" s="86">
        <f t="shared" si="32"/>
        <v>0</v>
      </c>
      <c r="E728" s="86">
        <f t="shared" si="33"/>
        <v>0</v>
      </c>
      <c r="F728" s="87">
        <f>Invoice!G731</f>
        <v>0</v>
      </c>
      <c r="G728" s="88">
        <f t="shared" si="34"/>
        <v>0</v>
      </c>
    </row>
    <row r="729" spans="1:7" s="85" customFormat="1" x14ac:dyDescent="0.2">
      <c r="A729" s="101" t="str">
        <f>Invoice!F732</f>
        <v>Exchange rate :</v>
      </c>
      <c r="B729" s="80">
        <f>Invoice!C732</f>
        <v>0</v>
      </c>
      <c r="C729" s="81">
        <f>Invoice!B732</f>
        <v>0</v>
      </c>
      <c r="D729" s="86">
        <f t="shared" si="32"/>
        <v>0</v>
      </c>
      <c r="E729" s="86">
        <f t="shared" si="33"/>
        <v>0</v>
      </c>
      <c r="F729" s="87">
        <f>Invoice!G732</f>
        <v>0</v>
      </c>
      <c r="G729" s="88">
        <f t="shared" si="34"/>
        <v>0</v>
      </c>
    </row>
    <row r="730" spans="1:7" s="85" customFormat="1" x14ac:dyDescent="0.2">
      <c r="A730" s="101" t="str">
        <f>Invoice!F733</f>
        <v>Exchange rate :</v>
      </c>
      <c r="B730" s="80">
        <f>Invoice!C733</f>
        <v>0</v>
      </c>
      <c r="C730" s="81">
        <f>Invoice!B733</f>
        <v>0</v>
      </c>
      <c r="D730" s="86">
        <f t="shared" si="32"/>
        <v>0</v>
      </c>
      <c r="E730" s="86">
        <f t="shared" si="33"/>
        <v>0</v>
      </c>
      <c r="F730" s="87">
        <f>Invoice!G733</f>
        <v>0</v>
      </c>
      <c r="G730" s="88">
        <f t="shared" si="34"/>
        <v>0</v>
      </c>
    </row>
    <row r="731" spans="1:7" s="85" customFormat="1" x14ac:dyDescent="0.2">
      <c r="A731" s="101" t="str">
        <f>Invoice!F734</f>
        <v>Exchange rate :</v>
      </c>
      <c r="B731" s="80">
        <f>Invoice!C734</f>
        <v>0</v>
      </c>
      <c r="C731" s="81">
        <f>Invoice!B734</f>
        <v>0</v>
      </c>
      <c r="D731" s="86">
        <f t="shared" si="32"/>
        <v>0</v>
      </c>
      <c r="E731" s="86">
        <f t="shared" si="33"/>
        <v>0</v>
      </c>
      <c r="F731" s="87">
        <f>Invoice!G734</f>
        <v>0</v>
      </c>
      <c r="G731" s="88">
        <f t="shared" si="34"/>
        <v>0</v>
      </c>
    </row>
    <row r="732" spans="1:7" s="85" customFormat="1" x14ac:dyDescent="0.2">
      <c r="A732" s="101" t="str">
        <f>Invoice!F735</f>
        <v>Exchange rate :</v>
      </c>
      <c r="B732" s="80">
        <f>Invoice!C735</f>
        <v>0</v>
      </c>
      <c r="C732" s="81">
        <f>Invoice!B735</f>
        <v>0</v>
      </c>
      <c r="D732" s="86">
        <f t="shared" si="32"/>
        <v>0</v>
      </c>
      <c r="E732" s="86">
        <f t="shared" si="33"/>
        <v>0</v>
      </c>
      <c r="F732" s="87">
        <f>Invoice!G735</f>
        <v>0</v>
      </c>
      <c r="G732" s="88">
        <f t="shared" si="34"/>
        <v>0</v>
      </c>
    </row>
    <row r="733" spans="1:7" s="85" customFormat="1" x14ac:dyDescent="0.2">
      <c r="A733" s="101" t="str">
        <f>Invoice!F736</f>
        <v>Exchange rate :</v>
      </c>
      <c r="B733" s="80">
        <f>Invoice!C736</f>
        <v>0</v>
      </c>
      <c r="C733" s="81">
        <f>Invoice!B736</f>
        <v>0</v>
      </c>
      <c r="D733" s="86">
        <f t="shared" si="32"/>
        <v>0</v>
      </c>
      <c r="E733" s="86">
        <f t="shared" si="33"/>
        <v>0</v>
      </c>
      <c r="F733" s="87">
        <f>Invoice!G736</f>
        <v>0</v>
      </c>
      <c r="G733" s="88">
        <f t="shared" si="34"/>
        <v>0</v>
      </c>
    </row>
    <row r="734" spans="1:7" s="85" customFormat="1" x14ac:dyDescent="0.2">
      <c r="A734" s="101" t="str">
        <f>Invoice!F737</f>
        <v>Exchange rate :</v>
      </c>
      <c r="B734" s="80">
        <f>Invoice!C737</f>
        <v>0</v>
      </c>
      <c r="C734" s="81">
        <f>Invoice!B737</f>
        <v>0</v>
      </c>
      <c r="D734" s="86">
        <f t="shared" si="32"/>
        <v>0</v>
      </c>
      <c r="E734" s="86">
        <f t="shared" si="33"/>
        <v>0</v>
      </c>
      <c r="F734" s="87">
        <f>Invoice!G737</f>
        <v>0</v>
      </c>
      <c r="G734" s="88">
        <f t="shared" si="34"/>
        <v>0</v>
      </c>
    </row>
    <row r="735" spans="1:7" s="85" customFormat="1" x14ac:dyDescent="0.2">
      <c r="A735" s="101" t="str">
        <f>Invoice!F738</f>
        <v>Exchange rate :</v>
      </c>
      <c r="B735" s="80">
        <f>Invoice!C738</f>
        <v>0</v>
      </c>
      <c r="C735" s="81">
        <f>Invoice!B738</f>
        <v>0</v>
      </c>
      <c r="D735" s="86">
        <f t="shared" si="32"/>
        <v>0</v>
      </c>
      <c r="E735" s="86">
        <f t="shared" si="33"/>
        <v>0</v>
      </c>
      <c r="F735" s="87">
        <f>Invoice!G738</f>
        <v>0</v>
      </c>
      <c r="G735" s="88">
        <f t="shared" si="34"/>
        <v>0</v>
      </c>
    </row>
    <row r="736" spans="1:7" s="85" customFormat="1" x14ac:dyDescent="0.2">
      <c r="A736" s="101" t="str">
        <f>Invoice!F739</f>
        <v>Exchange rate :</v>
      </c>
      <c r="B736" s="80">
        <f>Invoice!C739</f>
        <v>0</v>
      </c>
      <c r="C736" s="81">
        <f>Invoice!B739</f>
        <v>0</v>
      </c>
      <c r="D736" s="86">
        <f t="shared" si="32"/>
        <v>0</v>
      </c>
      <c r="E736" s="86">
        <f t="shared" si="33"/>
        <v>0</v>
      </c>
      <c r="F736" s="87">
        <f>Invoice!G739</f>
        <v>0</v>
      </c>
      <c r="G736" s="88">
        <f t="shared" si="34"/>
        <v>0</v>
      </c>
    </row>
    <row r="737" spans="1:7" s="85" customFormat="1" x14ac:dyDescent="0.2">
      <c r="A737" s="101" t="str">
        <f>Invoice!F740</f>
        <v>Exchange rate :</v>
      </c>
      <c r="B737" s="80">
        <f>Invoice!C740</f>
        <v>0</v>
      </c>
      <c r="C737" s="81">
        <f>Invoice!B740</f>
        <v>0</v>
      </c>
      <c r="D737" s="86">
        <f t="shared" si="32"/>
        <v>0</v>
      </c>
      <c r="E737" s="86">
        <f t="shared" si="33"/>
        <v>0</v>
      </c>
      <c r="F737" s="87">
        <f>Invoice!G740</f>
        <v>0</v>
      </c>
      <c r="G737" s="88">
        <f t="shared" si="34"/>
        <v>0</v>
      </c>
    </row>
    <row r="738" spans="1:7" s="85" customFormat="1" x14ac:dyDescent="0.2">
      <c r="A738" s="101" t="str">
        <f>Invoice!F741</f>
        <v>Exchange rate :</v>
      </c>
      <c r="B738" s="80">
        <f>Invoice!C741</f>
        <v>0</v>
      </c>
      <c r="C738" s="81">
        <f>Invoice!B741</f>
        <v>0</v>
      </c>
      <c r="D738" s="86">
        <f t="shared" si="32"/>
        <v>0</v>
      </c>
      <c r="E738" s="86">
        <f t="shared" si="33"/>
        <v>0</v>
      </c>
      <c r="F738" s="87">
        <f>Invoice!G741</f>
        <v>0</v>
      </c>
      <c r="G738" s="88">
        <f t="shared" si="34"/>
        <v>0</v>
      </c>
    </row>
    <row r="739" spans="1:7" s="85" customFormat="1" x14ac:dyDescent="0.2">
      <c r="A739" s="101" t="str">
        <f>Invoice!F742</f>
        <v>Exchange rate :</v>
      </c>
      <c r="B739" s="80">
        <f>Invoice!C742</f>
        <v>0</v>
      </c>
      <c r="C739" s="81">
        <f>Invoice!B742</f>
        <v>0</v>
      </c>
      <c r="D739" s="86">
        <f t="shared" si="32"/>
        <v>0</v>
      </c>
      <c r="E739" s="86">
        <f t="shared" si="33"/>
        <v>0</v>
      </c>
      <c r="F739" s="87">
        <f>Invoice!G742</f>
        <v>0</v>
      </c>
      <c r="G739" s="88">
        <f t="shared" si="34"/>
        <v>0</v>
      </c>
    </row>
    <row r="740" spans="1:7" s="85" customFormat="1" x14ac:dyDescent="0.2">
      <c r="A740" s="101" t="str">
        <f>Invoice!F743</f>
        <v>Exchange rate :</v>
      </c>
      <c r="B740" s="80">
        <f>Invoice!C743</f>
        <v>0</v>
      </c>
      <c r="C740" s="81">
        <f>Invoice!B743</f>
        <v>0</v>
      </c>
      <c r="D740" s="86">
        <f t="shared" si="32"/>
        <v>0</v>
      </c>
      <c r="E740" s="86">
        <f t="shared" si="33"/>
        <v>0</v>
      </c>
      <c r="F740" s="87">
        <f>Invoice!G743</f>
        <v>0</v>
      </c>
      <c r="G740" s="88">
        <f t="shared" si="34"/>
        <v>0</v>
      </c>
    </row>
    <row r="741" spans="1:7" s="85" customFormat="1" x14ac:dyDescent="0.2">
      <c r="A741" s="101" t="str">
        <f>Invoice!F744</f>
        <v>Exchange rate :</v>
      </c>
      <c r="B741" s="80">
        <f>Invoice!C744</f>
        <v>0</v>
      </c>
      <c r="C741" s="81">
        <f>Invoice!B744</f>
        <v>0</v>
      </c>
      <c r="D741" s="86">
        <f t="shared" si="32"/>
        <v>0</v>
      </c>
      <c r="E741" s="86">
        <f t="shared" si="33"/>
        <v>0</v>
      </c>
      <c r="F741" s="87">
        <f>Invoice!G744</f>
        <v>0</v>
      </c>
      <c r="G741" s="88">
        <f t="shared" si="34"/>
        <v>0</v>
      </c>
    </row>
    <row r="742" spans="1:7" s="85" customFormat="1" x14ac:dyDescent="0.2">
      <c r="A742" s="101" t="str">
        <f>Invoice!F745</f>
        <v>Exchange rate :</v>
      </c>
      <c r="B742" s="80">
        <f>Invoice!C745</f>
        <v>0</v>
      </c>
      <c r="C742" s="81">
        <f>Invoice!B745</f>
        <v>0</v>
      </c>
      <c r="D742" s="86">
        <f t="shared" si="32"/>
        <v>0</v>
      </c>
      <c r="E742" s="86">
        <f t="shared" si="33"/>
        <v>0</v>
      </c>
      <c r="F742" s="87">
        <f>Invoice!G745</f>
        <v>0</v>
      </c>
      <c r="G742" s="88">
        <f t="shared" si="34"/>
        <v>0</v>
      </c>
    </row>
    <row r="743" spans="1:7" s="85" customFormat="1" x14ac:dyDescent="0.2">
      <c r="A743" s="101" t="str">
        <f>Invoice!F746</f>
        <v>Exchange rate :</v>
      </c>
      <c r="B743" s="80">
        <f>Invoice!C746</f>
        <v>0</v>
      </c>
      <c r="C743" s="81">
        <f>Invoice!B746</f>
        <v>0</v>
      </c>
      <c r="D743" s="86">
        <f t="shared" si="32"/>
        <v>0</v>
      </c>
      <c r="E743" s="86">
        <f t="shared" si="33"/>
        <v>0</v>
      </c>
      <c r="F743" s="87">
        <f>Invoice!G746</f>
        <v>0</v>
      </c>
      <c r="G743" s="88">
        <f t="shared" si="34"/>
        <v>0</v>
      </c>
    </row>
    <row r="744" spans="1:7" s="85" customFormat="1" x14ac:dyDescent="0.2">
      <c r="A744" s="101" t="str">
        <f>Invoice!F747</f>
        <v>Exchange rate :</v>
      </c>
      <c r="B744" s="80">
        <f>Invoice!C747</f>
        <v>0</v>
      </c>
      <c r="C744" s="81">
        <f>Invoice!B747</f>
        <v>0</v>
      </c>
      <c r="D744" s="86">
        <f t="shared" si="32"/>
        <v>0</v>
      </c>
      <c r="E744" s="86">
        <f t="shared" si="33"/>
        <v>0</v>
      </c>
      <c r="F744" s="87">
        <f>Invoice!G747</f>
        <v>0</v>
      </c>
      <c r="G744" s="88">
        <f t="shared" si="34"/>
        <v>0</v>
      </c>
    </row>
    <row r="745" spans="1:7" s="85" customFormat="1" x14ac:dyDescent="0.2">
      <c r="A745" s="101" t="str">
        <f>Invoice!F748</f>
        <v>Exchange rate :</v>
      </c>
      <c r="B745" s="80">
        <f>Invoice!C748</f>
        <v>0</v>
      </c>
      <c r="C745" s="81">
        <f>Invoice!B748</f>
        <v>0</v>
      </c>
      <c r="D745" s="86">
        <f t="shared" si="32"/>
        <v>0</v>
      </c>
      <c r="E745" s="86">
        <f t="shared" si="33"/>
        <v>0</v>
      </c>
      <c r="F745" s="87">
        <f>Invoice!G748</f>
        <v>0</v>
      </c>
      <c r="G745" s="88">
        <f t="shared" si="34"/>
        <v>0</v>
      </c>
    </row>
    <row r="746" spans="1:7" s="85" customFormat="1" x14ac:dyDescent="0.2">
      <c r="A746" s="101" t="str">
        <f>Invoice!F749</f>
        <v>Exchange rate :</v>
      </c>
      <c r="B746" s="80">
        <f>Invoice!C749</f>
        <v>0</v>
      </c>
      <c r="C746" s="81">
        <f>Invoice!B749</f>
        <v>0</v>
      </c>
      <c r="D746" s="86">
        <f t="shared" si="32"/>
        <v>0</v>
      </c>
      <c r="E746" s="86">
        <f t="shared" si="33"/>
        <v>0</v>
      </c>
      <c r="F746" s="87">
        <f>Invoice!G749</f>
        <v>0</v>
      </c>
      <c r="G746" s="88">
        <f t="shared" si="34"/>
        <v>0</v>
      </c>
    </row>
    <row r="747" spans="1:7" s="85" customFormat="1" x14ac:dyDescent="0.2">
      <c r="A747" s="101" t="str">
        <f>Invoice!F750</f>
        <v>Exchange rate :</v>
      </c>
      <c r="B747" s="80">
        <f>Invoice!C750</f>
        <v>0</v>
      </c>
      <c r="C747" s="81">
        <f>Invoice!B750</f>
        <v>0</v>
      </c>
      <c r="D747" s="86">
        <f t="shared" si="32"/>
        <v>0</v>
      </c>
      <c r="E747" s="86">
        <f t="shared" si="33"/>
        <v>0</v>
      </c>
      <c r="F747" s="87">
        <f>Invoice!G750</f>
        <v>0</v>
      </c>
      <c r="G747" s="88">
        <f t="shared" si="34"/>
        <v>0</v>
      </c>
    </row>
    <row r="748" spans="1:7" s="85" customFormat="1" x14ac:dyDescent="0.2">
      <c r="A748" s="101" t="str">
        <f>Invoice!F751</f>
        <v>Exchange rate :</v>
      </c>
      <c r="B748" s="80">
        <f>Invoice!C751</f>
        <v>0</v>
      </c>
      <c r="C748" s="81">
        <f>Invoice!B751</f>
        <v>0</v>
      </c>
      <c r="D748" s="86">
        <f t="shared" si="32"/>
        <v>0</v>
      </c>
      <c r="E748" s="86">
        <f t="shared" si="33"/>
        <v>0</v>
      </c>
      <c r="F748" s="87">
        <f>Invoice!G751</f>
        <v>0</v>
      </c>
      <c r="G748" s="88">
        <f t="shared" si="34"/>
        <v>0</v>
      </c>
    </row>
    <row r="749" spans="1:7" s="85" customFormat="1" x14ac:dyDescent="0.2">
      <c r="A749" s="101" t="str">
        <f>Invoice!F752</f>
        <v>Exchange rate :</v>
      </c>
      <c r="B749" s="80">
        <f>Invoice!C752</f>
        <v>0</v>
      </c>
      <c r="C749" s="81">
        <f>Invoice!B752</f>
        <v>0</v>
      </c>
      <c r="D749" s="86">
        <f t="shared" si="32"/>
        <v>0</v>
      </c>
      <c r="E749" s="86">
        <f t="shared" si="33"/>
        <v>0</v>
      </c>
      <c r="F749" s="87">
        <f>Invoice!G752</f>
        <v>0</v>
      </c>
      <c r="G749" s="88">
        <f t="shared" si="34"/>
        <v>0</v>
      </c>
    </row>
    <row r="750" spans="1:7" s="85" customFormat="1" x14ac:dyDescent="0.2">
      <c r="A750" s="101" t="str">
        <f>Invoice!F753</f>
        <v>Exchange rate :</v>
      </c>
      <c r="B750" s="80">
        <f>Invoice!C753</f>
        <v>0</v>
      </c>
      <c r="C750" s="81">
        <f>Invoice!B753</f>
        <v>0</v>
      </c>
      <c r="D750" s="86">
        <f t="shared" si="32"/>
        <v>0</v>
      </c>
      <c r="E750" s="86">
        <f t="shared" si="33"/>
        <v>0</v>
      </c>
      <c r="F750" s="87">
        <f>Invoice!G753</f>
        <v>0</v>
      </c>
      <c r="G750" s="88">
        <f t="shared" si="34"/>
        <v>0</v>
      </c>
    </row>
    <row r="751" spans="1:7" s="85" customFormat="1" x14ac:dyDescent="0.2">
      <c r="A751" s="101" t="str">
        <f>Invoice!F754</f>
        <v>Exchange rate :</v>
      </c>
      <c r="B751" s="80">
        <f>Invoice!C754</f>
        <v>0</v>
      </c>
      <c r="C751" s="81">
        <f>Invoice!B754</f>
        <v>0</v>
      </c>
      <c r="D751" s="86">
        <f t="shared" si="32"/>
        <v>0</v>
      </c>
      <c r="E751" s="86">
        <f t="shared" si="33"/>
        <v>0</v>
      </c>
      <c r="F751" s="87">
        <f>Invoice!G754</f>
        <v>0</v>
      </c>
      <c r="G751" s="88">
        <f t="shared" si="34"/>
        <v>0</v>
      </c>
    </row>
    <row r="752" spans="1:7" s="85" customFormat="1" x14ac:dyDescent="0.2">
      <c r="A752" s="101" t="str">
        <f>Invoice!F755</f>
        <v>Exchange rate :</v>
      </c>
      <c r="B752" s="80">
        <f>Invoice!C755</f>
        <v>0</v>
      </c>
      <c r="C752" s="81">
        <f>Invoice!B755</f>
        <v>0</v>
      </c>
      <c r="D752" s="86">
        <f t="shared" si="32"/>
        <v>0</v>
      </c>
      <c r="E752" s="86">
        <f t="shared" si="33"/>
        <v>0</v>
      </c>
      <c r="F752" s="87">
        <f>Invoice!G755</f>
        <v>0</v>
      </c>
      <c r="G752" s="88">
        <f t="shared" si="34"/>
        <v>0</v>
      </c>
    </row>
    <row r="753" spans="1:7" s="85" customFormat="1" x14ac:dyDescent="0.2">
      <c r="A753" s="101" t="str">
        <f>Invoice!F756</f>
        <v>Exchange rate :</v>
      </c>
      <c r="B753" s="80">
        <f>Invoice!C756</f>
        <v>0</v>
      </c>
      <c r="C753" s="81">
        <f>Invoice!B756</f>
        <v>0</v>
      </c>
      <c r="D753" s="86">
        <f t="shared" si="32"/>
        <v>0</v>
      </c>
      <c r="E753" s="86">
        <f t="shared" si="33"/>
        <v>0</v>
      </c>
      <c r="F753" s="87">
        <f>Invoice!G756</f>
        <v>0</v>
      </c>
      <c r="G753" s="88">
        <f t="shared" si="34"/>
        <v>0</v>
      </c>
    </row>
    <row r="754" spans="1:7" s="85" customFormat="1" x14ac:dyDescent="0.2">
      <c r="A754" s="101" t="str">
        <f>Invoice!F757</f>
        <v>Exchange rate :</v>
      </c>
      <c r="B754" s="80">
        <f>Invoice!C757</f>
        <v>0</v>
      </c>
      <c r="C754" s="81">
        <f>Invoice!B757</f>
        <v>0</v>
      </c>
      <c r="D754" s="86">
        <f t="shared" si="32"/>
        <v>0</v>
      </c>
      <c r="E754" s="86">
        <f t="shared" si="33"/>
        <v>0</v>
      </c>
      <c r="F754" s="87">
        <f>Invoice!G757</f>
        <v>0</v>
      </c>
      <c r="G754" s="88">
        <f t="shared" si="34"/>
        <v>0</v>
      </c>
    </row>
    <row r="755" spans="1:7" s="85" customFormat="1" x14ac:dyDescent="0.2">
      <c r="A755" s="101" t="str">
        <f>Invoice!F758</f>
        <v>Exchange rate :</v>
      </c>
      <c r="B755" s="80">
        <f>Invoice!C758</f>
        <v>0</v>
      </c>
      <c r="C755" s="81">
        <f>Invoice!B758</f>
        <v>0</v>
      </c>
      <c r="D755" s="86">
        <f t="shared" si="32"/>
        <v>0</v>
      </c>
      <c r="E755" s="86">
        <f t="shared" si="33"/>
        <v>0</v>
      </c>
      <c r="F755" s="87">
        <f>Invoice!G758</f>
        <v>0</v>
      </c>
      <c r="G755" s="88">
        <f t="shared" si="34"/>
        <v>0</v>
      </c>
    </row>
    <row r="756" spans="1:7" s="85" customFormat="1" x14ac:dyDescent="0.2">
      <c r="A756" s="101" t="str">
        <f>Invoice!F759</f>
        <v>Exchange rate :</v>
      </c>
      <c r="B756" s="80">
        <f>Invoice!C759</f>
        <v>0</v>
      </c>
      <c r="C756" s="81">
        <f>Invoice!B759</f>
        <v>0</v>
      </c>
      <c r="D756" s="86">
        <f t="shared" si="32"/>
        <v>0</v>
      </c>
      <c r="E756" s="86">
        <f t="shared" si="33"/>
        <v>0</v>
      </c>
      <c r="F756" s="87">
        <f>Invoice!G759</f>
        <v>0</v>
      </c>
      <c r="G756" s="88">
        <f t="shared" si="34"/>
        <v>0</v>
      </c>
    </row>
    <row r="757" spans="1:7" s="85" customFormat="1" x14ac:dyDescent="0.2">
      <c r="A757" s="101" t="str">
        <f>Invoice!F760</f>
        <v>Exchange rate :</v>
      </c>
      <c r="B757" s="80">
        <f>Invoice!C760</f>
        <v>0</v>
      </c>
      <c r="C757" s="81">
        <f>Invoice!B760</f>
        <v>0</v>
      </c>
      <c r="D757" s="86">
        <f t="shared" si="32"/>
        <v>0</v>
      </c>
      <c r="E757" s="86">
        <f t="shared" si="33"/>
        <v>0</v>
      </c>
      <c r="F757" s="87">
        <f>Invoice!G760</f>
        <v>0</v>
      </c>
      <c r="G757" s="88">
        <f t="shared" si="34"/>
        <v>0</v>
      </c>
    </row>
    <row r="758" spans="1:7" s="85" customFormat="1" x14ac:dyDescent="0.2">
      <c r="A758" s="101" t="str">
        <f>Invoice!F761</f>
        <v>Exchange rate :</v>
      </c>
      <c r="B758" s="80">
        <f>Invoice!C761</f>
        <v>0</v>
      </c>
      <c r="C758" s="81">
        <f>Invoice!B761</f>
        <v>0</v>
      </c>
      <c r="D758" s="86">
        <f t="shared" si="32"/>
        <v>0</v>
      </c>
      <c r="E758" s="86">
        <f t="shared" si="33"/>
        <v>0</v>
      </c>
      <c r="F758" s="87">
        <f>Invoice!G761</f>
        <v>0</v>
      </c>
      <c r="G758" s="88">
        <f t="shared" si="34"/>
        <v>0</v>
      </c>
    </row>
    <row r="759" spans="1:7" s="85" customFormat="1" x14ac:dyDescent="0.2">
      <c r="A759" s="101" t="str">
        <f>Invoice!F762</f>
        <v>Exchange rate :</v>
      </c>
      <c r="B759" s="80">
        <f>Invoice!C762</f>
        <v>0</v>
      </c>
      <c r="C759" s="81">
        <f>Invoice!B762</f>
        <v>0</v>
      </c>
      <c r="D759" s="86">
        <f t="shared" si="32"/>
        <v>0</v>
      </c>
      <c r="E759" s="86">
        <f t="shared" si="33"/>
        <v>0</v>
      </c>
      <c r="F759" s="87">
        <f>Invoice!G762</f>
        <v>0</v>
      </c>
      <c r="G759" s="88">
        <f t="shared" si="34"/>
        <v>0</v>
      </c>
    </row>
    <row r="760" spans="1:7" s="85" customFormat="1" x14ac:dyDescent="0.2">
      <c r="A760" s="101" t="str">
        <f>Invoice!F763</f>
        <v>Exchange rate :</v>
      </c>
      <c r="B760" s="80">
        <f>Invoice!C763</f>
        <v>0</v>
      </c>
      <c r="C760" s="81">
        <f>Invoice!B763</f>
        <v>0</v>
      </c>
      <c r="D760" s="86">
        <f t="shared" si="32"/>
        <v>0</v>
      </c>
      <c r="E760" s="86">
        <f t="shared" si="33"/>
        <v>0</v>
      </c>
      <c r="F760" s="87">
        <f>Invoice!G763</f>
        <v>0</v>
      </c>
      <c r="G760" s="88">
        <f t="shared" si="34"/>
        <v>0</v>
      </c>
    </row>
    <row r="761" spans="1:7" s="85" customFormat="1" x14ac:dyDescent="0.2">
      <c r="A761" s="101" t="str">
        <f>Invoice!F764</f>
        <v>Exchange rate :</v>
      </c>
      <c r="B761" s="80">
        <f>Invoice!C764</f>
        <v>0</v>
      </c>
      <c r="C761" s="81">
        <f>Invoice!B764</f>
        <v>0</v>
      </c>
      <c r="D761" s="86">
        <f t="shared" si="32"/>
        <v>0</v>
      </c>
      <c r="E761" s="86">
        <f t="shared" si="33"/>
        <v>0</v>
      </c>
      <c r="F761" s="87">
        <f>Invoice!G764</f>
        <v>0</v>
      </c>
      <c r="G761" s="88">
        <f t="shared" si="34"/>
        <v>0</v>
      </c>
    </row>
    <row r="762" spans="1:7" s="85" customFormat="1" x14ac:dyDescent="0.2">
      <c r="A762" s="101" t="str">
        <f>Invoice!F765</f>
        <v>Exchange rate :</v>
      </c>
      <c r="B762" s="80">
        <f>Invoice!C765</f>
        <v>0</v>
      </c>
      <c r="C762" s="81">
        <f>Invoice!B765</f>
        <v>0</v>
      </c>
      <c r="D762" s="86">
        <f t="shared" si="32"/>
        <v>0</v>
      </c>
      <c r="E762" s="86">
        <f t="shared" si="33"/>
        <v>0</v>
      </c>
      <c r="F762" s="87">
        <f>Invoice!G765</f>
        <v>0</v>
      </c>
      <c r="G762" s="88">
        <f t="shared" si="34"/>
        <v>0</v>
      </c>
    </row>
    <row r="763" spans="1:7" s="85" customFormat="1" x14ac:dyDescent="0.2">
      <c r="A763" s="101" t="str">
        <f>Invoice!F766</f>
        <v>Exchange rate :</v>
      </c>
      <c r="B763" s="80">
        <f>Invoice!C766</f>
        <v>0</v>
      </c>
      <c r="C763" s="81">
        <f>Invoice!B766</f>
        <v>0</v>
      </c>
      <c r="D763" s="86">
        <f t="shared" si="32"/>
        <v>0</v>
      </c>
      <c r="E763" s="86">
        <f t="shared" si="33"/>
        <v>0</v>
      </c>
      <c r="F763" s="87">
        <f>Invoice!G766</f>
        <v>0</v>
      </c>
      <c r="G763" s="88">
        <f t="shared" si="34"/>
        <v>0</v>
      </c>
    </row>
    <row r="764" spans="1:7" s="85" customFormat="1" x14ac:dyDescent="0.2">
      <c r="A764" s="101" t="str">
        <f>Invoice!F767</f>
        <v>Exchange rate :</v>
      </c>
      <c r="B764" s="80">
        <f>Invoice!C767</f>
        <v>0</v>
      </c>
      <c r="C764" s="81">
        <f>Invoice!B767</f>
        <v>0</v>
      </c>
      <c r="D764" s="86">
        <f t="shared" si="32"/>
        <v>0</v>
      </c>
      <c r="E764" s="86">
        <f t="shared" si="33"/>
        <v>0</v>
      </c>
      <c r="F764" s="87">
        <f>Invoice!G767</f>
        <v>0</v>
      </c>
      <c r="G764" s="88">
        <f t="shared" si="34"/>
        <v>0</v>
      </c>
    </row>
    <row r="765" spans="1:7" s="85" customFormat="1" x14ac:dyDescent="0.2">
      <c r="A765" s="101" t="str">
        <f>Invoice!F768</f>
        <v>Exchange rate :</v>
      </c>
      <c r="B765" s="80">
        <f>Invoice!C768</f>
        <v>0</v>
      </c>
      <c r="C765" s="81">
        <f>Invoice!B768</f>
        <v>0</v>
      </c>
      <c r="D765" s="86">
        <f t="shared" si="32"/>
        <v>0</v>
      </c>
      <c r="E765" s="86">
        <f t="shared" si="33"/>
        <v>0</v>
      </c>
      <c r="F765" s="87">
        <f>Invoice!G768</f>
        <v>0</v>
      </c>
      <c r="G765" s="88">
        <f t="shared" si="34"/>
        <v>0</v>
      </c>
    </row>
    <row r="766" spans="1:7" s="85" customFormat="1" x14ac:dyDescent="0.2">
      <c r="A766" s="101" t="str">
        <f>Invoice!F769</f>
        <v>Exchange rate :</v>
      </c>
      <c r="B766" s="80">
        <f>Invoice!C769</f>
        <v>0</v>
      </c>
      <c r="C766" s="81">
        <f>Invoice!B769</f>
        <v>0</v>
      </c>
      <c r="D766" s="86">
        <f t="shared" si="32"/>
        <v>0</v>
      </c>
      <c r="E766" s="86">
        <f t="shared" si="33"/>
        <v>0</v>
      </c>
      <c r="F766" s="87">
        <f>Invoice!G769</f>
        <v>0</v>
      </c>
      <c r="G766" s="88">
        <f t="shared" si="34"/>
        <v>0</v>
      </c>
    </row>
    <row r="767" spans="1:7" s="85" customFormat="1" x14ac:dyDescent="0.2">
      <c r="A767" s="101" t="str">
        <f>Invoice!F770</f>
        <v>Exchange rate :</v>
      </c>
      <c r="B767" s="80">
        <f>Invoice!C770</f>
        <v>0</v>
      </c>
      <c r="C767" s="81">
        <f>Invoice!B770</f>
        <v>0</v>
      </c>
      <c r="D767" s="86">
        <f t="shared" si="32"/>
        <v>0</v>
      </c>
      <c r="E767" s="86">
        <f t="shared" si="33"/>
        <v>0</v>
      </c>
      <c r="F767" s="87">
        <f>Invoice!G770</f>
        <v>0</v>
      </c>
      <c r="G767" s="88">
        <f t="shared" si="34"/>
        <v>0</v>
      </c>
    </row>
    <row r="768" spans="1:7" s="85" customFormat="1" x14ac:dyDescent="0.2">
      <c r="A768" s="101" t="str">
        <f>Invoice!F771</f>
        <v>Exchange rate :</v>
      </c>
      <c r="B768" s="80">
        <f>Invoice!C771</f>
        <v>0</v>
      </c>
      <c r="C768" s="81">
        <f>Invoice!B771</f>
        <v>0</v>
      </c>
      <c r="D768" s="86">
        <f t="shared" si="32"/>
        <v>0</v>
      </c>
      <c r="E768" s="86">
        <f t="shared" si="33"/>
        <v>0</v>
      </c>
      <c r="F768" s="87">
        <f>Invoice!G771</f>
        <v>0</v>
      </c>
      <c r="G768" s="88">
        <f t="shared" si="34"/>
        <v>0</v>
      </c>
    </row>
    <row r="769" spans="1:7" s="85" customFormat="1" x14ac:dyDescent="0.2">
      <c r="A769" s="101" t="str">
        <f>Invoice!F772</f>
        <v>Exchange rate :</v>
      </c>
      <c r="B769" s="80">
        <f>Invoice!C772</f>
        <v>0</v>
      </c>
      <c r="C769" s="81">
        <f>Invoice!B772</f>
        <v>0</v>
      </c>
      <c r="D769" s="86">
        <f t="shared" ref="D769:D832" si="35">F769/$D$14</f>
        <v>0</v>
      </c>
      <c r="E769" s="86">
        <f t="shared" ref="E769:E832" si="36">G769/$D$14</f>
        <v>0</v>
      </c>
      <c r="F769" s="87">
        <f>Invoice!G772</f>
        <v>0</v>
      </c>
      <c r="G769" s="88">
        <f t="shared" ref="G769:G832" si="37">C769*F769</f>
        <v>0</v>
      </c>
    </row>
    <row r="770" spans="1:7" s="85" customFormat="1" x14ac:dyDescent="0.2">
      <c r="A770" s="101" t="str">
        <f>Invoice!F773</f>
        <v>Exchange rate :</v>
      </c>
      <c r="B770" s="80">
        <f>Invoice!C773</f>
        <v>0</v>
      </c>
      <c r="C770" s="81">
        <f>Invoice!B773</f>
        <v>0</v>
      </c>
      <c r="D770" s="86">
        <f t="shared" si="35"/>
        <v>0</v>
      </c>
      <c r="E770" s="86">
        <f t="shared" si="36"/>
        <v>0</v>
      </c>
      <c r="F770" s="87">
        <f>Invoice!G773</f>
        <v>0</v>
      </c>
      <c r="G770" s="88">
        <f t="shared" si="37"/>
        <v>0</v>
      </c>
    </row>
    <row r="771" spans="1:7" s="85" customFormat="1" x14ac:dyDescent="0.2">
      <c r="A771" s="101" t="str">
        <f>Invoice!F774</f>
        <v>Exchange rate :</v>
      </c>
      <c r="B771" s="80">
        <f>Invoice!C774</f>
        <v>0</v>
      </c>
      <c r="C771" s="81">
        <f>Invoice!B774</f>
        <v>0</v>
      </c>
      <c r="D771" s="86">
        <f t="shared" si="35"/>
        <v>0</v>
      </c>
      <c r="E771" s="86">
        <f t="shared" si="36"/>
        <v>0</v>
      </c>
      <c r="F771" s="87">
        <f>Invoice!G774</f>
        <v>0</v>
      </c>
      <c r="G771" s="88">
        <f t="shared" si="37"/>
        <v>0</v>
      </c>
    </row>
    <row r="772" spans="1:7" s="85" customFormat="1" x14ac:dyDescent="0.2">
      <c r="A772" s="101" t="str">
        <f>Invoice!F775</f>
        <v>Exchange rate :</v>
      </c>
      <c r="B772" s="80">
        <f>Invoice!C775</f>
        <v>0</v>
      </c>
      <c r="C772" s="81">
        <f>Invoice!B775</f>
        <v>0</v>
      </c>
      <c r="D772" s="86">
        <f t="shared" si="35"/>
        <v>0</v>
      </c>
      <c r="E772" s="86">
        <f t="shared" si="36"/>
        <v>0</v>
      </c>
      <c r="F772" s="87">
        <f>Invoice!G775</f>
        <v>0</v>
      </c>
      <c r="G772" s="88">
        <f t="shared" si="37"/>
        <v>0</v>
      </c>
    </row>
    <row r="773" spans="1:7" s="85" customFormat="1" x14ac:dyDescent="0.2">
      <c r="A773" s="101" t="str">
        <f>Invoice!F776</f>
        <v>Exchange rate :</v>
      </c>
      <c r="B773" s="80">
        <f>Invoice!C776</f>
        <v>0</v>
      </c>
      <c r="C773" s="81">
        <f>Invoice!B776</f>
        <v>0</v>
      </c>
      <c r="D773" s="86">
        <f t="shared" si="35"/>
        <v>0</v>
      </c>
      <c r="E773" s="86">
        <f t="shared" si="36"/>
        <v>0</v>
      </c>
      <c r="F773" s="87">
        <f>Invoice!G776</f>
        <v>0</v>
      </c>
      <c r="G773" s="88">
        <f t="shared" si="37"/>
        <v>0</v>
      </c>
    </row>
    <row r="774" spans="1:7" s="85" customFormat="1" x14ac:dyDescent="0.2">
      <c r="A774" s="101" t="str">
        <f>Invoice!F777</f>
        <v>Exchange rate :</v>
      </c>
      <c r="B774" s="80">
        <f>Invoice!C777</f>
        <v>0</v>
      </c>
      <c r="C774" s="81">
        <f>Invoice!B777</f>
        <v>0</v>
      </c>
      <c r="D774" s="86">
        <f t="shared" si="35"/>
        <v>0</v>
      </c>
      <c r="E774" s="86">
        <f t="shared" si="36"/>
        <v>0</v>
      </c>
      <c r="F774" s="87">
        <f>Invoice!G777</f>
        <v>0</v>
      </c>
      <c r="G774" s="88">
        <f t="shared" si="37"/>
        <v>0</v>
      </c>
    </row>
    <row r="775" spans="1:7" s="85" customFormat="1" x14ac:dyDescent="0.2">
      <c r="A775" s="101" t="str">
        <f>Invoice!F778</f>
        <v>Exchange rate :</v>
      </c>
      <c r="B775" s="80">
        <f>Invoice!C778</f>
        <v>0</v>
      </c>
      <c r="C775" s="81">
        <f>Invoice!B778</f>
        <v>0</v>
      </c>
      <c r="D775" s="86">
        <f t="shared" si="35"/>
        <v>0</v>
      </c>
      <c r="E775" s="86">
        <f t="shared" si="36"/>
        <v>0</v>
      </c>
      <c r="F775" s="87">
        <f>Invoice!G778</f>
        <v>0</v>
      </c>
      <c r="G775" s="88">
        <f t="shared" si="37"/>
        <v>0</v>
      </c>
    </row>
    <row r="776" spans="1:7" s="85" customFormat="1" x14ac:dyDescent="0.2">
      <c r="A776" s="101" t="str">
        <f>Invoice!F779</f>
        <v>Exchange rate :</v>
      </c>
      <c r="B776" s="80">
        <f>Invoice!C779</f>
        <v>0</v>
      </c>
      <c r="C776" s="81">
        <f>Invoice!B779</f>
        <v>0</v>
      </c>
      <c r="D776" s="86">
        <f t="shared" si="35"/>
        <v>0</v>
      </c>
      <c r="E776" s="86">
        <f t="shared" si="36"/>
        <v>0</v>
      </c>
      <c r="F776" s="87">
        <f>Invoice!G779</f>
        <v>0</v>
      </c>
      <c r="G776" s="88">
        <f t="shared" si="37"/>
        <v>0</v>
      </c>
    </row>
    <row r="777" spans="1:7" s="85" customFormat="1" x14ac:dyDescent="0.2">
      <c r="A777" s="101" t="str">
        <f>Invoice!F780</f>
        <v>Exchange rate :</v>
      </c>
      <c r="B777" s="80">
        <f>Invoice!C780</f>
        <v>0</v>
      </c>
      <c r="C777" s="81">
        <f>Invoice!B780</f>
        <v>0</v>
      </c>
      <c r="D777" s="86">
        <f t="shared" si="35"/>
        <v>0</v>
      </c>
      <c r="E777" s="86">
        <f t="shared" si="36"/>
        <v>0</v>
      </c>
      <c r="F777" s="87">
        <f>Invoice!G780</f>
        <v>0</v>
      </c>
      <c r="G777" s="88">
        <f t="shared" si="37"/>
        <v>0</v>
      </c>
    </row>
    <row r="778" spans="1:7" s="85" customFormat="1" x14ac:dyDescent="0.2">
      <c r="A778" s="101" t="str">
        <f>Invoice!F781</f>
        <v>Exchange rate :</v>
      </c>
      <c r="B778" s="80">
        <f>Invoice!C781</f>
        <v>0</v>
      </c>
      <c r="C778" s="81">
        <f>Invoice!B781</f>
        <v>0</v>
      </c>
      <c r="D778" s="86">
        <f t="shared" si="35"/>
        <v>0</v>
      </c>
      <c r="E778" s="86">
        <f t="shared" si="36"/>
        <v>0</v>
      </c>
      <c r="F778" s="87">
        <f>Invoice!G781</f>
        <v>0</v>
      </c>
      <c r="G778" s="88">
        <f t="shared" si="37"/>
        <v>0</v>
      </c>
    </row>
    <row r="779" spans="1:7" s="85" customFormat="1" x14ac:dyDescent="0.2">
      <c r="A779" s="101" t="str">
        <f>Invoice!F782</f>
        <v>Exchange rate :</v>
      </c>
      <c r="B779" s="80">
        <f>Invoice!C782</f>
        <v>0</v>
      </c>
      <c r="C779" s="81">
        <f>Invoice!B782</f>
        <v>0</v>
      </c>
      <c r="D779" s="86">
        <f t="shared" si="35"/>
        <v>0</v>
      </c>
      <c r="E779" s="86">
        <f t="shared" si="36"/>
        <v>0</v>
      </c>
      <c r="F779" s="87">
        <f>Invoice!G782</f>
        <v>0</v>
      </c>
      <c r="G779" s="88">
        <f t="shared" si="37"/>
        <v>0</v>
      </c>
    </row>
    <row r="780" spans="1:7" s="85" customFormat="1" x14ac:dyDescent="0.2">
      <c r="A780" s="101" t="str">
        <f>Invoice!F783</f>
        <v>Exchange rate :</v>
      </c>
      <c r="B780" s="80">
        <f>Invoice!C783</f>
        <v>0</v>
      </c>
      <c r="C780" s="81">
        <f>Invoice!B783</f>
        <v>0</v>
      </c>
      <c r="D780" s="86">
        <f t="shared" si="35"/>
        <v>0</v>
      </c>
      <c r="E780" s="86">
        <f t="shared" si="36"/>
        <v>0</v>
      </c>
      <c r="F780" s="87">
        <f>Invoice!G783</f>
        <v>0</v>
      </c>
      <c r="G780" s="88">
        <f t="shared" si="37"/>
        <v>0</v>
      </c>
    </row>
    <row r="781" spans="1:7" s="85" customFormat="1" x14ac:dyDescent="0.2">
      <c r="A781" s="101" t="str">
        <f>Invoice!F784</f>
        <v>Exchange rate :</v>
      </c>
      <c r="B781" s="80">
        <f>Invoice!C784</f>
        <v>0</v>
      </c>
      <c r="C781" s="81">
        <f>Invoice!B784</f>
        <v>0</v>
      </c>
      <c r="D781" s="86">
        <f t="shared" si="35"/>
        <v>0</v>
      </c>
      <c r="E781" s="86">
        <f t="shared" si="36"/>
        <v>0</v>
      </c>
      <c r="F781" s="87">
        <f>Invoice!G784</f>
        <v>0</v>
      </c>
      <c r="G781" s="88">
        <f t="shared" si="37"/>
        <v>0</v>
      </c>
    </row>
    <row r="782" spans="1:7" s="85" customFormat="1" x14ac:dyDescent="0.2">
      <c r="A782" s="101" t="str">
        <f>Invoice!F785</f>
        <v>Exchange rate :</v>
      </c>
      <c r="B782" s="80">
        <f>Invoice!C785</f>
        <v>0</v>
      </c>
      <c r="C782" s="81">
        <f>Invoice!B785</f>
        <v>0</v>
      </c>
      <c r="D782" s="86">
        <f t="shared" si="35"/>
        <v>0</v>
      </c>
      <c r="E782" s="86">
        <f t="shared" si="36"/>
        <v>0</v>
      </c>
      <c r="F782" s="87">
        <f>Invoice!G785</f>
        <v>0</v>
      </c>
      <c r="G782" s="88">
        <f t="shared" si="37"/>
        <v>0</v>
      </c>
    </row>
    <row r="783" spans="1:7" s="85" customFormat="1" x14ac:dyDescent="0.2">
      <c r="A783" s="101" t="str">
        <f>Invoice!F786</f>
        <v>Exchange rate :</v>
      </c>
      <c r="B783" s="80">
        <f>Invoice!C786</f>
        <v>0</v>
      </c>
      <c r="C783" s="81">
        <f>Invoice!B786</f>
        <v>0</v>
      </c>
      <c r="D783" s="86">
        <f t="shared" si="35"/>
        <v>0</v>
      </c>
      <c r="E783" s="86">
        <f t="shared" si="36"/>
        <v>0</v>
      </c>
      <c r="F783" s="87">
        <f>Invoice!G786</f>
        <v>0</v>
      </c>
      <c r="G783" s="88">
        <f t="shared" si="37"/>
        <v>0</v>
      </c>
    </row>
    <row r="784" spans="1:7" s="85" customFormat="1" x14ac:dyDescent="0.2">
      <c r="A784" s="101" t="str">
        <f>Invoice!F787</f>
        <v>Exchange rate :</v>
      </c>
      <c r="B784" s="80">
        <f>Invoice!C787</f>
        <v>0</v>
      </c>
      <c r="C784" s="81">
        <f>Invoice!B787</f>
        <v>0</v>
      </c>
      <c r="D784" s="86">
        <f t="shared" si="35"/>
        <v>0</v>
      </c>
      <c r="E784" s="86">
        <f t="shared" si="36"/>
        <v>0</v>
      </c>
      <c r="F784" s="87">
        <f>Invoice!G787</f>
        <v>0</v>
      </c>
      <c r="G784" s="88">
        <f t="shared" si="37"/>
        <v>0</v>
      </c>
    </row>
    <row r="785" spans="1:7" s="85" customFormat="1" x14ac:dyDescent="0.2">
      <c r="A785" s="101" t="str">
        <f>Invoice!F788</f>
        <v>Exchange rate :</v>
      </c>
      <c r="B785" s="80">
        <f>Invoice!C788</f>
        <v>0</v>
      </c>
      <c r="C785" s="81">
        <f>Invoice!B788</f>
        <v>0</v>
      </c>
      <c r="D785" s="86">
        <f t="shared" si="35"/>
        <v>0</v>
      </c>
      <c r="E785" s="86">
        <f t="shared" si="36"/>
        <v>0</v>
      </c>
      <c r="F785" s="87">
        <f>Invoice!G788</f>
        <v>0</v>
      </c>
      <c r="G785" s="88">
        <f t="shared" si="37"/>
        <v>0</v>
      </c>
    </row>
    <row r="786" spans="1:7" s="85" customFormat="1" x14ac:dyDescent="0.2">
      <c r="A786" s="101" t="str">
        <f>Invoice!F789</f>
        <v>Exchange rate :</v>
      </c>
      <c r="B786" s="80">
        <f>Invoice!C789</f>
        <v>0</v>
      </c>
      <c r="C786" s="81">
        <f>Invoice!B789</f>
        <v>0</v>
      </c>
      <c r="D786" s="86">
        <f t="shared" si="35"/>
        <v>0</v>
      </c>
      <c r="E786" s="86">
        <f t="shared" si="36"/>
        <v>0</v>
      </c>
      <c r="F786" s="87">
        <f>Invoice!G789</f>
        <v>0</v>
      </c>
      <c r="G786" s="88">
        <f t="shared" si="37"/>
        <v>0</v>
      </c>
    </row>
    <row r="787" spans="1:7" s="85" customFormat="1" x14ac:dyDescent="0.2">
      <c r="A787" s="101" t="str">
        <f>Invoice!F790</f>
        <v>Exchange rate :</v>
      </c>
      <c r="B787" s="80">
        <f>Invoice!C790</f>
        <v>0</v>
      </c>
      <c r="C787" s="81">
        <f>Invoice!B790</f>
        <v>0</v>
      </c>
      <c r="D787" s="86">
        <f t="shared" si="35"/>
        <v>0</v>
      </c>
      <c r="E787" s="86">
        <f t="shared" si="36"/>
        <v>0</v>
      </c>
      <c r="F787" s="87">
        <f>Invoice!G790</f>
        <v>0</v>
      </c>
      <c r="G787" s="88">
        <f t="shared" si="37"/>
        <v>0</v>
      </c>
    </row>
    <row r="788" spans="1:7" s="85" customFormat="1" x14ac:dyDescent="0.2">
      <c r="A788" s="101" t="str">
        <f>Invoice!F791</f>
        <v>Exchange rate :</v>
      </c>
      <c r="B788" s="80">
        <f>Invoice!C791</f>
        <v>0</v>
      </c>
      <c r="C788" s="81">
        <f>Invoice!B791</f>
        <v>0</v>
      </c>
      <c r="D788" s="86">
        <f t="shared" si="35"/>
        <v>0</v>
      </c>
      <c r="E788" s="86">
        <f t="shared" si="36"/>
        <v>0</v>
      </c>
      <c r="F788" s="87">
        <f>Invoice!G791</f>
        <v>0</v>
      </c>
      <c r="G788" s="88">
        <f t="shared" si="37"/>
        <v>0</v>
      </c>
    </row>
    <row r="789" spans="1:7" s="85" customFormat="1" x14ac:dyDescent="0.2">
      <c r="A789" s="101" t="str">
        <f>Invoice!F792</f>
        <v>Exchange rate :</v>
      </c>
      <c r="B789" s="80">
        <f>Invoice!C792</f>
        <v>0</v>
      </c>
      <c r="C789" s="81">
        <f>Invoice!B792</f>
        <v>0</v>
      </c>
      <c r="D789" s="86">
        <f t="shared" si="35"/>
        <v>0</v>
      </c>
      <c r="E789" s="86">
        <f t="shared" si="36"/>
        <v>0</v>
      </c>
      <c r="F789" s="87">
        <f>Invoice!G792</f>
        <v>0</v>
      </c>
      <c r="G789" s="88">
        <f t="shared" si="37"/>
        <v>0</v>
      </c>
    </row>
    <row r="790" spans="1:7" s="85" customFormat="1" x14ac:dyDescent="0.2">
      <c r="A790" s="101" t="str">
        <f>Invoice!F793</f>
        <v>Exchange rate :</v>
      </c>
      <c r="B790" s="80">
        <f>Invoice!C793</f>
        <v>0</v>
      </c>
      <c r="C790" s="81">
        <f>Invoice!B793</f>
        <v>0</v>
      </c>
      <c r="D790" s="86">
        <f t="shared" si="35"/>
        <v>0</v>
      </c>
      <c r="E790" s="86">
        <f t="shared" si="36"/>
        <v>0</v>
      </c>
      <c r="F790" s="87">
        <f>Invoice!G793</f>
        <v>0</v>
      </c>
      <c r="G790" s="88">
        <f t="shared" si="37"/>
        <v>0</v>
      </c>
    </row>
    <row r="791" spans="1:7" s="85" customFormat="1" x14ac:dyDescent="0.2">
      <c r="A791" s="101" t="str">
        <f>Invoice!F794</f>
        <v>Exchange rate :</v>
      </c>
      <c r="B791" s="80">
        <f>Invoice!C794</f>
        <v>0</v>
      </c>
      <c r="C791" s="81">
        <f>Invoice!B794</f>
        <v>0</v>
      </c>
      <c r="D791" s="86">
        <f t="shared" si="35"/>
        <v>0</v>
      </c>
      <c r="E791" s="86">
        <f t="shared" si="36"/>
        <v>0</v>
      </c>
      <c r="F791" s="87">
        <f>Invoice!G794</f>
        <v>0</v>
      </c>
      <c r="G791" s="88">
        <f t="shared" si="37"/>
        <v>0</v>
      </c>
    </row>
    <row r="792" spans="1:7" s="85" customFormat="1" x14ac:dyDescent="0.2">
      <c r="A792" s="101" t="str">
        <f>Invoice!F795</f>
        <v>Exchange rate :</v>
      </c>
      <c r="B792" s="80">
        <f>Invoice!C795</f>
        <v>0</v>
      </c>
      <c r="C792" s="81">
        <f>Invoice!B795</f>
        <v>0</v>
      </c>
      <c r="D792" s="86">
        <f t="shared" si="35"/>
        <v>0</v>
      </c>
      <c r="E792" s="86">
        <f t="shared" si="36"/>
        <v>0</v>
      </c>
      <c r="F792" s="87">
        <f>Invoice!G795</f>
        <v>0</v>
      </c>
      <c r="G792" s="88">
        <f t="shared" si="37"/>
        <v>0</v>
      </c>
    </row>
    <row r="793" spans="1:7" s="85" customFormat="1" x14ac:dyDescent="0.2">
      <c r="A793" s="101" t="str">
        <f>Invoice!F796</f>
        <v>Exchange rate :</v>
      </c>
      <c r="B793" s="80">
        <f>Invoice!C796</f>
        <v>0</v>
      </c>
      <c r="C793" s="81">
        <f>Invoice!B796</f>
        <v>0</v>
      </c>
      <c r="D793" s="86">
        <f t="shared" si="35"/>
        <v>0</v>
      </c>
      <c r="E793" s="86">
        <f t="shared" si="36"/>
        <v>0</v>
      </c>
      <c r="F793" s="87">
        <f>Invoice!G796</f>
        <v>0</v>
      </c>
      <c r="G793" s="88">
        <f t="shared" si="37"/>
        <v>0</v>
      </c>
    </row>
    <row r="794" spans="1:7" s="85" customFormat="1" x14ac:dyDescent="0.2">
      <c r="A794" s="101" t="str">
        <f>Invoice!F797</f>
        <v>Exchange rate :</v>
      </c>
      <c r="B794" s="80">
        <f>Invoice!C797</f>
        <v>0</v>
      </c>
      <c r="C794" s="81">
        <f>Invoice!B797</f>
        <v>0</v>
      </c>
      <c r="D794" s="86">
        <f t="shared" si="35"/>
        <v>0</v>
      </c>
      <c r="E794" s="86">
        <f t="shared" si="36"/>
        <v>0</v>
      </c>
      <c r="F794" s="87">
        <f>Invoice!G797</f>
        <v>0</v>
      </c>
      <c r="G794" s="88">
        <f t="shared" si="37"/>
        <v>0</v>
      </c>
    </row>
    <row r="795" spans="1:7" s="85" customFormat="1" x14ac:dyDescent="0.2">
      <c r="A795" s="101" t="str">
        <f>Invoice!F798</f>
        <v>Exchange rate :</v>
      </c>
      <c r="B795" s="80">
        <f>Invoice!C798</f>
        <v>0</v>
      </c>
      <c r="C795" s="81">
        <f>Invoice!B798</f>
        <v>0</v>
      </c>
      <c r="D795" s="86">
        <f t="shared" si="35"/>
        <v>0</v>
      </c>
      <c r="E795" s="86">
        <f t="shared" si="36"/>
        <v>0</v>
      </c>
      <c r="F795" s="87">
        <f>Invoice!G798</f>
        <v>0</v>
      </c>
      <c r="G795" s="88">
        <f t="shared" si="37"/>
        <v>0</v>
      </c>
    </row>
    <row r="796" spans="1:7" s="85" customFormat="1" x14ac:dyDescent="0.2">
      <c r="A796" s="101" t="str">
        <f>Invoice!F799</f>
        <v>Exchange rate :</v>
      </c>
      <c r="B796" s="80">
        <f>Invoice!C799</f>
        <v>0</v>
      </c>
      <c r="C796" s="81">
        <f>Invoice!B799</f>
        <v>0</v>
      </c>
      <c r="D796" s="86">
        <f t="shared" si="35"/>
        <v>0</v>
      </c>
      <c r="E796" s="86">
        <f t="shared" si="36"/>
        <v>0</v>
      </c>
      <c r="F796" s="87">
        <f>Invoice!G799</f>
        <v>0</v>
      </c>
      <c r="G796" s="88">
        <f t="shared" si="37"/>
        <v>0</v>
      </c>
    </row>
    <row r="797" spans="1:7" s="85" customFormat="1" x14ac:dyDescent="0.2">
      <c r="A797" s="101" t="str">
        <f>Invoice!F800</f>
        <v>Exchange rate :</v>
      </c>
      <c r="B797" s="80">
        <f>Invoice!C800</f>
        <v>0</v>
      </c>
      <c r="C797" s="81">
        <f>Invoice!B800</f>
        <v>0</v>
      </c>
      <c r="D797" s="86">
        <f t="shared" si="35"/>
        <v>0</v>
      </c>
      <c r="E797" s="86">
        <f t="shared" si="36"/>
        <v>0</v>
      </c>
      <c r="F797" s="87">
        <f>Invoice!G800</f>
        <v>0</v>
      </c>
      <c r="G797" s="88">
        <f t="shared" si="37"/>
        <v>0</v>
      </c>
    </row>
    <row r="798" spans="1:7" s="85" customFormat="1" x14ac:dyDescent="0.2">
      <c r="A798" s="101" t="str">
        <f>Invoice!F801</f>
        <v>Exchange rate :</v>
      </c>
      <c r="B798" s="80">
        <f>Invoice!C801</f>
        <v>0</v>
      </c>
      <c r="C798" s="81">
        <f>Invoice!B801</f>
        <v>0</v>
      </c>
      <c r="D798" s="86">
        <f t="shared" si="35"/>
        <v>0</v>
      </c>
      <c r="E798" s="86">
        <f t="shared" si="36"/>
        <v>0</v>
      </c>
      <c r="F798" s="87">
        <f>Invoice!G801</f>
        <v>0</v>
      </c>
      <c r="G798" s="88">
        <f t="shared" si="37"/>
        <v>0</v>
      </c>
    </row>
    <row r="799" spans="1:7" s="85" customFormat="1" x14ac:dyDescent="0.2">
      <c r="A799" s="101" t="str">
        <f>Invoice!F802</f>
        <v>Exchange rate :</v>
      </c>
      <c r="B799" s="80">
        <f>Invoice!C802</f>
        <v>0</v>
      </c>
      <c r="C799" s="81">
        <f>Invoice!B802</f>
        <v>0</v>
      </c>
      <c r="D799" s="86">
        <f t="shared" si="35"/>
        <v>0</v>
      </c>
      <c r="E799" s="86">
        <f t="shared" si="36"/>
        <v>0</v>
      </c>
      <c r="F799" s="87">
        <f>Invoice!G802</f>
        <v>0</v>
      </c>
      <c r="G799" s="88">
        <f t="shared" si="37"/>
        <v>0</v>
      </c>
    </row>
    <row r="800" spans="1:7" s="85" customFormat="1" x14ac:dyDescent="0.2">
      <c r="A800" s="101" t="str">
        <f>Invoice!F803</f>
        <v>Exchange rate :</v>
      </c>
      <c r="B800" s="80">
        <f>Invoice!C803</f>
        <v>0</v>
      </c>
      <c r="C800" s="81">
        <f>Invoice!B803</f>
        <v>0</v>
      </c>
      <c r="D800" s="86">
        <f t="shared" si="35"/>
        <v>0</v>
      </c>
      <c r="E800" s="86">
        <f t="shared" si="36"/>
        <v>0</v>
      </c>
      <c r="F800" s="87">
        <f>Invoice!G803</f>
        <v>0</v>
      </c>
      <c r="G800" s="88">
        <f t="shared" si="37"/>
        <v>0</v>
      </c>
    </row>
    <row r="801" spans="1:7" s="85" customFormat="1" x14ac:dyDescent="0.2">
      <c r="A801" s="101" t="str">
        <f>Invoice!F804</f>
        <v>Exchange rate :</v>
      </c>
      <c r="B801" s="80">
        <f>Invoice!C804</f>
        <v>0</v>
      </c>
      <c r="C801" s="81">
        <f>Invoice!B804</f>
        <v>0</v>
      </c>
      <c r="D801" s="86">
        <f t="shared" si="35"/>
        <v>0</v>
      </c>
      <c r="E801" s="86">
        <f t="shared" si="36"/>
        <v>0</v>
      </c>
      <c r="F801" s="87">
        <f>Invoice!G804</f>
        <v>0</v>
      </c>
      <c r="G801" s="88">
        <f t="shared" si="37"/>
        <v>0</v>
      </c>
    </row>
    <row r="802" spans="1:7" s="85" customFormat="1" x14ac:dyDescent="0.2">
      <c r="A802" s="101" t="str">
        <f>Invoice!F805</f>
        <v>Exchange rate :</v>
      </c>
      <c r="B802" s="80">
        <f>Invoice!C805</f>
        <v>0</v>
      </c>
      <c r="C802" s="81">
        <f>Invoice!B805</f>
        <v>0</v>
      </c>
      <c r="D802" s="86">
        <f t="shared" si="35"/>
        <v>0</v>
      </c>
      <c r="E802" s="86">
        <f t="shared" si="36"/>
        <v>0</v>
      </c>
      <c r="F802" s="87">
        <f>Invoice!G805</f>
        <v>0</v>
      </c>
      <c r="G802" s="88">
        <f t="shared" si="37"/>
        <v>0</v>
      </c>
    </row>
    <row r="803" spans="1:7" s="85" customFormat="1" x14ac:dyDescent="0.2">
      <c r="A803" s="101" t="str">
        <f>Invoice!F806</f>
        <v>Exchange rate :</v>
      </c>
      <c r="B803" s="80">
        <f>Invoice!C806</f>
        <v>0</v>
      </c>
      <c r="C803" s="81">
        <f>Invoice!B806</f>
        <v>0</v>
      </c>
      <c r="D803" s="86">
        <f t="shared" si="35"/>
        <v>0</v>
      </c>
      <c r="E803" s="86">
        <f t="shared" si="36"/>
        <v>0</v>
      </c>
      <c r="F803" s="87">
        <f>Invoice!G806</f>
        <v>0</v>
      </c>
      <c r="G803" s="88">
        <f t="shared" si="37"/>
        <v>0</v>
      </c>
    </row>
    <row r="804" spans="1:7" s="85" customFormat="1" x14ac:dyDescent="0.2">
      <c r="A804" s="101" t="str">
        <f>Invoice!F807</f>
        <v>Exchange rate :</v>
      </c>
      <c r="B804" s="80">
        <f>Invoice!C807</f>
        <v>0</v>
      </c>
      <c r="C804" s="81">
        <f>Invoice!B807</f>
        <v>0</v>
      </c>
      <c r="D804" s="86">
        <f t="shared" si="35"/>
        <v>0</v>
      </c>
      <c r="E804" s="86">
        <f t="shared" si="36"/>
        <v>0</v>
      </c>
      <c r="F804" s="87">
        <f>Invoice!G807</f>
        <v>0</v>
      </c>
      <c r="G804" s="88">
        <f t="shared" si="37"/>
        <v>0</v>
      </c>
    </row>
    <row r="805" spans="1:7" s="85" customFormat="1" x14ac:dyDescent="0.2">
      <c r="A805" s="101" t="str">
        <f>Invoice!F808</f>
        <v>Exchange rate :</v>
      </c>
      <c r="B805" s="80">
        <f>Invoice!C808</f>
        <v>0</v>
      </c>
      <c r="C805" s="81">
        <f>Invoice!B808</f>
        <v>0</v>
      </c>
      <c r="D805" s="86">
        <f t="shared" si="35"/>
        <v>0</v>
      </c>
      <c r="E805" s="86">
        <f t="shared" si="36"/>
        <v>0</v>
      </c>
      <c r="F805" s="87">
        <f>Invoice!G808</f>
        <v>0</v>
      </c>
      <c r="G805" s="88">
        <f t="shared" si="37"/>
        <v>0</v>
      </c>
    </row>
    <row r="806" spans="1:7" s="85" customFormat="1" x14ac:dyDescent="0.2">
      <c r="A806" s="101" t="str">
        <f>Invoice!F809</f>
        <v>Exchange rate :</v>
      </c>
      <c r="B806" s="80">
        <f>Invoice!C809</f>
        <v>0</v>
      </c>
      <c r="C806" s="81">
        <f>Invoice!B809</f>
        <v>0</v>
      </c>
      <c r="D806" s="86">
        <f t="shared" si="35"/>
        <v>0</v>
      </c>
      <c r="E806" s="86">
        <f t="shared" si="36"/>
        <v>0</v>
      </c>
      <c r="F806" s="87">
        <f>Invoice!G809</f>
        <v>0</v>
      </c>
      <c r="G806" s="88">
        <f t="shared" si="37"/>
        <v>0</v>
      </c>
    </row>
    <row r="807" spans="1:7" s="85" customFormat="1" x14ac:dyDescent="0.2">
      <c r="A807" s="101" t="str">
        <f>Invoice!F810</f>
        <v>Exchange rate :</v>
      </c>
      <c r="B807" s="80">
        <f>Invoice!C810</f>
        <v>0</v>
      </c>
      <c r="C807" s="81">
        <f>Invoice!B810</f>
        <v>0</v>
      </c>
      <c r="D807" s="86">
        <f t="shared" si="35"/>
        <v>0</v>
      </c>
      <c r="E807" s="86">
        <f t="shared" si="36"/>
        <v>0</v>
      </c>
      <c r="F807" s="87">
        <f>Invoice!G810</f>
        <v>0</v>
      </c>
      <c r="G807" s="88">
        <f t="shared" si="37"/>
        <v>0</v>
      </c>
    </row>
    <row r="808" spans="1:7" s="85" customFormat="1" x14ac:dyDescent="0.2">
      <c r="A808" s="101" t="str">
        <f>Invoice!F811</f>
        <v>Exchange rate :</v>
      </c>
      <c r="B808" s="80">
        <f>Invoice!C811</f>
        <v>0</v>
      </c>
      <c r="C808" s="81">
        <f>Invoice!B811</f>
        <v>0</v>
      </c>
      <c r="D808" s="86">
        <f t="shared" si="35"/>
        <v>0</v>
      </c>
      <c r="E808" s="86">
        <f t="shared" si="36"/>
        <v>0</v>
      </c>
      <c r="F808" s="87">
        <f>Invoice!G811</f>
        <v>0</v>
      </c>
      <c r="G808" s="88">
        <f t="shared" si="37"/>
        <v>0</v>
      </c>
    </row>
    <row r="809" spans="1:7" s="85" customFormat="1" x14ac:dyDescent="0.2">
      <c r="A809" s="101" t="str">
        <f>Invoice!F812</f>
        <v>Exchange rate :</v>
      </c>
      <c r="B809" s="80">
        <f>Invoice!C812</f>
        <v>0</v>
      </c>
      <c r="C809" s="81">
        <f>Invoice!B812</f>
        <v>0</v>
      </c>
      <c r="D809" s="86">
        <f t="shared" si="35"/>
        <v>0</v>
      </c>
      <c r="E809" s="86">
        <f t="shared" si="36"/>
        <v>0</v>
      </c>
      <c r="F809" s="87">
        <f>Invoice!G812</f>
        <v>0</v>
      </c>
      <c r="G809" s="88">
        <f t="shared" si="37"/>
        <v>0</v>
      </c>
    </row>
    <row r="810" spans="1:7" s="85" customFormat="1" x14ac:dyDescent="0.2">
      <c r="A810" s="101" t="str">
        <f>Invoice!F813</f>
        <v>Exchange rate :</v>
      </c>
      <c r="B810" s="80">
        <f>Invoice!C813</f>
        <v>0</v>
      </c>
      <c r="C810" s="81">
        <f>Invoice!B813</f>
        <v>0</v>
      </c>
      <c r="D810" s="86">
        <f t="shared" si="35"/>
        <v>0</v>
      </c>
      <c r="E810" s="86">
        <f t="shared" si="36"/>
        <v>0</v>
      </c>
      <c r="F810" s="87">
        <f>Invoice!G813</f>
        <v>0</v>
      </c>
      <c r="G810" s="88">
        <f t="shared" si="37"/>
        <v>0</v>
      </c>
    </row>
    <row r="811" spans="1:7" s="85" customFormat="1" x14ac:dyDescent="0.2">
      <c r="A811" s="101" t="str">
        <f>Invoice!F814</f>
        <v>Exchange rate :</v>
      </c>
      <c r="B811" s="80">
        <f>Invoice!C814</f>
        <v>0</v>
      </c>
      <c r="C811" s="81">
        <f>Invoice!B814</f>
        <v>0</v>
      </c>
      <c r="D811" s="86">
        <f t="shared" si="35"/>
        <v>0</v>
      </c>
      <c r="E811" s="86">
        <f t="shared" si="36"/>
        <v>0</v>
      </c>
      <c r="F811" s="87">
        <f>Invoice!G814</f>
        <v>0</v>
      </c>
      <c r="G811" s="88">
        <f t="shared" si="37"/>
        <v>0</v>
      </c>
    </row>
    <row r="812" spans="1:7" s="85" customFormat="1" x14ac:dyDescent="0.2">
      <c r="A812" s="101" t="str">
        <f>Invoice!F815</f>
        <v>Exchange rate :</v>
      </c>
      <c r="B812" s="80">
        <f>Invoice!C815</f>
        <v>0</v>
      </c>
      <c r="C812" s="81">
        <f>Invoice!B815</f>
        <v>0</v>
      </c>
      <c r="D812" s="86">
        <f t="shared" si="35"/>
        <v>0</v>
      </c>
      <c r="E812" s="86">
        <f t="shared" si="36"/>
        <v>0</v>
      </c>
      <c r="F812" s="87">
        <f>Invoice!G815</f>
        <v>0</v>
      </c>
      <c r="G812" s="88">
        <f t="shared" si="37"/>
        <v>0</v>
      </c>
    </row>
    <row r="813" spans="1:7" s="85" customFormat="1" x14ac:dyDescent="0.2">
      <c r="A813" s="101" t="str">
        <f>Invoice!F816</f>
        <v>Exchange rate :</v>
      </c>
      <c r="B813" s="80">
        <f>Invoice!C816</f>
        <v>0</v>
      </c>
      <c r="C813" s="81">
        <f>Invoice!B816</f>
        <v>0</v>
      </c>
      <c r="D813" s="86">
        <f t="shared" si="35"/>
        <v>0</v>
      </c>
      <c r="E813" s="86">
        <f t="shared" si="36"/>
        <v>0</v>
      </c>
      <c r="F813" s="87">
        <f>Invoice!G816</f>
        <v>0</v>
      </c>
      <c r="G813" s="88">
        <f t="shared" si="37"/>
        <v>0</v>
      </c>
    </row>
    <row r="814" spans="1:7" s="85" customFormat="1" x14ac:dyDescent="0.2">
      <c r="A814" s="101" t="str">
        <f>Invoice!F817</f>
        <v>Exchange rate :</v>
      </c>
      <c r="B814" s="80">
        <f>Invoice!C817</f>
        <v>0</v>
      </c>
      <c r="C814" s="81">
        <f>Invoice!B817</f>
        <v>0</v>
      </c>
      <c r="D814" s="86">
        <f t="shared" si="35"/>
        <v>0</v>
      </c>
      <c r="E814" s="86">
        <f t="shared" si="36"/>
        <v>0</v>
      </c>
      <c r="F814" s="87">
        <f>Invoice!G817</f>
        <v>0</v>
      </c>
      <c r="G814" s="88">
        <f t="shared" si="37"/>
        <v>0</v>
      </c>
    </row>
    <row r="815" spans="1:7" s="85" customFormat="1" x14ac:dyDescent="0.2">
      <c r="A815" s="101" t="str">
        <f>Invoice!F818</f>
        <v>Exchange rate :</v>
      </c>
      <c r="B815" s="80">
        <f>Invoice!C818</f>
        <v>0</v>
      </c>
      <c r="C815" s="81">
        <f>Invoice!B818</f>
        <v>0</v>
      </c>
      <c r="D815" s="86">
        <f t="shared" si="35"/>
        <v>0</v>
      </c>
      <c r="E815" s="86">
        <f t="shared" si="36"/>
        <v>0</v>
      </c>
      <c r="F815" s="87">
        <f>Invoice!G818</f>
        <v>0</v>
      </c>
      <c r="G815" s="88">
        <f t="shared" si="37"/>
        <v>0</v>
      </c>
    </row>
    <row r="816" spans="1:7" s="85" customFormat="1" x14ac:dyDescent="0.2">
      <c r="A816" s="101" t="str">
        <f>Invoice!F819</f>
        <v>Exchange rate :</v>
      </c>
      <c r="B816" s="80">
        <f>Invoice!C819</f>
        <v>0</v>
      </c>
      <c r="C816" s="81">
        <f>Invoice!B819</f>
        <v>0</v>
      </c>
      <c r="D816" s="86">
        <f t="shared" si="35"/>
        <v>0</v>
      </c>
      <c r="E816" s="86">
        <f t="shared" si="36"/>
        <v>0</v>
      </c>
      <c r="F816" s="87">
        <f>Invoice!G819</f>
        <v>0</v>
      </c>
      <c r="G816" s="88">
        <f t="shared" si="37"/>
        <v>0</v>
      </c>
    </row>
    <row r="817" spans="1:7" s="85" customFormat="1" x14ac:dyDescent="0.2">
      <c r="A817" s="101" t="str">
        <f>Invoice!F820</f>
        <v>Exchange rate :</v>
      </c>
      <c r="B817" s="80">
        <f>Invoice!C820</f>
        <v>0</v>
      </c>
      <c r="C817" s="81">
        <f>Invoice!B820</f>
        <v>0</v>
      </c>
      <c r="D817" s="86">
        <f t="shared" si="35"/>
        <v>0</v>
      </c>
      <c r="E817" s="86">
        <f t="shared" si="36"/>
        <v>0</v>
      </c>
      <c r="F817" s="87">
        <f>Invoice!G820</f>
        <v>0</v>
      </c>
      <c r="G817" s="88">
        <f t="shared" si="37"/>
        <v>0</v>
      </c>
    </row>
    <row r="818" spans="1:7" s="85" customFormat="1" x14ac:dyDescent="0.2">
      <c r="A818" s="101" t="str">
        <f>Invoice!F821</f>
        <v>Exchange rate :</v>
      </c>
      <c r="B818" s="80">
        <f>Invoice!C821</f>
        <v>0</v>
      </c>
      <c r="C818" s="81">
        <f>Invoice!B821</f>
        <v>0</v>
      </c>
      <c r="D818" s="86">
        <f t="shared" si="35"/>
        <v>0</v>
      </c>
      <c r="E818" s="86">
        <f t="shared" si="36"/>
        <v>0</v>
      </c>
      <c r="F818" s="87">
        <f>Invoice!G821</f>
        <v>0</v>
      </c>
      <c r="G818" s="88">
        <f t="shared" si="37"/>
        <v>0</v>
      </c>
    </row>
    <row r="819" spans="1:7" s="85" customFormat="1" x14ac:dyDescent="0.2">
      <c r="A819" s="101" t="str">
        <f>Invoice!F822</f>
        <v>Exchange rate :</v>
      </c>
      <c r="B819" s="80">
        <f>Invoice!C822</f>
        <v>0</v>
      </c>
      <c r="C819" s="81">
        <f>Invoice!B822</f>
        <v>0</v>
      </c>
      <c r="D819" s="86">
        <f t="shared" si="35"/>
        <v>0</v>
      </c>
      <c r="E819" s="86">
        <f t="shared" si="36"/>
        <v>0</v>
      </c>
      <c r="F819" s="87">
        <f>Invoice!G822</f>
        <v>0</v>
      </c>
      <c r="G819" s="88">
        <f t="shared" si="37"/>
        <v>0</v>
      </c>
    </row>
    <row r="820" spans="1:7" s="85" customFormat="1" x14ac:dyDescent="0.2">
      <c r="A820" s="101" t="str">
        <f>Invoice!F823</f>
        <v>Exchange rate :</v>
      </c>
      <c r="B820" s="80">
        <f>Invoice!C823</f>
        <v>0</v>
      </c>
      <c r="C820" s="81">
        <f>Invoice!B823</f>
        <v>0</v>
      </c>
      <c r="D820" s="86">
        <f t="shared" si="35"/>
        <v>0</v>
      </c>
      <c r="E820" s="86">
        <f t="shared" si="36"/>
        <v>0</v>
      </c>
      <c r="F820" s="87">
        <f>Invoice!G823</f>
        <v>0</v>
      </c>
      <c r="G820" s="88">
        <f t="shared" si="37"/>
        <v>0</v>
      </c>
    </row>
    <row r="821" spans="1:7" s="85" customFormat="1" x14ac:dyDescent="0.2">
      <c r="A821" s="101" t="str">
        <f>Invoice!F824</f>
        <v>Exchange rate :</v>
      </c>
      <c r="B821" s="80">
        <f>Invoice!C824</f>
        <v>0</v>
      </c>
      <c r="C821" s="81">
        <f>Invoice!B824</f>
        <v>0</v>
      </c>
      <c r="D821" s="86">
        <f t="shared" si="35"/>
        <v>0</v>
      </c>
      <c r="E821" s="86">
        <f t="shared" si="36"/>
        <v>0</v>
      </c>
      <c r="F821" s="87">
        <f>Invoice!G824</f>
        <v>0</v>
      </c>
      <c r="G821" s="88">
        <f t="shared" si="37"/>
        <v>0</v>
      </c>
    </row>
    <row r="822" spans="1:7" s="85" customFormat="1" x14ac:dyDescent="0.2">
      <c r="A822" s="101" t="str">
        <f>Invoice!F825</f>
        <v>Exchange rate :</v>
      </c>
      <c r="B822" s="80">
        <f>Invoice!C825</f>
        <v>0</v>
      </c>
      <c r="C822" s="81">
        <f>Invoice!B825</f>
        <v>0</v>
      </c>
      <c r="D822" s="86">
        <f t="shared" si="35"/>
        <v>0</v>
      </c>
      <c r="E822" s="86">
        <f t="shared" si="36"/>
        <v>0</v>
      </c>
      <c r="F822" s="87">
        <f>Invoice!G825</f>
        <v>0</v>
      </c>
      <c r="G822" s="88">
        <f t="shared" si="37"/>
        <v>0</v>
      </c>
    </row>
    <row r="823" spans="1:7" s="85" customFormat="1" x14ac:dyDescent="0.2">
      <c r="A823" s="101" t="str">
        <f>Invoice!F826</f>
        <v>Exchange rate :</v>
      </c>
      <c r="B823" s="80">
        <f>Invoice!C826</f>
        <v>0</v>
      </c>
      <c r="C823" s="81">
        <f>Invoice!B826</f>
        <v>0</v>
      </c>
      <c r="D823" s="86">
        <f t="shared" si="35"/>
        <v>0</v>
      </c>
      <c r="E823" s="86">
        <f t="shared" si="36"/>
        <v>0</v>
      </c>
      <c r="F823" s="87">
        <f>Invoice!G826</f>
        <v>0</v>
      </c>
      <c r="G823" s="88">
        <f t="shared" si="37"/>
        <v>0</v>
      </c>
    </row>
    <row r="824" spans="1:7" s="85" customFormat="1" x14ac:dyDescent="0.2">
      <c r="A824" s="101" t="str">
        <f>Invoice!F827</f>
        <v>Exchange rate :</v>
      </c>
      <c r="B824" s="80">
        <f>Invoice!C827</f>
        <v>0</v>
      </c>
      <c r="C824" s="81">
        <f>Invoice!B827</f>
        <v>0</v>
      </c>
      <c r="D824" s="86">
        <f t="shared" si="35"/>
        <v>0</v>
      </c>
      <c r="E824" s="86">
        <f t="shared" si="36"/>
        <v>0</v>
      </c>
      <c r="F824" s="87">
        <f>Invoice!G827</f>
        <v>0</v>
      </c>
      <c r="G824" s="88">
        <f t="shared" si="37"/>
        <v>0</v>
      </c>
    </row>
    <row r="825" spans="1:7" s="85" customFormat="1" x14ac:dyDescent="0.2">
      <c r="A825" s="101" t="str">
        <f>Invoice!F828</f>
        <v>Exchange rate :</v>
      </c>
      <c r="B825" s="80">
        <f>Invoice!C828</f>
        <v>0</v>
      </c>
      <c r="C825" s="81">
        <f>Invoice!B828</f>
        <v>0</v>
      </c>
      <c r="D825" s="86">
        <f t="shared" si="35"/>
        <v>0</v>
      </c>
      <c r="E825" s="86">
        <f t="shared" si="36"/>
        <v>0</v>
      </c>
      <c r="F825" s="87">
        <f>Invoice!G828</f>
        <v>0</v>
      </c>
      <c r="G825" s="88">
        <f t="shared" si="37"/>
        <v>0</v>
      </c>
    </row>
    <row r="826" spans="1:7" s="85" customFormat="1" x14ac:dyDescent="0.2">
      <c r="A826" s="101" t="str">
        <f>Invoice!F829</f>
        <v>Exchange rate :</v>
      </c>
      <c r="B826" s="80">
        <f>Invoice!C829</f>
        <v>0</v>
      </c>
      <c r="C826" s="81">
        <f>Invoice!B829</f>
        <v>0</v>
      </c>
      <c r="D826" s="86">
        <f t="shared" si="35"/>
        <v>0</v>
      </c>
      <c r="E826" s="86">
        <f t="shared" si="36"/>
        <v>0</v>
      </c>
      <c r="F826" s="87">
        <f>Invoice!G829</f>
        <v>0</v>
      </c>
      <c r="G826" s="88">
        <f t="shared" si="37"/>
        <v>0</v>
      </c>
    </row>
    <row r="827" spans="1:7" s="85" customFormat="1" x14ac:dyDescent="0.2">
      <c r="A827" s="101" t="str">
        <f>Invoice!F830</f>
        <v>Exchange rate :</v>
      </c>
      <c r="B827" s="80">
        <f>Invoice!C830</f>
        <v>0</v>
      </c>
      <c r="C827" s="81">
        <f>Invoice!B830</f>
        <v>0</v>
      </c>
      <c r="D827" s="86">
        <f t="shared" si="35"/>
        <v>0</v>
      </c>
      <c r="E827" s="86">
        <f t="shared" si="36"/>
        <v>0</v>
      </c>
      <c r="F827" s="87">
        <f>Invoice!G830</f>
        <v>0</v>
      </c>
      <c r="G827" s="88">
        <f t="shared" si="37"/>
        <v>0</v>
      </c>
    </row>
    <row r="828" spans="1:7" s="85" customFormat="1" x14ac:dyDescent="0.2">
      <c r="A828" s="101" t="str">
        <f>Invoice!F831</f>
        <v>Exchange rate :</v>
      </c>
      <c r="B828" s="80">
        <f>Invoice!C831</f>
        <v>0</v>
      </c>
      <c r="C828" s="81">
        <f>Invoice!B831</f>
        <v>0</v>
      </c>
      <c r="D828" s="86">
        <f t="shared" si="35"/>
        <v>0</v>
      </c>
      <c r="E828" s="86">
        <f t="shared" si="36"/>
        <v>0</v>
      </c>
      <c r="F828" s="87">
        <f>Invoice!G831</f>
        <v>0</v>
      </c>
      <c r="G828" s="88">
        <f t="shared" si="37"/>
        <v>0</v>
      </c>
    </row>
    <row r="829" spans="1:7" s="85" customFormat="1" x14ac:dyDescent="0.2">
      <c r="A829" s="101" t="str">
        <f>Invoice!F832</f>
        <v>Exchange rate :</v>
      </c>
      <c r="B829" s="80">
        <f>Invoice!C832</f>
        <v>0</v>
      </c>
      <c r="C829" s="81">
        <f>Invoice!B832</f>
        <v>0</v>
      </c>
      <c r="D829" s="86">
        <f t="shared" si="35"/>
        <v>0</v>
      </c>
      <c r="E829" s="86">
        <f t="shared" si="36"/>
        <v>0</v>
      </c>
      <c r="F829" s="87">
        <f>Invoice!G832</f>
        <v>0</v>
      </c>
      <c r="G829" s="88">
        <f t="shared" si="37"/>
        <v>0</v>
      </c>
    </row>
    <row r="830" spans="1:7" s="85" customFormat="1" x14ac:dyDescent="0.2">
      <c r="A830" s="101" t="str">
        <f>Invoice!F833</f>
        <v>Exchange rate :</v>
      </c>
      <c r="B830" s="80">
        <f>Invoice!C833</f>
        <v>0</v>
      </c>
      <c r="C830" s="81">
        <f>Invoice!B833</f>
        <v>0</v>
      </c>
      <c r="D830" s="86">
        <f t="shared" si="35"/>
        <v>0</v>
      </c>
      <c r="E830" s="86">
        <f t="shared" si="36"/>
        <v>0</v>
      </c>
      <c r="F830" s="87">
        <f>Invoice!G833</f>
        <v>0</v>
      </c>
      <c r="G830" s="88">
        <f t="shared" si="37"/>
        <v>0</v>
      </c>
    </row>
    <row r="831" spans="1:7" s="85" customFormat="1" x14ac:dyDescent="0.2">
      <c r="A831" s="101" t="str">
        <f>Invoice!F834</f>
        <v>Exchange rate :</v>
      </c>
      <c r="B831" s="80">
        <f>Invoice!C834</f>
        <v>0</v>
      </c>
      <c r="C831" s="81">
        <f>Invoice!B834</f>
        <v>0</v>
      </c>
      <c r="D831" s="86">
        <f t="shared" si="35"/>
        <v>0</v>
      </c>
      <c r="E831" s="86">
        <f t="shared" si="36"/>
        <v>0</v>
      </c>
      <c r="F831" s="87">
        <f>Invoice!G834</f>
        <v>0</v>
      </c>
      <c r="G831" s="88">
        <f t="shared" si="37"/>
        <v>0</v>
      </c>
    </row>
    <row r="832" spans="1:7" s="85" customFormat="1" x14ac:dyDescent="0.2">
      <c r="A832" s="101" t="str">
        <f>Invoice!F835</f>
        <v>Exchange rate :</v>
      </c>
      <c r="B832" s="80">
        <f>Invoice!C835</f>
        <v>0</v>
      </c>
      <c r="C832" s="81">
        <f>Invoice!B835</f>
        <v>0</v>
      </c>
      <c r="D832" s="86">
        <f t="shared" si="35"/>
        <v>0</v>
      </c>
      <c r="E832" s="86">
        <f t="shared" si="36"/>
        <v>0</v>
      </c>
      <c r="F832" s="87">
        <f>Invoice!G835</f>
        <v>0</v>
      </c>
      <c r="G832" s="88">
        <f t="shared" si="37"/>
        <v>0</v>
      </c>
    </row>
    <row r="833" spans="1:7" s="85" customFormat="1" x14ac:dyDescent="0.2">
      <c r="A833" s="101" t="str">
        <f>Invoice!F836</f>
        <v>Exchange rate :</v>
      </c>
      <c r="B833" s="80">
        <f>Invoice!C836</f>
        <v>0</v>
      </c>
      <c r="C833" s="81">
        <f>Invoice!B836</f>
        <v>0</v>
      </c>
      <c r="D833" s="86">
        <f t="shared" ref="D833:D896" si="38">F833/$D$14</f>
        <v>0</v>
      </c>
      <c r="E833" s="86">
        <f t="shared" ref="E833:E896" si="39">G833/$D$14</f>
        <v>0</v>
      </c>
      <c r="F833" s="87">
        <f>Invoice!G836</f>
        <v>0</v>
      </c>
      <c r="G833" s="88">
        <f t="shared" ref="G833:G896" si="40">C833*F833</f>
        <v>0</v>
      </c>
    </row>
    <row r="834" spans="1:7" s="85" customFormat="1" x14ac:dyDescent="0.2">
      <c r="A834" s="101" t="str">
        <f>Invoice!F837</f>
        <v>Exchange rate :</v>
      </c>
      <c r="B834" s="80">
        <f>Invoice!C837</f>
        <v>0</v>
      </c>
      <c r="C834" s="81">
        <f>Invoice!B837</f>
        <v>0</v>
      </c>
      <c r="D834" s="86">
        <f t="shared" si="38"/>
        <v>0</v>
      </c>
      <c r="E834" s="86">
        <f t="shared" si="39"/>
        <v>0</v>
      </c>
      <c r="F834" s="87">
        <f>Invoice!G837</f>
        <v>0</v>
      </c>
      <c r="G834" s="88">
        <f t="shared" si="40"/>
        <v>0</v>
      </c>
    </row>
    <row r="835" spans="1:7" s="85" customFormat="1" x14ac:dyDescent="0.2">
      <c r="A835" s="101" t="str">
        <f>Invoice!F838</f>
        <v>Exchange rate :</v>
      </c>
      <c r="B835" s="80">
        <f>Invoice!C838</f>
        <v>0</v>
      </c>
      <c r="C835" s="81">
        <f>Invoice!B838</f>
        <v>0</v>
      </c>
      <c r="D835" s="86">
        <f t="shared" si="38"/>
        <v>0</v>
      </c>
      <c r="E835" s="86">
        <f t="shared" si="39"/>
        <v>0</v>
      </c>
      <c r="F835" s="87">
        <f>Invoice!G838</f>
        <v>0</v>
      </c>
      <c r="G835" s="88">
        <f t="shared" si="40"/>
        <v>0</v>
      </c>
    </row>
    <row r="836" spans="1:7" s="85" customFormat="1" x14ac:dyDescent="0.2">
      <c r="A836" s="101" t="str">
        <f>Invoice!F839</f>
        <v>Exchange rate :</v>
      </c>
      <c r="B836" s="80">
        <f>Invoice!C839</f>
        <v>0</v>
      </c>
      <c r="C836" s="81">
        <f>Invoice!B839</f>
        <v>0</v>
      </c>
      <c r="D836" s="86">
        <f t="shared" si="38"/>
        <v>0</v>
      </c>
      <c r="E836" s="86">
        <f t="shared" si="39"/>
        <v>0</v>
      </c>
      <c r="F836" s="87">
        <f>Invoice!G839</f>
        <v>0</v>
      </c>
      <c r="G836" s="88">
        <f t="shared" si="40"/>
        <v>0</v>
      </c>
    </row>
    <row r="837" spans="1:7" s="85" customFormat="1" x14ac:dyDescent="0.2">
      <c r="A837" s="101" t="str">
        <f>Invoice!F840</f>
        <v>Exchange rate :</v>
      </c>
      <c r="B837" s="80">
        <f>Invoice!C840</f>
        <v>0</v>
      </c>
      <c r="C837" s="81">
        <f>Invoice!B840</f>
        <v>0</v>
      </c>
      <c r="D837" s="86">
        <f t="shared" si="38"/>
        <v>0</v>
      </c>
      <c r="E837" s="86">
        <f t="shared" si="39"/>
        <v>0</v>
      </c>
      <c r="F837" s="87">
        <f>Invoice!G840</f>
        <v>0</v>
      </c>
      <c r="G837" s="88">
        <f t="shared" si="40"/>
        <v>0</v>
      </c>
    </row>
    <row r="838" spans="1:7" s="85" customFormat="1" x14ac:dyDescent="0.2">
      <c r="A838" s="101" t="str">
        <f>Invoice!F841</f>
        <v>Exchange rate :</v>
      </c>
      <c r="B838" s="80">
        <f>Invoice!C841</f>
        <v>0</v>
      </c>
      <c r="C838" s="81">
        <f>Invoice!B841</f>
        <v>0</v>
      </c>
      <c r="D838" s="86">
        <f t="shared" si="38"/>
        <v>0</v>
      </c>
      <c r="E838" s="86">
        <f t="shared" si="39"/>
        <v>0</v>
      </c>
      <c r="F838" s="87">
        <f>Invoice!G841</f>
        <v>0</v>
      </c>
      <c r="G838" s="88">
        <f t="shared" si="40"/>
        <v>0</v>
      </c>
    </row>
    <row r="839" spans="1:7" s="85" customFormat="1" x14ac:dyDescent="0.2">
      <c r="A839" s="101" t="str">
        <f>Invoice!F842</f>
        <v>Exchange rate :</v>
      </c>
      <c r="B839" s="80">
        <f>Invoice!C842</f>
        <v>0</v>
      </c>
      <c r="C839" s="81">
        <f>Invoice!B842</f>
        <v>0</v>
      </c>
      <c r="D839" s="86">
        <f t="shared" si="38"/>
        <v>0</v>
      </c>
      <c r="E839" s="86">
        <f t="shared" si="39"/>
        <v>0</v>
      </c>
      <c r="F839" s="87">
        <f>Invoice!G842</f>
        <v>0</v>
      </c>
      <c r="G839" s="88">
        <f t="shared" si="40"/>
        <v>0</v>
      </c>
    </row>
    <row r="840" spans="1:7" s="85" customFormat="1" x14ac:dyDescent="0.2">
      <c r="A840" s="101" t="str">
        <f>Invoice!F843</f>
        <v>Exchange rate :</v>
      </c>
      <c r="B840" s="80">
        <f>Invoice!C843</f>
        <v>0</v>
      </c>
      <c r="C840" s="81">
        <f>Invoice!B843</f>
        <v>0</v>
      </c>
      <c r="D840" s="86">
        <f t="shared" si="38"/>
        <v>0</v>
      </c>
      <c r="E840" s="86">
        <f t="shared" si="39"/>
        <v>0</v>
      </c>
      <c r="F840" s="87">
        <f>Invoice!G843</f>
        <v>0</v>
      </c>
      <c r="G840" s="88">
        <f t="shared" si="40"/>
        <v>0</v>
      </c>
    </row>
    <row r="841" spans="1:7" s="85" customFormat="1" x14ac:dyDescent="0.2">
      <c r="A841" s="101" t="str">
        <f>Invoice!F844</f>
        <v>Exchange rate :</v>
      </c>
      <c r="B841" s="80">
        <f>Invoice!C844</f>
        <v>0</v>
      </c>
      <c r="C841" s="81">
        <f>Invoice!B844</f>
        <v>0</v>
      </c>
      <c r="D841" s="86">
        <f t="shared" si="38"/>
        <v>0</v>
      </c>
      <c r="E841" s="86">
        <f t="shared" si="39"/>
        <v>0</v>
      </c>
      <c r="F841" s="87">
        <f>Invoice!G844</f>
        <v>0</v>
      </c>
      <c r="G841" s="88">
        <f t="shared" si="40"/>
        <v>0</v>
      </c>
    </row>
    <row r="842" spans="1:7" s="85" customFormat="1" x14ac:dyDescent="0.2">
      <c r="A842" s="101" t="str">
        <f>Invoice!F845</f>
        <v>Exchange rate :</v>
      </c>
      <c r="B842" s="80">
        <f>Invoice!C845</f>
        <v>0</v>
      </c>
      <c r="C842" s="81">
        <f>Invoice!B845</f>
        <v>0</v>
      </c>
      <c r="D842" s="86">
        <f t="shared" si="38"/>
        <v>0</v>
      </c>
      <c r="E842" s="86">
        <f t="shared" si="39"/>
        <v>0</v>
      </c>
      <c r="F842" s="87">
        <f>Invoice!G845</f>
        <v>0</v>
      </c>
      <c r="G842" s="88">
        <f t="shared" si="40"/>
        <v>0</v>
      </c>
    </row>
    <row r="843" spans="1:7" s="85" customFormat="1" x14ac:dyDescent="0.2">
      <c r="A843" s="101" t="str">
        <f>Invoice!F846</f>
        <v>Exchange rate :</v>
      </c>
      <c r="B843" s="80">
        <f>Invoice!C846</f>
        <v>0</v>
      </c>
      <c r="C843" s="81">
        <f>Invoice!B846</f>
        <v>0</v>
      </c>
      <c r="D843" s="86">
        <f t="shared" si="38"/>
        <v>0</v>
      </c>
      <c r="E843" s="86">
        <f t="shared" si="39"/>
        <v>0</v>
      </c>
      <c r="F843" s="87">
        <f>Invoice!G846</f>
        <v>0</v>
      </c>
      <c r="G843" s="88">
        <f t="shared" si="40"/>
        <v>0</v>
      </c>
    </row>
    <row r="844" spans="1:7" s="85" customFormat="1" x14ac:dyDescent="0.2">
      <c r="A844" s="101" t="str">
        <f>Invoice!F847</f>
        <v>Exchange rate :</v>
      </c>
      <c r="B844" s="80">
        <f>Invoice!C847</f>
        <v>0</v>
      </c>
      <c r="C844" s="81">
        <f>Invoice!B847</f>
        <v>0</v>
      </c>
      <c r="D844" s="86">
        <f t="shared" si="38"/>
        <v>0</v>
      </c>
      <c r="E844" s="86">
        <f t="shared" si="39"/>
        <v>0</v>
      </c>
      <c r="F844" s="87">
        <f>Invoice!G847</f>
        <v>0</v>
      </c>
      <c r="G844" s="88">
        <f t="shared" si="40"/>
        <v>0</v>
      </c>
    </row>
    <row r="845" spans="1:7" s="85" customFormat="1" x14ac:dyDescent="0.2">
      <c r="A845" s="101" t="str">
        <f>Invoice!F848</f>
        <v>Exchange rate :</v>
      </c>
      <c r="B845" s="80">
        <f>Invoice!C848</f>
        <v>0</v>
      </c>
      <c r="C845" s="81">
        <f>Invoice!B848</f>
        <v>0</v>
      </c>
      <c r="D845" s="86">
        <f t="shared" si="38"/>
        <v>0</v>
      </c>
      <c r="E845" s="86">
        <f t="shared" si="39"/>
        <v>0</v>
      </c>
      <c r="F845" s="87">
        <f>Invoice!G848</f>
        <v>0</v>
      </c>
      <c r="G845" s="88">
        <f t="shared" si="40"/>
        <v>0</v>
      </c>
    </row>
    <row r="846" spans="1:7" s="85" customFormat="1" x14ac:dyDescent="0.2">
      <c r="A846" s="101" t="str">
        <f>Invoice!F849</f>
        <v>Exchange rate :</v>
      </c>
      <c r="B846" s="80">
        <f>Invoice!C849</f>
        <v>0</v>
      </c>
      <c r="C846" s="81">
        <f>Invoice!B849</f>
        <v>0</v>
      </c>
      <c r="D846" s="86">
        <f t="shared" si="38"/>
        <v>0</v>
      </c>
      <c r="E846" s="86">
        <f t="shared" si="39"/>
        <v>0</v>
      </c>
      <c r="F846" s="87">
        <f>Invoice!G849</f>
        <v>0</v>
      </c>
      <c r="G846" s="88">
        <f t="shared" si="40"/>
        <v>0</v>
      </c>
    </row>
    <row r="847" spans="1:7" s="85" customFormat="1" x14ac:dyDescent="0.2">
      <c r="A847" s="101" t="str">
        <f>Invoice!F850</f>
        <v>Exchange rate :</v>
      </c>
      <c r="B847" s="80">
        <f>Invoice!C850</f>
        <v>0</v>
      </c>
      <c r="C847" s="81">
        <f>Invoice!B850</f>
        <v>0</v>
      </c>
      <c r="D847" s="86">
        <f t="shared" si="38"/>
        <v>0</v>
      </c>
      <c r="E847" s="86">
        <f t="shared" si="39"/>
        <v>0</v>
      </c>
      <c r="F847" s="87">
        <f>Invoice!G850</f>
        <v>0</v>
      </c>
      <c r="G847" s="88">
        <f t="shared" si="40"/>
        <v>0</v>
      </c>
    </row>
    <row r="848" spans="1:7" s="85" customFormat="1" x14ac:dyDescent="0.2">
      <c r="A848" s="101" t="str">
        <f>Invoice!F851</f>
        <v>Exchange rate :</v>
      </c>
      <c r="B848" s="80">
        <f>Invoice!C851</f>
        <v>0</v>
      </c>
      <c r="C848" s="81">
        <f>Invoice!B851</f>
        <v>0</v>
      </c>
      <c r="D848" s="86">
        <f t="shared" si="38"/>
        <v>0</v>
      </c>
      <c r="E848" s="86">
        <f t="shared" si="39"/>
        <v>0</v>
      </c>
      <c r="F848" s="87">
        <f>Invoice!G851</f>
        <v>0</v>
      </c>
      <c r="G848" s="88">
        <f t="shared" si="40"/>
        <v>0</v>
      </c>
    </row>
    <row r="849" spans="1:7" s="85" customFormat="1" x14ac:dyDescent="0.2">
      <c r="A849" s="101" t="str">
        <f>Invoice!F852</f>
        <v>Exchange rate :</v>
      </c>
      <c r="B849" s="80">
        <f>Invoice!C852</f>
        <v>0</v>
      </c>
      <c r="C849" s="81">
        <f>Invoice!B852</f>
        <v>0</v>
      </c>
      <c r="D849" s="86">
        <f t="shared" si="38"/>
        <v>0</v>
      </c>
      <c r="E849" s="86">
        <f t="shared" si="39"/>
        <v>0</v>
      </c>
      <c r="F849" s="87">
        <f>Invoice!G852</f>
        <v>0</v>
      </c>
      <c r="G849" s="88">
        <f t="shared" si="40"/>
        <v>0</v>
      </c>
    </row>
    <row r="850" spans="1:7" s="85" customFormat="1" x14ac:dyDescent="0.2">
      <c r="A850" s="101" t="str">
        <f>Invoice!F853</f>
        <v>Exchange rate :</v>
      </c>
      <c r="B850" s="80">
        <f>Invoice!C853</f>
        <v>0</v>
      </c>
      <c r="C850" s="81">
        <f>Invoice!B853</f>
        <v>0</v>
      </c>
      <c r="D850" s="86">
        <f t="shared" si="38"/>
        <v>0</v>
      </c>
      <c r="E850" s="86">
        <f t="shared" si="39"/>
        <v>0</v>
      </c>
      <c r="F850" s="87">
        <f>Invoice!G853</f>
        <v>0</v>
      </c>
      <c r="G850" s="88">
        <f t="shared" si="40"/>
        <v>0</v>
      </c>
    </row>
    <row r="851" spans="1:7" s="85" customFormat="1" x14ac:dyDescent="0.2">
      <c r="A851" s="101" t="str">
        <f>Invoice!F854</f>
        <v>Exchange rate :</v>
      </c>
      <c r="B851" s="80">
        <f>Invoice!C854</f>
        <v>0</v>
      </c>
      <c r="C851" s="81">
        <f>Invoice!B854</f>
        <v>0</v>
      </c>
      <c r="D851" s="86">
        <f t="shared" si="38"/>
        <v>0</v>
      </c>
      <c r="E851" s="86">
        <f t="shared" si="39"/>
        <v>0</v>
      </c>
      <c r="F851" s="87">
        <f>Invoice!G854</f>
        <v>0</v>
      </c>
      <c r="G851" s="88">
        <f t="shared" si="40"/>
        <v>0</v>
      </c>
    </row>
    <row r="852" spans="1:7" s="85" customFormat="1" x14ac:dyDescent="0.2">
      <c r="A852" s="101" t="str">
        <f>Invoice!F855</f>
        <v>Exchange rate :</v>
      </c>
      <c r="B852" s="80">
        <f>Invoice!C855</f>
        <v>0</v>
      </c>
      <c r="C852" s="81">
        <f>Invoice!B855</f>
        <v>0</v>
      </c>
      <c r="D852" s="86">
        <f t="shared" si="38"/>
        <v>0</v>
      </c>
      <c r="E852" s="86">
        <f t="shared" si="39"/>
        <v>0</v>
      </c>
      <c r="F852" s="87">
        <f>Invoice!G855</f>
        <v>0</v>
      </c>
      <c r="G852" s="88">
        <f t="shared" si="40"/>
        <v>0</v>
      </c>
    </row>
    <row r="853" spans="1:7" s="85" customFormat="1" x14ac:dyDescent="0.2">
      <c r="A853" s="101" t="str">
        <f>Invoice!F856</f>
        <v>Exchange rate :</v>
      </c>
      <c r="B853" s="80">
        <f>Invoice!C856</f>
        <v>0</v>
      </c>
      <c r="C853" s="81">
        <f>Invoice!B856</f>
        <v>0</v>
      </c>
      <c r="D853" s="86">
        <f t="shared" si="38"/>
        <v>0</v>
      </c>
      <c r="E853" s="86">
        <f t="shared" si="39"/>
        <v>0</v>
      </c>
      <c r="F853" s="87">
        <f>Invoice!G856</f>
        <v>0</v>
      </c>
      <c r="G853" s="88">
        <f t="shared" si="40"/>
        <v>0</v>
      </c>
    </row>
    <row r="854" spans="1:7" s="85" customFormat="1" x14ac:dyDescent="0.2">
      <c r="A854" s="101" t="str">
        <f>Invoice!F857</f>
        <v>Exchange rate :</v>
      </c>
      <c r="B854" s="80">
        <f>Invoice!C857</f>
        <v>0</v>
      </c>
      <c r="C854" s="81">
        <f>Invoice!B857</f>
        <v>0</v>
      </c>
      <c r="D854" s="86">
        <f t="shared" si="38"/>
        <v>0</v>
      </c>
      <c r="E854" s="86">
        <f t="shared" si="39"/>
        <v>0</v>
      </c>
      <c r="F854" s="87">
        <f>Invoice!G857</f>
        <v>0</v>
      </c>
      <c r="G854" s="88">
        <f t="shared" si="40"/>
        <v>0</v>
      </c>
    </row>
    <row r="855" spans="1:7" s="85" customFormat="1" x14ac:dyDescent="0.2">
      <c r="A855" s="101" t="str">
        <f>Invoice!F858</f>
        <v>Exchange rate :</v>
      </c>
      <c r="B855" s="80">
        <f>Invoice!C858</f>
        <v>0</v>
      </c>
      <c r="C855" s="81">
        <f>Invoice!B858</f>
        <v>0</v>
      </c>
      <c r="D855" s="86">
        <f t="shared" si="38"/>
        <v>0</v>
      </c>
      <c r="E855" s="86">
        <f t="shared" si="39"/>
        <v>0</v>
      </c>
      <c r="F855" s="87">
        <f>Invoice!G858</f>
        <v>0</v>
      </c>
      <c r="G855" s="88">
        <f t="shared" si="40"/>
        <v>0</v>
      </c>
    </row>
    <row r="856" spans="1:7" s="85" customFormat="1" x14ac:dyDescent="0.2">
      <c r="A856" s="101" t="str">
        <f>Invoice!F859</f>
        <v>Exchange rate :</v>
      </c>
      <c r="B856" s="80">
        <f>Invoice!C859</f>
        <v>0</v>
      </c>
      <c r="C856" s="81">
        <f>Invoice!B859</f>
        <v>0</v>
      </c>
      <c r="D856" s="86">
        <f t="shared" si="38"/>
        <v>0</v>
      </c>
      <c r="E856" s="86">
        <f t="shared" si="39"/>
        <v>0</v>
      </c>
      <c r="F856" s="87">
        <f>Invoice!G859</f>
        <v>0</v>
      </c>
      <c r="G856" s="88">
        <f t="shared" si="40"/>
        <v>0</v>
      </c>
    </row>
    <row r="857" spans="1:7" s="85" customFormat="1" x14ac:dyDescent="0.2">
      <c r="A857" s="101" t="str">
        <f>Invoice!F860</f>
        <v>Exchange rate :</v>
      </c>
      <c r="B857" s="80">
        <f>Invoice!C860</f>
        <v>0</v>
      </c>
      <c r="C857" s="81">
        <f>Invoice!B860</f>
        <v>0</v>
      </c>
      <c r="D857" s="86">
        <f t="shared" si="38"/>
        <v>0</v>
      </c>
      <c r="E857" s="86">
        <f t="shared" si="39"/>
        <v>0</v>
      </c>
      <c r="F857" s="87">
        <f>Invoice!G860</f>
        <v>0</v>
      </c>
      <c r="G857" s="88">
        <f t="shared" si="40"/>
        <v>0</v>
      </c>
    </row>
    <row r="858" spans="1:7" s="85" customFormat="1" x14ac:dyDescent="0.2">
      <c r="A858" s="101" t="str">
        <f>Invoice!F861</f>
        <v>Exchange rate :</v>
      </c>
      <c r="B858" s="80">
        <f>Invoice!C861</f>
        <v>0</v>
      </c>
      <c r="C858" s="81">
        <f>Invoice!B861</f>
        <v>0</v>
      </c>
      <c r="D858" s="86">
        <f t="shared" si="38"/>
        <v>0</v>
      </c>
      <c r="E858" s="86">
        <f t="shared" si="39"/>
        <v>0</v>
      </c>
      <c r="F858" s="87">
        <f>Invoice!G861</f>
        <v>0</v>
      </c>
      <c r="G858" s="88">
        <f t="shared" si="40"/>
        <v>0</v>
      </c>
    </row>
    <row r="859" spans="1:7" s="85" customFormat="1" x14ac:dyDescent="0.2">
      <c r="A859" s="101" t="str">
        <f>Invoice!F862</f>
        <v>Exchange rate :</v>
      </c>
      <c r="B859" s="80">
        <f>Invoice!C862</f>
        <v>0</v>
      </c>
      <c r="C859" s="81">
        <f>Invoice!B862</f>
        <v>0</v>
      </c>
      <c r="D859" s="86">
        <f t="shared" si="38"/>
        <v>0</v>
      </c>
      <c r="E859" s="86">
        <f t="shared" si="39"/>
        <v>0</v>
      </c>
      <c r="F859" s="87">
        <f>Invoice!G862</f>
        <v>0</v>
      </c>
      <c r="G859" s="88">
        <f t="shared" si="40"/>
        <v>0</v>
      </c>
    </row>
    <row r="860" spans="1:7" s="85" customFormat="1" x14ac:dyDescent="0.2">
      <c r="A860" s="101" t="str">
        <f>Invoice!F863</f>
        <v>Exchange rate :</v>
      </c>
      <c r="B860" s="80">
        <f>Invoice!C863</f>
        <v>0</v>
      </c>
      <c r="C860" s="81">
        <f>Invoice!B863</f>
        <v>0</v>
      </c>
      <c r="D860" s="86">
        <f t="shared" si="38"/>
        <v>0</v>
      </c>
      <c r="E860" s="86">
        <f t="shared" si="39"/>
        <v>0</v>
      </c>
      <c r="F860" s="87">
        <f>Invoice!G863</f>
        <v>0</v>
      </c>
      <c r="G860" s="88">
        <f t="shared" si="40"/>
        <v>0</v>
      </c>
    </row>
    <row r="861" spans="1:7" s="85" customFormat="1" x14ac:dyDescent="0.2">
      <c r="A861" s="101" t="str">
        <f>Invoice!F864</f>
        <v>Exchange rate :</v>
      </c>
      <c r="B861" s="80">
        <f>Invoice!C864</f>
        <v>0</v>
      </c>
      <c r="C861" s="81">
        <f>Invoice!B864</f>
        <v>0</v>
      </c>
      <c r="D861" s="86">
        <f t="shared" si="38"/>
        <v>0</v>
      </c>
      <c r="E861" s="86">
        <f t="shared" si="39"/>
        <v>0</v>
      </c>
      <c r="F861" s="87">
        <f>Invoice!G864</f>
        <v>0</v>
      </c>
      <c r="G861" s="88">
        <f t="shared" si="40"/>
        <v>0</v>
      </c>
    </row>
    <row r="862" spans="1:7" s="85" customFormat="1" x14ac:dyDescent="0.2">
      <c r="A862" s="101" t="str">
        <f>Invoice!F865</f>
        <v>Exchange rate :</v>
      </c>
      <c r="B862" s="80">
        <f>Invoice!C865</f>
        <v>0</v>
      </c>
      <c r="C862" s="81">
        <f>Invoice!B865</f>
        <v>0</v>
      </c>
      <c r="D862" s="86">
        <f t="shared" si="38"/>
        <v>0</v>
      </c>
      <c r="E862" s="86">
        <f t="shared" si="39"/>
        <v>0</v>
      </c>
      <c r="F862" s="87">
        <f>Invoice!G865</f>
        <v>0</v>
      </c>
      <c r="G862" s="88">
        <f t="shared" si="40"/>
        <v>0</v>
      </c>
    </row>
    <row r="863" spans="1:7" s="85" customFormat="1" x14ac:dyDescent="0.2">
      <c r="A863" s="101" t="str">
        <f>Invoice!F866</f>
        <v>Exchange rate :</v>
      </c>
      <c r="B863" s="80">
        <f>Invoice!C866</f>
        <v>0</v>
      </c>
      <c r="C863" s="81">
        <f>Invoice!B866</f>
        <v>0</v>
      </c>
      <c r="D863" s="86">
        <f t="shared" si="38"/>
        <v>0</v>
      </c>
      <c r="E863" s="86">
        <f t="shared" si="39"/>
        <v>0</v>
      </c>
      <c r="F863" s="87">
        <f>Invoice!G866</f>
        <v>0</v>
      </c>
      <c r="G863" s="88">
        <f t="shared" si="40"/>
        <v>0</v>
      </c>
    </row>
    <row r="864" spans="1:7" s="85" customFormat="1" x14ac:dyDescent="0.2">
      <c r="A864" s="101" t="str">
        <f>Invoice!F867</f>
        <v>Exchange rate :</v>
      </c>
      <c r="B864" s="80">
        <f>Invoice!C867</f>
        <v>0</v>
      </c>
      <c r="C864" s="81">
        <f>Invoice!B867</f>
        <v>0</v>
      </c>
      <c r="D864" s="86">
        <f t="shared" si="38"/>
        <v>0</v>
      </c>
      <c r="E864" s="86">
        <f t="shared" si="39"/>
        <v>0</v>
      </c>
      <c r="F864" s="87">
        <f>Invoice!G867</f>
        <v>0</v>
      </c>
      <c r="G864" s="88">
        <f t="shared" si="40"/>
        <v>0</v>
      </c>
    </row>
    <row r="865" spans="1:7" s="85" customFormat="1" x14ac:dyDescent="0.2">
      <c r="A865" s="101" t="str">
        <f>Invoice!F868</f>
        <v>Exchange rate :</v>
      </c>
      <c r="B865" s="80">
        <f>Invoice!C868</f>
        <v>0</v>
      </c>
      <c r="C865" s="81">
        <f>Invoice!B868</f>
        <v>0</v>
      </c>
      <c r="D865" s="86">
        <f t="shared" si="38"/>
        <v>0</v>
      </c>
      <c r="E865" s="86">
        <f t="shared" si="39"/>
        <v>0</v>
      </c>
      <c r="F865" s="87">
        <f>Invoice!G868</f>
        <v>0</v>
      </c>
      <c r="G865" s="88">
        <f t="shared" si="40"/>
        <v>0</v>
      </c>
    </row>
    <row r="866" spans="1:7" s="85" customFormat="1" x14ac:dyDescent="0.2">
      <c r="A866" s="101" t="str">
        <f>Invoice!F869</f>
        <v>Exchange rate :</v>
      </c>
      <c r="B866" s="80">
        <f>Invoice!C869</f>
        <v>0</v>
      </c>
      <c r="C866" s="81">
        <f>Invoice!B869</f>
        <v>0</v>
      </c>
      <c r="D866" s="86">
        <f t="shared" si="38"/>
        <v>0</v>
      </c>
      <c r="E866" s="86">
        <f t="shared" si="39"/>
        <v>0</v>
      </c>
      <c r="F866" s="87">
        <f>Invoice!G869</f>
        <v>0</v>
      </c>
      <c r="G866" s="88">
        <f t="shared" si="40"/>
        <v>0</v>
      </c>
    </row>
    <row r="867" spans="1:7" s="85" customFormat="1" x14ac:dyDescent="0.2">
      <c r="A867" s="101" t="str">
        <f>Invoice!F870</f>
        <v>Exchange rate :</v>
      </c>
      <c r="B867" s="80">
        <f>Invoice!C870</f>
        <v>0</v>
      </c>
      <c r="C867" s="81">
        <f>Invoice!B870</f>
        <v>0</v>
      </c>
      <c r="D867" s="86">
        <f t="shared" si="38"/>
        <v>0</v>
      </c>
      <c r="E867" s="86">
        <f t="shared" si="39"/>
        <v>0</v>
      </c>
      <c r="F867" s="87">
        <f>Invoice!G870</f>
        <v>0</v>
      </c>
      <c r="G867" s="88">
        <f t="shared" si="40"/>
        <v>0</v>
      </c>
    </row>
    <row r="868" spans="1:7" s="85" customFormat="1" x14ac:dyDescent="0.2">
      <c r="A868" s="101" t="str">
        <f>Invoice!F871</f>
        <v>Exchange rate :</v>
      </c>
      <c r="B868" s="80">
        <f>Invoice!C871</f>
        <v>0</v>
      </c>
      <c r="C868" s="81">
        <f>Invoice!B871</f>
        <v>0</v>
      </c>
      <c r="D868" s="86">
        <f t="shared" si="38"/>
        <v>0</v>
      </c>
      <c r="E868" s="86">
        <f t="shared" si="39"/>
        <v>0</v>
      </c>
      <c r="F868" s="87">
        <f>Invoice!G871</f>
        <v>0</v>
      </c>
      <c r="G868" s="88">
        <f t="shared" si="40"/>
        <v>0</v>
      </c>
    </row>
    <row r="869" spans="1:7" s="85" customFormat="1" x14ac:dyDescent="0.2">
      <c r="A869" s="101" t="str">
        <f>Invoice!F872</f>
        <v>Exchange rate :</v>
      </c>
      <c r="B869" s="80">
        <f>Invoice!C872</f>
        <v>0</v>
      </c>
      <c r="C869" s="81">
        <f>Invoice!B872</f>
        <v>0</v>
      </c>
      <c r="D869" s="86">
        <f t="shared" si="38"/>
        <v>0</v>
      </c>
      <c r="E869" s="86">
        <f t="shared" si="39"/>
        <v>0</v>
      </c>
      <c r="F869" s="87">
        <f>Invoice!G872</f>
        <v>0</v>
      </c>
      <c r="G869" s="88">
        <f t="shared" si="40"/>
        <v>0</v>
      </c>
    </row>
    <row r="870" spans="1:7" s="85" customFormat="1" x14ac:dyDescent="0.2">
      <c r="A870" s="101" t="str">
        <f>Invoice!F873</f>
        <v>Exchange rate :</v>
      </c>
      <c r="B870" s="80">
        <f>Invoice!C873</f>
        <v>0</v>
      </c>
      <c r="C870" s="81">
        <f>Invoice!B873</f>
        <v>0</v>
      </c>
      <c r="D870" s="86">
        <f t="shared" si="38"/>
        <v>0</v>
      </c>
      <c r="E870" s="86">
        <f t="shared" si="39"/>
        <v>0</v>
      </c>
      <c r="F870" s="87">
        <f>Invoice!G873</f>
        <v>0</v>
      </c>
      <c r="G870" s="88">
        <f t="shared" si="40"/>
        <v>0</v>
      </c>
    </row>
    <row r="871" spans="1:7" s="85" customFormat="1" x14ac:dyDescent="0.2">
      <c r="A871" s="101" t="str">
        <f>Invoice!F874</f>
        <v>Exchange rate :</v>
      </c>
      <c r="B871" s="80">
        <f>Invoice!C874</f>
        <v>0</v>
      </c>
      <c r="C871" s="81">
        <f>Invoice!B874</f>
        <v>0</v>
      </c>
      <c r="D871" s="86">
        <f t="shared" si="38"/>
        <v>0</v>
      </c>
      <c r="E871" s="86">
        <f t="shared" si="39"/>
        <v>0</v>
      </c>
      <c r="F871" s="87">
        <f>Invoice!G874</f>
        <v>0</v>
      </c>
      <c r="G871" s="88">
        <f t="shared" si="40"/>
        <v>0</v>
      </c>
    </row>
    <row r="872" spans="1:7" s="85" customFormat="1" x14ac:dyDescent="0.2">
      <c r="A872" s="101" t="str">
        <f>Invoice!F875</f>
        <v>Exchange rate :</v>
      </c>
      <c r="B872" s="80">
        <f>Invoice!C875</f>
        <v>0</v>
      </c>
      <c r="C872" s="81">
        <f>Invoice!B875</f>
        <v>0</v>
      </c>
      <c r="D872" s="86">
        <f t="shared" si="38"/>
        <v>0</v>
      </c>
      <c r="E872" s="86">
        <f t="shared" si="39"/>
        <v>0</v>
      </c>
      <c r="F872" s="87">
        <f>Invoice!G875</f>
        <v>0</v>
      </c>
      <c r="G872" s="88">
        <f t="shared" si="40"/>
        <v>0</v>
      </c>
    </row>
    <row r="873" spans="1:7" s="85" customFormat="1" x14ac:dyDescent="0.2">
      <c r="A873" s="101" t="str">
        <f>Invoice!F876</f>
        <v>Exchange rate :</v>
      </c>
      <c r="B873" s="80">
        <f>Invoice!C876</f>
        <v>0</v>
      </c>
      <c r="C873" s="81">
        <f>Invoice!B876</f>
        <v>0</v>
      </c>
      <c r="D873" s="86">
        <f t="shared" si="38"/>
        <v>0</v>
      </c>
      <c r="E873" s="86">
        <f t="shared" si="39"/>
        <v>0</v>
      </c>
      <c r="F873" s="87">
        <f>Invoice!G876</f>
        <v>0</v>
      </c>
      <c r="G873" s="88">
        <f t="shared" si="40"/>
        <v>0</v>
      </c>
    </row>
    <row r="874" spans="1:7" s="85" customFormat="1" x14ac:dyDescent="0.2">
      <c r="A874" s="101" t="str">
        <f>Invoice!F877</f>
        <v>Exchange rate :</v>
      </c>
      <c r="B874" s="80">
        <f>Invoice!C877</f>
        <v>0</v>
      </c>
      <c r="C874" s="81">
        <f>Invoice!B877</f>
        <v>0</v>
      </c>
      <c r="D874" s="86">
        <f t="shared" si="38"/>
        <v>0</v>
      </c>
      <c r="E874" s="86">
        <f t="shared" si="39"/>
        <v>0</v>
      </c>
      <c r="F874" s="87">
        <f>Invoice!G877</f>
        <v>0</v>
      </c>
      <c r="G874" s="88">
        <f t="shared" si="40"/>
        <v>0</v>
      </c>
    </row>
    <row r="875" spans="1:7" s="85" customFormat="1" x14ac:dyDescent="0.2">
      <c r="A875" s="101" t="str">
        <f>Invoice!F878</f>
        <v>Exchange rate :</v>
      </c>
      <c r="B875" s="80">
        <f>Invoice!C878</f>
        <v>0</v>
      </c>
      <c r="C875" s="81">
        <f>Invoice!B878</f>
        <v>0</v>
      </c>
      <c r="D875" s="86">
        <f t="shared" si="38"/>
        <v>0</v>
      </c>
      <c r="E875" s="86">
        <f t="shared" si="39"/>
        <v>0</v>
      </c>
      <c r="F875" s="87">
        <f>Invoice!G878</f>
        <v>0</v>
      </c>
      <c r="G875" s="88">
        <f t="shared" si="40"/>
        <v>0</v>
      </c>
    </row>
    <row r="876" spans="1:7" s="85" customFormat="1" x14ac:dyDescent="0.2">
      <c r="A876" s="101" t="str">
        <f>Invoice!F879</f>
        <v>Exchange rate :</v>
      </c>
      <c r="B876" s="80">
        <f>Invoice!C879</f>
        <v>0</v>
      </c>
      <c r="C876" s="81">
        <f>Invoice!B879</f>
        <v>0</v>
      </c>
      <c r="D876" s="86">
        <f t="shared" si="38"/>
        <v>0</v>
      </c>
      <c r="E876" s="86">
        <f t="shared" si="39"/>
        <v>0</v>
      </c>
      <c r="F876" s="87">
        <f>Invoice!G879</f>
        <v>0</v>
      </c>
      <c r="G876" s="88">
        <f t="shared" si="40"/>
        <v>0</v>
      </c>
    </row>
    <row r="877" spans="1:7" s="85" customFormat="1" x14ac:dyDescent="0.2">
      <c r="A877" s="101" t="str">
        <f>Invoice!F880</f>
        <v>Exchange rate :</v>
      </c>
      <c r="B877" s="80">
        <f>Invoice!C880</f>
        <v>0</v>
      </c>
      <c r="C877" s="81">
        <f>Invoice!B880</f>
        <v>0</v>
      </c>
      <c r="D877" s="86">
        <f t="shared" si="38"/>
        <v>0</v>
      </c>
      <c r="E877" s="86">
        <f t="shared" si="39"/>
        <v>0</v>
      </c>
      <c r="F877" s="87">
        <f>Invoice!G880</f>
        <v>0</v>
      </c>
      <c r="G877" s="88">
        <f t="shared" si="40"/>
        <v>0</v>
      </c>
    </row>
    <row r="878" spans="1:7" s="85" customFormat="1" x14ac:dyDescent="0.2">
      <c r="A878" s="101" t="str">
        <f>Invoice!F881</f>
        <v>Exchange rate :</v>
      </c>
      <c r="B878" s="80">
        <f>Invoice!C881</f>
        <v>0</v>
      </c>
      <c r="C878" s="81">
        <f>Invoice!B881</f>
        <v>0</v>
      </c>
      <c r="D878" s="86">
        <f t="shared" si="38"/>
        <v>0</v>
      </c>
      <c r="E878" s="86">
        <f t="shared" si="39"/>
        <v>0</v>
      </c>
      <c r="F878" s="87">
        <f>Invoice!G881</f>
        <v>0</v>
      </c>
      <c r="G878" s="88">
        <f t="shared" si="40"/>
        <v>0</v>
      </c>
    </row>
    <row r="879" spans="1:7" s="85" customFormat="1" x14ac:dyDescent="0.2">
      <c r="A879" s="101" t="str">
        <f>Invoice!F882</f>
        <v>Exchange rate :</v>
      </c>
      <c r="B879" s="80">
        <f>Invoice!C882</f>
        <v>0</v>
      </c>
      <c r="C879" s="81">
        <f>Invoice!B882</f>
        <v>0</v>
      </c>
      <c r="D879" s="86">
        <f t="shared" si="38"/>
        <v>0</v>
      </c>
      <c r="E879" s="86">
        <f t="shared" si="39"/>
        <v>0</v>
      </c>
      <c r="F879" s="87">
        <f>Invoice!G882</f>
        <v>0</v>
      </c>
      <c r="G879" s="88">
        <f t="shared" si="40"/>
        <v>0</v>
      </c>
    </row>
    <row r="880" spans="1:7" s="85" customFormat="1" x14ac:dyDescent="0.2">
      <c r="A880" s="101" t="str">
        <f>Invoice!F883</f>
        <v>Exchange rate :</v>
      </c>
      <c r="B880" s="80">
        <f>Invoice!C883</f>
        <v>0</v>
      </c>
      <c r="C880" s="81">
        <f>Invoice!B883</f>
        <v>0</v>
      </c>
      <c r="D880" s="86">
        <f t="shared" si="38"/>
        <v>0</v>
      </c>
      <c r="E880" s="86">
        <f t="shared" si="39"/>
        <v>0</v>
      </c>
      <c r="F880" s="87">
        <f>Invoice!G883</f>
        <v>0</v>
      </c>
      <c r="G880" s="88">
        <f t="shared" si="40"/>
        <v>0</v>
      </c>
    </row>
    <row r="881" spans="1:7" s="85" customFormat="1" x14ac:dyDescent="0.2">
      <c r="A881" s="101" t="str">
        <f>Invoice!F884</f>
        <v>Exchange rate :</v>
      </c>
      <c r="B881" s="80">
        <f>Invoice!C884</f>
        <v>0</v>
      </c>
      <c r="C881" s="81">
        <f>Invoice!B884</f>
        <v>0</v>
      </c>
      <c r="D881" s="86">
        <f t="shared" si="38"/>
        <v>0</v>
      </c>
      <c r="E881" s="86">
        <f t="shared" si="39"/>
        <v>0</v>
      </c>
      <c r="F881" s="87">
        <f>Invoice!G884</f>
        <v>0</v>
      </c>
      <c r="G881" s="88">
        <f t="shared" si="40"/>
        <v>0</v>
      </c>
    </row>
    <row r="882" spans="1:7" s="85" customFormat="1" x14ac:dyDescent="0.2">
      <c r="A882" s="101" t="str">
        <f>Invoice!F885</f>
        <v>Exchange rate :</v>
      </c>
      <c r="B882" s="80">
        <f>Invoice!C885</f>
        <v>0</v>
      </c>
      <c r="C882" s="81">
        <f>Invoice!B885</f>
        <v>0</v>
      </c>
      <c r="D882" s="86">
        <f t="shared" si="38"/>
        <v>0</v>
      </c>
      <c r="E882" s="86">
        <f t="shared" si="39"/>
        <v>0</v>
      </c>
      <c r="F882" s="87">
        <f>Invoice!G885</f>
        <v>0</v>
      </c>
      <c r="G882" s="88">
        <f t="shared" si="40"/>
        <v>0</v>
      </c>
    </row>
    <row r="883" spans="1:7" s="85" customFormat="1" x14ac:dyDescent="0.2">
      <c r="A883" s="101" t="str">
        <f>Invoice!F886</f>
        <v>Exchange rate :</v>
      </c>
      <c r="B883" s="80">
        <f>Invoice!C886</f>
        <v>0</v>
      </c>
      <c r="C883" s="81">
        <f>Invoice!B886</f>
        <v>0</v>
      </c>
      <c r="D883" s="86">
        <f t="shared" si="38"/>
        <v>0</v>
      </c>
      <c r="E883" s="86">
        <f t="shared" si="39"/>
        <v>0</v>
      </c>
      <c r="F883" s="87">
        <f>Invoice!G886</f>
        <v>0</v>
      </c>
      <c r="G883" s="88">
        <f t="shared" si="40"/>
        <v>0</v>
      </c>
    </row>
    <row r="884" spans="1:7" s="85" customFormat="1" x14ac:dyDescent="0.2">
      <c r="A884" s="101" t="str">
        <f>Invoice!F887</f>
        <v>Exchange rate :</v>
      </c>
      <c r="B884" s="80">
        <f>Invoice!C887</f>
        <v>0</v>
      </c>
      <c r="C884" s="81">
        <f>Invoice!B887</f>
        <v>0</v>
      </c>
      <c r="D884" s="86">
        <f t="shared" si="38"/>
        <v>0</v>
      </c>
      <c r="E884" s="86">
        <f t="shared" si="39"/>
        <v>0</v>
      </c>
      <c r="F884" s="87">
        <f>Invoice!G887</f>
        <v>0</v>
      </c>
      <c r="G884" s="88">
        <f t="shared" si="40"/>
        <v>0</v>
      </c>
    </row>
    <row r="885" spans="1:7" s="85" customFormat="1" x14ac:dyDescent="0.2">
      <c r="A885" s="101" t="str">
        <f>Invoice!F888</f>
        <v>Exchange rate :</v>
      </c>
      <c r="B885" s="80">
        <f>Invoice!C888</f>
        <v>0</v>
      </c>
      <c r="C885" s="81">
        <f>Invoice!B888</f>
        <v>0</v>
      </c>
      <c r="D885" s="86">
        <f t="shared" si="38"/>
        <v>0</v>
      </c>
      <c r="E885" s="86">
        <f t="shared" si="39"/>
        <v>0</v>
      </c>
      <c r="F885" s="87">
        <f>Invoice!G888</f>
        <v>0</v>
      </c>
      <c r="G885" s="88">
        <f t="shared" si="40"/>
        <v>0</v>
      </c>
    </row>
    <row r="886" spans="1:7" s="85" customFormat="1" x14ac:dyDescent="0.2">
      <c r="A886" s="101" t="str">
        <f>Invoice!F889</f>
        <v>Exchange rate :</v>
      </c>
      <c r="B886" s="80">
        <f>Invoice!C889</f>
        <v>0</v>
      </c>
      <c r="C886" s="81">
        <f>Invoice!B889</f>
        <v>0</v>
      </c>
      <c r="D886" s="86">
        <f t="shared" si="38"/>
        <v>0</v>
      </c>
      <c r="E886" s="86">
        <f t="shared" si="39"/>
        <v>0</v>
      </c>
      <c r="F886" s="87">
        <f>Invoice!G889</f>
        <v>0</v>
      </c>
      <c r="G886" s="88">
        <f t="shared" si="40"/>
        <v>0</v>
      </c>
    </row>
    <row r="887" spans="1:7" s="85" customFormat="1" x14ac:dyDescent="0.2">
      <c r="A887" s="101" t="str">
        <f>Invoice!F890</f>
        <v>Exchange rate :</v>
      </c>
      <c r="B887" s="80">
        <f>Invoice!C890</f>
        <v>0</v>
      </c>
      <c r="C887" s="81">
        <f>Invoice!B890</f>
        <v>0</v>
      </c>
      <c r="D887" s="86">
        <f t="shared" si="38"/>
        <v>0</v>
      </c>
      <c r="E887" s="86">
        <f t="shared" si="39"/>
        <v>0</v>
      </c>
      <c r="F887" s="87">
        <f>Invoice!G890</f>
        <v>0</v>
      </c>
      <c r="G887" s="88">
        <f t="shared" si="40"/>
        <v>0</v>
      </c>
    </row>
    <row r="888" spans="1:7" s="85" customFormat="1" x14ac:dyDescent="0.2">
      <c r="A888" s="101" t="str">
        <f>Invoice!F891</f>
        <v>Exchange rate :</v>
      </c>
      <c r="B888" s="80">
        <f>Invoice!C891</f>
        <v>0</v>
      </c>
      <c r="C888" s="81">
        <f>Invoice!B891</f>
        <v>0</v>
      </c>
      <c r="D888" s="86">
        <f t="shared" si="38"/>
        <v>0</v>
      </c>
      <c r="E888" s="86">
        <f t="shared" si="39"/>
        <v>0</v>
      </c>
      <c r="F888" s="87">
        <f>Invoice!G891</f>
        <v>0</v>
      </c>
      <c r="G888" s="88">
        <f t="shared" si="40"/>
        <v>0</v>
      </c>
    </row>
    <row r="889" spans="1:7" s="85" customFormat="1" x14ac:dyDescent="0.2">
      <c r="A889" s="101" t="str">
        <f>Invoice!F892</f>
        <v>Exchange rate :</v>
      </c>
      <c r="B889" s="80">
        <f>Invoice!C892</f>
        <v>0</v>
      </c>
      <c r="C889" s="81">
        <f>Invoice!B892</f>
        <v>0</v>
      </c>
      <c r="D889" s="86">
        <f t="shared" si="38"/>
        <v>0</v>
      </c>
      <c r="E889" s="86">
        <f t="shared" si="39"/>
        <v>0</v>
      </c>
      <c r="F889" s="87">
        <f>Invoice!G892</f>
        <v>0</v>
      </c>
      <c r="G889" s="88">
        <f t="shared" si="40"/>
        <v>0</v>
      </c>
    </row>
    <row r="890" spans="1:7" s="85" customFormat="1" x14ac:dyDescent="0.2">
      <c r="A890" s="101" t="str">
        <f>Invoice!F893</f>
        <v>Exchange rate :</v>
      </c>
      <c r="B890" s="80">
        <f>Invoice!C893</f>
        <v>0</v>
      </c>
      <c r="C890" s="81">
        <f>Invoice!B893</f>
        <v>0</v>
      </c>
      <c r="D890" s="86">
        <f t="shared" si="38"/>
        <v>0</v>
      </c>
      <c r="E890" s="86">
        <f t="shared" si="39"/>
        <v>0</v>
      </c>
      <c r="F890" s="87">
        <f>Invoice!G893</f>
        <v>0</v>
      </c>
      <c r="G890" s="88">
        <f t="shared" si="40"/>
        <v>0</v>
      </c>
    </row>
    <row r="891" spans="1:7" s="85" customFormat="1" x14ac:dyDescent="0.2">
      <c r="A891" s="101" t="str">
        <f>Invoice!F894</f>
        <v>Exchange rate :</v>
      </c>
      <c r="B891" s="80">
        <f>Invoice!C894</f>
        <v>0</v>
      </c>
      <c r="C891" s="81">
        <f>Invoice!B894</f>
        <v>0</v>
      </c>
      <c r="D891" s="86">
        <f t="shared" si="38"/>
        <v>0</v>
      </c>
      <c r="E891" s="86">
        <f t="shared" si="39"/>
        <v>0</v>
      </c>
      <c r="F891" s="87">
        <f>Invoice!G894</f>
        <v>0</v>
      </c>
      <c r="G891" s="88">
        <f t="shared" si="40"/>
        <v>0</v>
      </c>
    </row>
    <row r="892" spans="1:7" s="85" customFormat="1" x14ac:dyDescent="0.2">
      <c r="A892" s="101" t="str">
        <f>Invoice!F895</f>
        <v>Exchange rate :</v>
      </c>
      <c r="B892" s="80">
        <f>Invoice!C895</f>
        <v>0</v>
      </c>
      <c r="C892" s="81">
        <f>Invoice!B895</f>
        <v>0</v>
      </c>
      <c r="D892" s="86">
        <f t="shared" si="38"/>
        <v>0</v>
      </c>
      <c r="E892" s="86">
        <f t="shared" si="39"/>
        <v>0</v>
      </c>
      <c r="F892" s="87">
        <f>Invoice!G895</f>
        <v>0</v>
      </c>
      <c r="G892" s="88">
        <f t="shared" si="40"/>
        <v>0</v>
      </c>
    </row>
    <row r="893" spans="1:7" s="85" customFormat="1" x14ac:dyDescent="0.2">
      <c r="A893" s="101" t="str">
        <f>Invoice!F896</f>
        <v>Exchange rate :</v>
      </c>
      <c r="B893" s="80">
        <f>Invoice!C896</f>
        <v>0</v>
      </c>
      <c r="C893" s="81">
        <f>Invoice!B896</f>
        <v>0</v>
      </c>
      <c r="D893" s="86">
        <f t="shared" si="38"/>
        <v>0</v>
      </c>
      <c r="E893" s="86">
        <f t="shared" si="39"/>
        <v>0</v>
      </c>
      <c r="F893" s="87">
        <f>Invoice!G896</f>
        <v>0</v>
      </c>
      <c r="G893" s="88">
        <f t="shared" si="40"/>
        <v>0</v>
      </c>
    </row>
    <row r="894" spans="1:7" s="85" customFormat="1" x14ac:dyDescent="0.2">
      <c r="A894" s="101" t="str">
        <f>Invoice!F897</f>
        <v>Exchange rate :</v>
      </c>
      <c r="B894" s="80">
        <f>Invoice!C897</f>
        <v>0</v>
      </c>
      <c r="C894" s="81">
        <f>Invoice!B897</f>
        <v>0</v>
      </c>
      <c r="D894" s="86">
        <f t="shared" si="38"/>
        <v>0</v>
      </c>
      <c r="E894" s="86">
        <f t="shared" si="39"/>
        <v>0</v>
      </c>
      <c r="F894" s="87">
        <f>Invoice!G897</f>
        <v>0</v>
      </c>
      <c r="G894" s="88">
        <f t="shared" si="40"/>
        <v>0</v>
      </c>
    </row>
    <row r="895" spans="1:7" s="85" customFormat="1" x14ac:dyDescent="0.2">
      <c r="A895" s="101" t="str">
        <f>Invoice!F898</f>
        <v>Exchange rate :</v>
      </c>
      <c r="B895" s="80">
        <f>Invoice!C898</f>
        <v>0</v>
      </c>
      <c r="C895" s="81">
        <f>Invoice!B898</f>
        <v>0</v>
      </c>
      <c r="D895" s="86">
        <f t="shared" si="38"/>
        <v>0</v>
      </c>
      <c r="E895" s="86">
        <f t="shared" si="39"/>
        <v>0</v>
      </c>
      <c r="F895" s="87">
        <f>Invoice!G898</f>
        <v>0</v>
      </c>
      <c r="G895" s="88">
        <f t="shared" si="40"/>
        <v>0</v>
      </c>
    </row>
    <row r="896" spans="1:7" s="85" customFormat="1" x14ac:dyDescent="0.2">
      <c r="A896" s="101" t="str">
        <f>Invoice!F899</f>
        <v>Exchange rate :</v>
      </c>
      <c r="B896" s="80">
        <f>Invoice!C899</f>
        <v>0</v>
      </c>
      <c r="C896" s="81">
        <f>Invoice!B899</f>
        <v>0</v>
      </c>
      <c r="D896" s="86">
        <f t="shared" si="38"/>
        <v>0</v>
      </c>
      <c r="E896" s="86">
        <f t="shared" si="39"/>
        <v>0</v>
      </c>
      <c r="F896" s="87">
        <f>Invoice!G899</f>
        <v>0</v>
      </c>
      <c r="G896" s="88">
        <f t="shared" si="40"/>
        <v>0</v>
      </c>
    </row>
    <row r="897" spans="1:7" s="85" customFormat="1" x14ac:dyDescent="0.2">
      <c r="A897" s="101" t="str">
        <f>Invoice!F900</f>
        <v>Exchange rate :</v>
      </c>
      <c r="B897" s="80">
        <f>Invoice!C900</f>
        <v>0</v>
      </c>
      <c r="C897" s="81">
        <f>Invoice!B900</f>
        <v>0</v>
      </c>
      <c r="D897" s="86">
        <f t="shared" ref="D897:D960" si="41">F897/$D$14</f>
        <v>0</v>
      </c>
      <c r="E897" s="86">
        <f t="shared" ref="E897:E960" si="42">G897/$D$14</f>
        <v>0</v>
      </c>
      <c r="F897" s="87">
        <f>Invoice!G900</f>
        <v>0</v>
      </c>
      <c r="G897" s="88">
        <f t="shared" ref="G897:G960" si="43">C897*F897</f>
        <v>0</v>
      </c>
    </row>
    <row r="898" spans="1:7" s="85" customFormat="1" x14ac:dyDescent="0.2">
      <c r="A898" s="101" t="str">
        <f>Invoice!F901</f>
        <v>Exchange rate :</v>
      </c>
      <c r="B898" s="80">
        <f>Invoice!C901</f>
        <v>0</v>
      </c>
      <c r="C898" s="81">
        <f>Invoice!B901</f>
        <v>0</v>
      </c>
      <c r="D898" s="86">
        <f t="shared" si="41"/>
        <v>0</v>
      </c>
      <c r="E898" s="86">
        <f t="shared" si="42"/>
        <v>0</v>
      </c>
      <c r="F898" s="87">
        <f>Invoice!G901</f>
        <v>0</v>
      </c>
      <c r="G898" s="88">
        <f t="shared" si="43"/>
        <v>0</v>
      </c>
    </row>
    <row r="899" spans="1:7" s="85" customFormat="1" x14ac:dyDescent="0.2">
      <c r="A899" s="101" t="str">
        <f>Invoice!F902</f>
        <v>Exchange rate :</v>
      </c>
      <c r="B899" s="80">
        <f>Invoice!C902</f>
        <v>0</v>
      </c>
      <c r="C899" s="81">
        <f>Invoice!B902</f>
        <v>0</v>
      </c>
      <c r="D899" s="86">
        <f t="shared" si="41"/>
        <v>0</v>
      </c>
      <c r="E899" s="86">
        <f t="shared" si="42"/>
        <v>0</v>
      </c>
      <c r="F899" s="87">
        <f>Invoice!G902</f>
        <v>0</v>
      </c>
      <c r="G899" s="88">
        <f t="shared" si="43"/>
        <v>0</v>
      </c>
    </row>
    <row r="900" spans="1:7" s="85" customFormat="1" x14ac:dyDescent="0.2">
      <c r="A900" s="101" t="str">
        <f>Invoice!F903</f>
        <v>Exchange rate :</v>
      </c>
      <c r="B900" s="80">
        <f>Invoice!C903</f>
        <v>0</v>
      </c>
      <c r="C900" s="81">
        <f>Invoice!B903</f>
        <v>0</v>
      </c>
      <c r="D900" s="86">
        <f t="shared" si="41"/>
        <v>0</v>
      </c>
      <c r="E900" s="86">
        <f t="shared" si="42"/>
        <v>0</v>
      </c>
      <c r="F900" s="87">
        <f>Invoice!G903</f>
        <v>0</v>
      </c>
      <c r="G900" s="88">
        <f t="shared" si="43"/>
        <v>0</v>
      </c>
    </row>
    <row r="901" spans="1:7" s="85" customFormat="1" x14ac:dyDescent="0.2">
      <c r="A901" s="101" t="str">
        <f>Invoice!F904</f>
        <v>Exchange rate :</v>
      </c>
      <c r="B901" s="80">
        <f>Invoice!C904</f>
        <v>0</v>
      </c>
      <c r="C901" s="81">
        <f>Invoice!B904</f>
        <v>0</v>
      </c>
      <c r="D901" s="86">
        <f t="shared" si="41"/>
        <v>0</v>
      </c>
      <c r="E901" s="86">
        <f t="shared" si="42"/>
        <v>0</v>
      </c>
      <c r="F901" s="87">
        <f>Invoice!G904</f>
        <v>0</v>
      </c>
      <c r="G901" s="88">
        <f t="shared" si="43"/>
        <v>0</v>
      </c>
    </row>
    <row r="902" spans="1:7" s="85" customFormat="1" x14ac:dyDescent="0.2">
      <c r="A902" s="101" t="str">
        <f>Invoice!F905</f>
        <v>Exchange rate :</v>
      </c>
      <c r="B902" s="80">
        <f>Invoice!C905</f>
        <v>0</v>
      </c>
      <c r="C902" s="81">
        <f>Invoice!B905</f>
        <v>0</v>
      </c>
      <c r="D902" s="86">
        <f t="shared" si="41"/>
        <v>0</v>
      </c>
      <c r="E902" s="86">
        <f t="shared" si="42"/>
        <v>0</v>
      </c>
      <c r="F902" s="87">
        <f>Invoice!G905</f>
        <v>0</v>
      </c>
      <c r="G902" s="88">
        <f t="shared" si="43"/>
        <v>0</v>
      </c>
    </row>
    <row r="903" spans="1:7" s="85" customFormat="1" x14ac:dyDescent="0.2">
      <c r="A903" s="101" t="str">
        <f>Invoice!F906</f>
        <v>Exchange rate :</v>
      </c>
      <c r="B903" s="80">
        <f>Invoice!C906</f>
        <v>0</v>
      </c>
      <c r="C903" s="81">
        <f>Invoice!B906</f>
        <v>0</v>
      </c>
      <c r="D903" s="86">
        <f t="shared" si="41"/>
        <v>0</v>
      </c>
      <c r="E903" s="86">
        <f t="shared" si="42"/>
        <v>0</v>
      </c>
      <c r="F903" s="87">
        <f>Invoice!G906</f>
        <v>0</v>
      </c>
      <c r="G903" s="88">
        <f t="shared" si="43"/>
        <v>0</v>
      </c>
    </row>
    <row r="904" spans="1:7" s="85" customFormat="1" x14ac:dyDescent="0.2">
      <c r="A904" s="101" t="str">
        <f>Invoice!F907</f>
        <v>Exchange rate :</v>
      </c>
      <c r="B904" s="80">
        <f>Invoice!C907</f>
        <v>0</v>
      </c>
      <c r="C904" s="81">
        <f>Invoice!B907</f>
        <v>0</v>
      </c>
      <c r="D904" s="86">
        <f t="shared" si="41"/>
        <v>0</v>
      </c>
      <c r="E904" s="86">
        <f t="shared" si="42"/>
        <v>0</v>
      </c>
      <c r="F904" s="87">
        <f>Invoice!G907</f>
        <v>0</v>
      </c>
      <c r="G904" s="88">
        <f t="shared" si="43"/>
        <v>0</v>
      </c>
    </row>
    <row r="905" spans="1:7" s="85" customFormat="1" x14ac:dyDescent="0.2">
      <c r="A905" s="101" t="str">
        <f>Invoice!F908</f>
        <v>Exchange rate :</v>
      </c>
      <c r="B905" s="80">
        <f>Invoice!C908</f>
        <v>0</v>
      </c>
      <c r="C905" s="81">
        <f>Invoice!B908</f>
        <v>0</v>
      </c>
      <c r="D905" s="86">
        <f t="shared" si="41"/>
        <v>0</v>
      </c>
      <c r="E905" s="86">
        <f t="shared" si="42"/>
        <v>0</v>
      </c>
      <c r="F905" s="87">
        <f>Invoice!G908</f>
        <v>0</v>
      </c>
      <c r="G905" s="88">
        <f t="shared" si="43"/>
        <v>0</v>
      </c>
    </row>
    <row r="906" spans="1:7" s="85" customFormat="1" x14ac:dyDescent="0.2">
      <c r="A906" s="101" t="str">
        <f>Invoice!F909</f>
        <v>Exchange rate :</v>
      </c>
      <c r="B906" s="80">
        <f>Invoice!C909</f>
        <v>0</v>
      </c>
      <c r="C906" s="81">
        <f>Invoice!B909</f>
        <v>0</v>
      </c>
      <c r="D906" s="86">
        <f t="shared" si="41"/>
        <v>0</v>
      </c>
      <c r="E906" s="86">
        <f t="shared" si="42"/>
        <v>0</v>
      </c>
      <c r="F906" s="87">
        <f>Invoice!G909</f>
        <v>0</v>
      </c>
      <c r="G906" s="88">
        <f t="shared" si="43"/>
        <v>0</v>
      </c>
    </row>
    <row r="907" spans="1:7" s="85" customFormat="1" x14ac:dyDescent="0.2">
      <c r="A907" s="101" t="str">
        <f>Invoice!F910</f>
        <v>Exchange rate :</v>
      </c>
      <c r="B907" s="80">
        <f>Invoice!C910</f>
        <v>0</v>
      </c>
      <c r="C907" s="81">
        <f>Invoice!B910</f>
        <v>0</v>
      </c>
      <c r="D907" s="86">
        <f t="shared" si="41"/>
        <v>0</v>
      </c>
      <c r="E907" s="86">
        <f t="shared" si="42"/>
        <v>0</v>
      </c>
      <c r="F907" s="87">
        <f>Invoice!G910</f>
        <v>0</v>
      </c>
      <c r="G907" s="88">
        <f t="shared" si="43"/>
        <v>0</v>
      </c>
    </row>
    <row r="908" spans="1:7" s="85" customFormat="1" x14ac:dyDescent="0.2">
      <c r="A908" s="101" t="str">
        <f>Invoice!F911</f>
        <v>Exchange rate :</v>
      </c>
      <c r="B908" s="80">
        <f>Invoice!C911</f>
        <v>0</v>
      </c>
      <c r="C908" s="81">
        <f>Invoice!B911</f>
        <v>0</v>
      </c>
      <c r="D908" s="86">
        <f t="shared" si="41"/>
        <v>0</v>
      </c>
      <c r="E908" s="86">
        <f t="shared" si="42"/>
        <v>0</v>
      </c>
      <c r="F908" s="87">
        <f>Invoice!G911</f>
        <v>0</v>
      </c>
      <c r="G908" s="88">
        <f t="shared" si="43"/>
        <v>0</v>
      </c>
    </row>
    <row r="909" spans="1:7" s="85" customFormat="1" x14ac:dyDescent="0.2">
      <c r="A909" s="101" t="str">
        <f>Invoice!F912</f>
        <v>Exchange rate :</v>
      </c>
      <c r="B909" s="80">
        <f>Invoice!C912</f>
        <v>0</v>
      </c>
      <c r="C909" s="81">
        <f>Invoice!B912</f>
        <v>0</v>
      </c>
      <c r="D909" s="86">
        <f t="shared" si="41"/>
        <v>0</v>
      </c>
      <c r="E909" s="86">
        <f t="shared" si="42"/>
        <v>0</v>
      </c>
      <c r="F909" s="87">
        <f>Invoice!G912</f>
        <v>0</v>
      </c>
      <c r="G909" s="88">
        <f t="shared" si="43"/>
        <v>0</v>
      </c>
    </row>
    <row r="910" spans="1:7" s="85" customFormat="1" x14ac:dyDescent="0.2">
      <c r="A910" s="101" t="str">
        <f>Invoice!F913</f>
        <v>Exchange rate :</v>
      </c>
      <c r="B910" s="80">
        <f>Invoice!C913</f>
        <v>0</v>
      </c>
      <c r="C910" s="81">
        <f>Invoice!B913</f>
        <v>0</v>
      </c>
      <c r="D910" s="86">
        <f t="shared" si="41"/>
        <v>0</v>
      </c>
      <c r="E910" s="86">
        <f t="shared" si="42"/>
        <v>0</v>
      </c>
      <c r="F910" s="87">
        <f>Invoice!G913</f>
        <v>0</v>
      </c>
      <c r="G910" s="88">
        <f t="shared" si="43"/>
        <v>0</v>
      </c>
    </row>
    <row r="911" spans="1:7" s="85" customFormat="1" x14ac:dyDescent="0.2">
      <c r="A911" s="101" t="str">
        <f>Invoice!F914</f>
        <v>Exchange rate :</v>
      </c>
      <c r="B911" s="80">
        <f>Invoice!C914</f>
        <v>0</v>
      </c>
      <c r="C911" s="81">
        <f>Invoice!B914</f>
        <v>0</v>
      </c>
      <c r="D911" s="86">
        <f t="shared" si="41"/>
        <v>0</v>
      </c>
      <c r="E911" s="86">
        <f t="shared" si="42"/>
        <v>0</v>
      </c>
      <c r="F911" s="87">
        <f>Invoice!G914</f>
        <v>0</v>
      </c>
      <c r="G911" s="88">
        <f t="shared" si="43"/>
        <v>0</v>
      </c>
    </row>
    <row r="912" spans="1:7" s="85" customFormat="1" x14ac:dyDescent="0.2">
      <c r="A912" s="101" t="str">
        <f>Invoice!F915</f>
        <v>Exchange rate :</v>
      </c>
      <c r="B912" s="80">
        <f>Invoice!C915</f>
        <v>0</v>
      </c>
      <c r="C912" s="81">
        <f>Invoice!B915</f>
        <v>0</v>
      </c>
      <c r="D912" s="86">
        <f t="shared" si="41"/>
        <v>0</v>
      </c>
      <c r="E912" s="86">
        <f t="shared" si="42"/>
        <v>0</v>
      </c>
      <c r="F912" s="87">
        <f>Invoice!G915</f>
        <v>0</v>
      </c>
      <c r="G912" s="88">
        <f t="shared" si="43"/>
        <v>0</v>
      </c>
    </row>
    <row r="913" spans="1:7" s="85" customFormat="1" x14ac:dyDescent="0.2">
      <c r="A913" s="101" t="str">
        <f>Invoice!F916</f>
        <v>Exchange rate :</v>
      </c>
      <c r="B913" s="80">
        <f>Invoice!C916</f>
        <v>0</v>
      </c>
      <c r="C913" s="81">
        <f>Invoice!B916</f>
        <v>0</v>
      </c>
      <c r="D913" s="86">
        <f t="shared" si="41"/>
        <v>0</v>
      </c>
      <c r="E913" s="86">
        <f t="shared" si="42"/>
        <v>0</v>
      </c>
      <c r="F913" s="87">
        <f>Invoice!G916</f>
        <v>0</v>
      </c>
      <c r="G913" s="88">
        <f t="shared" si="43"/>
        <v>0</v>
      </c>
    </row>
    <row r="914" spans="1:7" s="85" customFormat="1" x14ac:dyDescent="0.2">
      <c r="A914" s="101" t="str">
        <f>Invoice!F917</f>
        <v>Exchange rate :</v>
      </c>
      <c r="B914" s="80">
        <f>Invoice!C917</f>
        <v>0</v>
      </c>
      <c r="C914" s="81">
        <f>Invoice!B917</f>
        <v>0</v>
      </c>
      <c r="D914" s="86">
        <f t="shared" si="41"/>
        <v>0</v>
      </c>
      <c r="E914" s="86">
        <f t="shared" si="42"/>
        <v>0</v>
      </c>
      <c r="F914" s="87">
        <f>Invoice!G917</f>
        <v>0</v>
      </c>
      <c r="G914" s="88">
        <f t="shared" si="43"/>
        <v>0</v>
      </c>
    </row>
    <row r="915" spans="1:7" s="85" customFormat="1" x14ac:dyDescent="0.2">
      <c r="A915" s="101" t="str">
        <f>Invoice!F918</f>
        <v>Exchange rate :</v>
      </c>
      <c r="B915" s="80">
        <f>Invoice!C918</f>
        <v>0</v>
      </c>
      <c r="C915" s="81">
        <f>Invoice!B918</f>
        <v>0</v>
      </c>
      <c r="D915" s="86">
        <f t="shared" si="41"/>
        <v>0</v>
      </c>
      <c r="E915" s="86">
        <f t="shared" si="42"/>
        <v>0</v>
      </c>
      <c r="F915" s="87">
        <f>Invoice!G918</f>
        <v>0</v>
      </c>
      <c r="G915" s="88">
        <f t="shared" si="43"/>
        <v>0</v>
      </c>
    </row>
    <row r="916" spans="1:7" s="85" customFormat="1" x14ac:dyDescent="0.2">
      <c r="A916" s="101" t="str">
        <f>Invoice!F919</f>
        <v>Exchange rate :</v>
      </c>
      <c r="B916" s="80">
        <f>Invoice!C919</f>
        <v>0</v>
      </c>
      <c r="C916" s="81">
        <f>Invoice!B919</f>
        <v>0</v>
      </c>
      <c r="D916" s="86">
        <f t="shared" si="41"/>
        <v>0</v>
      </c>
      <c r="E916" s="86">
        <f t="shared" si="42"/>
        <v>0</v>
      </c>
      <c r="F916" s="87">
        <f>Invoice!G919</f>
        <v>0</v>
      </c>
      <c r="G916" s="88">
        <f t="shared" si="43"/>
        <v>0</v>
      </c>
    </row>
    <row r="917" spans="1:7" s="85" customFormat="1" x14ac:dyDescent="0.2">
      <c r="A917" s="101" t="str">
        <f>Invoice!F920</f>
        <v>Exchange rate :</v>
      </c>
      <c r="B917" s="80">
        <f>Invoice!C920</f>
        <v>0</v>
      </c>
      <c r="C917" s="81">
        <f>Invoice!B920</f>
        <v>0</v>
      </c>
      <c r="D917" s="86">
        <f t="shared" si="41"/>
        <v>0</v>
      </c>
      <c r="E917" s="86">
        <f t="shared" si="42"/>
        <v>0</v>
      </c>
      <c r="F917" s="87">
        <f>Invoice!G920</f>
        <v>0</v>
      </c>
      <c r="G917" s="88">
        <f t="shared" si="43"/>
        <v>0</v>
      </c>
    </row>
    <row r="918" spans="1:7" s="85" customFormat="1" x14ac:dyDescent="0.2">
      <c r="A918" s="101" t="str">
        <f>Invoice!F921</f>
        <v>Exchange rate :</v>
      </c>
      <c r="B918" s="80">
        <f>Invoice!C921</f>
        <v>0</v>
      </c>
      <c r="C918" s="81">
        <f>Invoice!B921</f>
        <v>0</v>
      </c>
      <c r="D918" s="86">
        <f t="shared" si="41"/>
        <v>0</v>
      </c>
      <c r="E918" s="86">
        <f t="shared" si="42"/>
        <v>0</v>
      </c>
      <c r="F918" s="87">
        <f>Invoice!G921</f>
        <v>0</v>
      </c>
      <c r="G918" s="88">
        <f t="shared" si="43"/>
        <v>0</v>
      </c>
    </row>
    <row r="919" spans="1:7" s="85" customFormat="1" x14ac:dyDescent="0.2">
      <c r="A919" s="101" t="str">
        <f>Invoice!F922</f>
        <v>Exchange rate :</v>
      </c>
      <c r="B919" s="80">
        <f>Invoice!C922</f>
        <v>0</v>
      </c>
      <c r="C919" s="81">
        <f>Invoice!B922</f>
        <v>0</v>
      </c>
      <c r="D919" s="86">
        <f t="shared" si="41"/>
        <v>0</v>
      </c>
      <c r="E919" s="86">
        <f t="shared" si="42"/>
        <v>0</v>
      </c>
      <c r="F919" s="87">
        <f>Invoice!G922</f>
        <v>0</v>
      </c>
      <c r="G919" s="88">
        <f t="shared" si="43"/>
        <v>0</v>
      </c>
    </row>
    <row r="920" spans="1:7" s="85" customFormat="1" x14ac:dyDescent="0.2">
      <c r="A920" s="101" t="str">
        <f>Invoice!F923</f>
        <v>Exchange rate :</v>
      </c>
      <c r="B920" s="80">
        <f>Invoice!C923</f>
        <v>0</v>
      </c>
      <c r="C920" s="81">
        <f>Invoice!B923</f>
        <v>0</v>
      </c>
      <c r="D920" s="86">
        <f t="shared" si="41"/>
        <v>0</v>
      </c>
      <c r="E920" s="86">
        <f t="shared" si="42"/>
        <v>0</v>
      </c>
      <c r="F920" s="87">
        <f>Invoice!G923</f>
        <v>0</v>
      </c>
      <c r="G920" s="88">
        <f t="shared" si="43"/>
        <v>0</v>
      </c>
    </row>
    <row r="921" spans="1:7" s="85" customFormat="1" x14ac:dyDescent="0.2">
      <c r="A921" s="101" t="str">
        <f>Invoice!F924</f>
        <v>Exchange rate :</v>
      </c>
      <c r="B921" s="80">
        <f>Invoice!C924</f>
        <v>0</v>
      </c>
      <c r="C921" s="81">
        <f>Invoice!B924</f>
        <v>0</v>
      </c>
      <c r="D921" s="86">
        <f t="shared" si="41"/>
        <v>0</v>
      </c>
      <c r="E921" s="86">
        <f t="shared" si="42"/>
        <v>0</v>
      </c>
      <c r="F921" s="87">
        <f>Invoice!G924</f>
        <v>0</v>
      </c>
      <c r="G921" s="88">
        <f t="shared" si="43"/>
        <v>0</v>
      </c>
    </row>
    <row r="922" spans="1:7" s="85" customFormat="1" x14ac:dyDescent="0.2">
      <c r="A922" s="101" t="str">
        <f>Invoice!F925</f>
        <v>Exchange rate :</v>
      </c>
      <c r="B922" s="80">
        <f>Invoice!C925</f>
        <v>0</v>
      </c>
      <c r="C922" s="81">
        <f>Invoice!B925</f>
        <v>0</v>
      </c>
      <c r="D922" s="86">
        <f t="shared" si="41"/>
        <v>0</v>
      </c>
      <c r="E922" s="86">
        <f t="shared" si="42"/>
        <v>0</v>
      </c>
      <c r="F922" s="87">
        <f>Invoice!G925</f>
        <v>0</v>
      </c>
      <c r="G922" s="88">
        <f t="shared" si="43"/>
        <v>0</v>
      </c>
    </row>
    <row r="923" spans="1:7" s="85" customFormat="1" x14ac:dyDescent="0.2">
      <c r="A923" s="101" t="str">
        <f>Invoice!F926</f>
        <v>Exchange rate :</v>
      </c>
      <c r="B923" s="80">
        <f>Invoice!C926</f>
        <v>0</v>
      </c>
      <c r="C923" s="81">
        <f>Invoice!B926</f>
        <v>0</v>
      </c>
      <c r="D923" s="86">
        <f t="shared" si="41"/>
        <v>0</v>
      </c>
      <c r="E923" s="86">
        <f t="shared" si="42"/>
        <v>0</v>
      </c>
      <c r="F923" s="87">
        <f>Invoice!G926</f>
        <v>0</v>
      </c>
      <c r="G923" s="88">
        <f t="shared" si="43"/>
        <v>0</v>
      </c>
    </row>
    <row r="924" spans="1:7" s="85" customFormat="1" x14ac:dyDescent="0.2">
      <c r="A924" s="101" t="str">
        <f>Invoice!F927</f>
        <v>Exchange rate :</v>
      </c>
      <c r="B924" s="80">
        <f>Invoice!C927</f>
        <v>0</v>
      </c>
      <c r="C924" s="81">
        <f>Invoice!B927</f>
        <v>0</v>
      </c>
      <c r="D924" s="86">
        <f t="shared" si="41"/>
        <v>0</v>
      </c>
      <c r="E924" s="86">
        <f t="shared" si="42"/>
        <v>0</v>
      </c>
      <c r="F924" s="87">
        <f>Invoice!G927</f>
        <v>0</v>
      </c>
      <c r="G924" s="88">
        <f t="shared" si="43"/>
        <v>0</v>
      </c>
    </row>
    <row r="925" spans="1:7" s="85" customFormat="1" x14ac:dyDescent="0.2">
      <c r="A925" s="101" t="str">
        <f>Invoice!F928</f>
        <v>Exchange rate :</v>
      </c>
      <c r="B925" s="80">
        <f>Invoice!C928</f>
        <v>0</v>
      </c>
      <c r="C925" s="81">
        <f>Invoice!B928</f>
        <v>0</v>
      </c>
      <c r="D925" s="86">
        <f t="shared" si="41"/>
        <v>0</v>
      </c>
      <c r="E925" s="86">
        <f t="shared" si="42"/>
        <v>0</v>
      </c>
      <c r="F925" s="87">
        <f>Invoice!G928</f>
        <v>0</v>
      </c>
      <c r="G925" s="88">
        <f t="shared" si="43"/>
        <v>0</v>
      </c>
    </row>
    <row r="926" spans="1:7" s="85" customFormat="1" x14ac:dyDescent="0.2">
      <c r="A926" s="101" t="str">
        <f>Invoice!F929</f>
        <v>Exchange rate :</v>
      </c>
      <c r="B926" s="80">
        <f>Invoice!C929</f>
        <v>0</v>
      </c>
      <c r="C926" s="81">
        <f>Invoice!B929</f>
        <v>0</v>
      </c>
      <c r="D926" s="86">
        <f t="shared" si="41"/>
        <v>0</v>
      </c>
      <c r="E926" s="86">
        <f t="shared" si="42"/>
        <v>0</v>
      </c>
      <c r="F926" s="87">
        <f>Invoice!G929</f>
        <v>0</v>
      </c>
      <c r="G926" s="88">
        <f t="shared" si="43"/>
        <v>0</v>
      </c>
    </row>
    <row r="927" spans="1:7" s="85" customFormat="1" x14ac:dyDescent="0.2">
      <c r="A927" s="101" t="str">
        <f>Invoice!F930</f>
        <v>Exchange rate :</v>
      </c>
      <c r="B927" s="80">
        <f>Invoice!C930</f>
        <v>0</v>
      </c>
      <c r="C927" s="81">
        <f>Invoice!B930</f>
        <v>0</v>
      </c>
      <c r="D927" s="86">
        <f t="shared" si="41"/>
        <v>0</v>
      </c>
      <c r="E927" s="86">
        <f t="shared" si="42"/>
        <v>0</v>
      </c>
      <c r="F927" s="87">
        <f>Invoice!G930</f>
        <v>0</v>
      </c>
      <c r="G927" s="88">
        <f t="shared" si="43"/>
        <v>0</v>
      </c>
    </row>
    <row r="928" spans="1:7" s="85" customFormat="1" x14ac:dyDescent="0.2">
      <c r="A928" s="101" t="str">
        <f>Invoice!F931</f>
        <v>Exchange rate :</v>
      </c>
      <c r="B928" s="80">
        <f>Invoice!C931</f>
        <v>0</v>
      </c>
      <c r="C928" s="81">
        <f>Invoice!B931</f>
        <v>0</v>
      </c>
      <c r="D928" s="86">
        <f t="shared" si="41"/>
        <v>0</v>
      </c>
      <c r="E928" s="86">
        <f t="shared" si="42"/>
        <v>0</v>
      </c>
      <c r="F928" s="87">
        <f>Invoice!G931</f>
        <v>0</v>
      </c>
      <c r="G928" s="88">
        <f t="shared" si="43"/>
        <v>0</v>
      </c>
    </row>
    <row r="929" spans="1:7" s="85" customFormat="1" x14ac:dyDescent="0.2">
      <c r="A929" s="101" t="str">
        <f>Invoice!F932</f>
        <v>Exchange rate :</v>
      </c>
      <c r="B929" s="80">
        <f>Invoice!C932</f>
        <v>0</v>
      </c>
      <c r="C929" s="81">
        <f>Invoice!B932</f>
        <v>0</v>
      </c>
      <c r="D929" s="86">
        <f t="shared" si="41"/>
        <v>0</v>
      </c>
      <c r="E929" s="86">
        <f t="shared" si="42"/>
        <v>0</v>
      </c>
      <c r="F929" s="87">
        <f>Invoice!G932</f>
        <v>0</v>
      </c>
      <c r="G929" s="88">
        <f t="shared" si="43"/>
        <v>0</v>
      </c>
    </row>
    <row r="930" spans="1:7" s="85" customFormat="1" x14ac:dyDescent="0.2">
      <c r="A930" s="101" t="str">
        <f>Invoice!F933</f>
        <v>Exchange rate :</v>
      </c>
      <c r="B930" s="80">
        <f>Invoice!C933</f>
        <v>0</v>
      </c>
      <c r="C930" s="81">
        <f>Invoice!B933</f>
        <v>0</v>
      </c>
      <c r="D930" s="86">
        <f t="shared" si="41"/>
        <v>0</v>
      </c>
      <c r="E930" s="86">
        <f t="shared" si="42"/>
        <v>0</v>
      </c>
      <c r="F930" s="87">
        <f>Invoice!G933</f>
        <v>0</v>
      </c>
      <c r="G930" s="88">
        <f t="shared" si="43"/>
        <v>0</v>
      </c>
    </row>
    <row r="931" spans="1:7" s="85" customFormat="1" x14ac:dyDescent="0.2">
      <c r="A931" s="101" t="str">
        <f>Invoice!F934</f>
        <v>Exchange rate :</v>
      </c>
      <c r="B931" s="80">
        <f>Invoice!C934</f>
        <v>0</v>
      </c>
      <c r="C931" s="81">
        <f>Invoice!B934</f>
        <v>0</v>
      </c>
      <c r="D931" s="86">
        <f t="shared" si="41"/>
        <v>0</v>
      </c>
      <c r="E931" s="86">
        <f t="shared" si="42"/>
        <v>0</v>
      </c>
      <c r="F931" s="87">
        <f>Invoice!G934</f>
        <v>0</v>
      </c>
      <c r="G931" s="88">
        <f t="shared" si="43"/>
        <v>0</v>
      </c>
    </row>
    <row r="932" spans="1:7" s="85" customFormat="1" x14ac:dyDescent="0.2">
      <c r="A932" s="101" t="str">
        <f>Invoice!F935</f>
        <v>Exchange rate :</v>
      </c>
      <c r="B932" s="80">
        <f>Invoice!C935</f>
        <v>0</v>
      </c>
      <c r="C932" s="81">
        <f>Invoice!B935</f>
        <v>0</v>
      </c>
      <c r="D932" s="86">
        <f t="shared" si="41"/>
        <v>0</v>
      </c>
      <c r="E932" s="86">
        <f t="shared" si="42"/>
        <v>0</v>
      </c>
      <c r="F932" s="87">
        <f>Invoice!G935</f>
        <v>0</v>
      </c>
      <c r="G932" s="88">
        <f t="shared" si="43"/>
        <v>0</v>
      </c>
    </row>
    <row r="933" spans="1:7" s="85" customFormat="1" x14ac:dyDescent="0.2">
      <c r="A933" s="101" t="str">
        <f>Invoice!F936</f>
        <v>Exchange rate :</v>
      </c>
      <c r="B933" s="80">
        <f>Invoice!C936</f>
        <v>0</v>
      </c>
      <c r="C933" s="81">
        <f>Invoice!B936</f>
        <v>0</v>
      </c>
      <c r="D933" s="86">
        <f t="shared" si="41"/>
        <v>0</v>
      </c>
      <c r="E933" s="86">
        <f t="shared" si="42"/>
        <v>0</v>
      </c>
      <c r="F933" s="87">
        <f>Invoice!G936</f>
        <v>0</v>
      </c>
      <c r="G933" s="88">
        <f t="shared" si="43"/>
        <v>0</v>
      </c>
    </row>
    <row r="934" spans="1:7" s="85" customFormat="1" x14ac:dyDescent="0.2">
      <c r="A934" s="101" t="str">
        <f>Invoice!F937</f>
        <v>Exchange rate :</v>
      </c>
      <c r="B934" s="80">
        <f>Invoice!C937</f>
        <v>0</v>
      </c>
      <c r="C934" s="81">
        <f>Invoice!B937</f>
        <v>0</v>
      </c>
      <c r="D934" s="86">
        <f t="shared" si="41"/>
        <v>0</v>
      </c>
      <c r="E934" s="86">
        <f t="shared" si="42"/>
        <v>0</v>
      </c>
      <c r="F934" s="87">
        <f>Invoice!G937</f>
        <v>0</v>
      </c>
      <c r="G934" s="88">
        <f t="shared" si="43"/>
        <v>0</v>
      </c>
    </row>
    <row r="935" spans="1:7" s="85" customFormat="1" x14ac:dyDescent="0.2">
      <c r="A935" s="101" t="str">
        <f>Invoice!F938</f>
        <v>Exchange rate :</v>
      </c>
      <c r="B935" s="80">
        <f>Invoice!C938</f>
        <v>0</v>
      </c>
      <c r="C935" s="81">
        <f>Invoice!B938</f>
        <v>0</v>
      </c>
      <c r="D935" s="86">
        <f t="shared" si="41"/>
        <v>0</v>
      </c>
      <c r="E935" s="86">
        <f t="shared" si="42"/>
        <v>0</v>
      </c>
      <c r="F935" s="87">
        <f>Invoice!G938</f>
        <v>0</v>
      </c>
      <c r="G935" s="88">
        <f t="shared" si="43"/>
        <v>0</v>
      </c>
    </row>
    <row r="936" spans="1:7" s="85" customFormat="1" x14ac:dyDescent="0.2">
      <c r="A936" s="101" t="str">
        <f>Invoice!F939</f>
        <v>Exchange rate :</v>
      </c>
      <c r="B936" s="80">
        <f>Invoice!C939</f>
        <v>0</v>
      </c>
      <c r="C936" s="81">
        <f>Invoice!B939</f>
        <v>0</v>
      </c>
      <c r="D936" s="86">
        <f t="shared" si="41"/>
        <v>0</v>
      </c>
      <c r="E936" s="86">
        <f t="shared" si="42"/>
        <v>0</v>
      </c>
      <c r="F936" s="87">
        <f>Invoice!G939</f>
        <v>0</v>
      </c>
      <c r="G936" s="88">
        <f t="shared" si="43"/>
        <v>0</v>
      </c>
    </row>
    <row r="937" spans="1:7" s="85" customFormat="1" x14ac:dyDescent="0.2">
      <c r="A937" s="101" t="str">
        <f>Invoice!F940</f>
        <v>Exchange rate :</v>
      </c>
      <c r="B937" s="80">
        <f>Invoice!C940</f>
        <v>0</v>
      </c>
      <c r="C937" s="81">
        <f>Invoice!B940</f>
        <v>0</v>
      </c>
      <c r="D937" s="86">
        <f t="shared" si="41"/>
        <v>0</v>
      </c>
      <c r="E937" s="86">
        <f t="shared" si="42"/>
        <v>0</v>
      </c>
      <c r="F937" s="87">
        <f>Invoice!G940</f>
        <v>0</v>
      </c>
      <c r="G937" s="88">
        <f t="shared" si="43"/>
        <v>0</v>
      </c>
    </row>
    <row r="938" spans="1:7" s="85" customFormat="1" x14ac:dyDescent="0.2">
      <c r="A938" s="101" t="str">
        <f>Invoice!F941</f>
        <v>Exchange rate :</v>
      </c>
      <c r="B938" s="80">
        <f>Invoice!C941</f>
        <v>0</v>
      </c>
      <c r="C938" s="81">
        <f>Invoice!B941</f>
        <v>0</v>
      </c>
      <c r="D938" s="86">
        <f t="shared" si="41"/>
        <v>0</v>
      </c>
      <c r="E938" s="86">
        <f t="shared" si="42"/>
        <v>0</v>
      </c>
      <c r="F938" s="87">
        <f>Invoice!G941</f>
        <v>0</v>
      </c>
      <c r="G938" s="88">
        <f t="shared" si="43"/>
        <v>0</v>
      </c>
    </row>
    <row r="939" spans="1:7" s="85" customFormat="1" x14ac:dyDescent="0.2">
      <c r="A939" s="101" t="str">
        <f>Invoice!F942</f>
        <v>Exchange rate :</v>
      </c>
      <c r="B939" s="80">
        <f>Invoice!C942</f>
        <v>0</v>
      </c>
      <c r="C939" s="81">
        <f>Invoice!B942</f>
        <v>0</v>
      </c>
      <c r="D939" s="86">
        <f t="shared" si="41"/>
        <v>0</v>
      </c>
      <c r="E939" s="86">
        <f t="shared" si="42"/>
        <v>0</v>
      </c>
      <c r="F939" s="87">
        <f>Invoice!G942</f>
        <v>0</v>
      </c>
      <c r="G939" s="88">
        <f t="shared" si="43"/>
        <v>0</v>
      </c>
    </row>
    <row r="940" spans="1:7" s="85" customFormat="1" x14ac:dyDescent="0.2">
      <c r="A940" s="101" t="str">
        <f>Invoice!F943</f>
        <v>Exchange rate :</v>
      </c>
      <c r="B940" s="80">
        <f>Invoice!C943</f>
        <v>0</v>
      </c>
      <c r="C940" s="81">
        <f>Invoice!B943</f>
        <v>0</v>
      </c>
      <c r="D940" s="86">
        <f t="shared" si="41"/>
        <v>0</v>
      </c>
      <c r="E940" s="86">
        <f t="shared" si="42"/>
        <v>0</v>
      </c>
      <c r="F940" s="87">
        <f>Invoice!G943</f>
        <v>0</v>
      </c>
      <c r="G940" s="88">
        <f t="shared" si="43"/>
        <v>0</v>
      </c>
    </row>
    <row r="941" spans="1:7" s="85" customFormat="1" x14ac:dyDescent="0.2">
      <c r="A941" s="101" t="str">
        <f>Invoice!F944</f>
        <v>Exchange rate :</v>
      </c>
      <c r="B941" s="80">
        <f>Invoice!C944</f>
        <v>0</v>
      </c>
      <c r="C941" s="81">
        <f>Invoice!B944</f>
        <v>0</v>
      </c>
      <c r="D941" s="86">
        <f t="shared" si="41"/>
        <v>0</v>
      </c>
      <c r="E941" s="86">
        <f t="shared" si="42"/>
        <v>0</v>
      </c>
      <c r="F941" s="87">
        <f>Invoice!G944</f>
        <v>0</v>
      </c>
      <c r="G941" s="88">
        <f t="shared" si="43"/>
        <v>0</v>
      </c>
    </row>
    <row r="942" spans="1:7" s="85" customFormat="1" x14ac:dyDescent="0.2">
      <c r="A942" s="101" t="str">
        <f>Invoice!F945</f>
        <v>Exchange rate :</v>
      </c>
      <c r="B942" s="80">
        <f>Invoice!C945</f>
        <v>0</v>
      </c>
      <c r="C942" s="81">
        <f>Invoice!B945</f>
        <v>0</v>
      </c>
      <c r="D942" s="86">
        <f t="shared" si="41"/>
        <v>0</v>
      </c>
      <c r="E942" s="86">
        <f t="shared" si="42"/>
        <v>0</v>
      </c>
      <c r="F942" s="87">
        <f>Invoice!G945</f>
        <v>0</v>
      </c>
      <c r="G942" s="88">
        <f t="shared" si="43"/>
        <v>0</v>
      </c>
    </row>
    <row r="943" spans="1:7" s="85" customFormat="1" x14ac:dyDescent="0.2">
      <c r="A943" s="101" t="str">
        <f>Invoice!F946</f>
        <v>Exchange rate :</v>
      </c>
      <c r="B943" s="80">
        <f>Invoice!C946</f>
        <v>0</v>
      </c>
      <c r="C943" s="81">
        <f>Invoice!B946</f>
        <v>0</v>
      </c>
      <c r="D943" s="86">
        <f t="shared" si="41"/>
        <v>0</v>
      </c>
      <c r="E943" s="86">
        <f t="shared" si="42"/>
        <v>0</v>
      </c>
      <c r="F943" s="87">
        <f>Invoice!G946</f>
        <v>0</v>
      </c>
      <c r="G943" s="88">
        <f t="shared" si="43"/>
        <v>0</v>
      </c>
    </row>
    <row r="944" spans="1:7" s="85" customFormat="1" x14ac:dyDescent="0.2">
      <c r="A944" s="101" t="str">
        <f>Invoice!F947</f>
        <v>Exchange rate :</v>
      </c>
      <c r="B944" s="80">
        <f>Invoice!C947</f>
        <v>0</v>
      </c>
      <c r="C944" s="81">
        <f>Invoice!B947</f>
        <v>0</v>
      </c>
      <c r="D944" s="86">
        <f t="shared" si="41"/>
        <v>0</v>
      </c>
      <c r="E944" s="86">
        <f t="shared" si="42"/>
        <v>0</v>
      </c>
      <c r="F944" s="87">
        <f>Invoice!G947</f>
        <v>0</v>
      </c>
      <c r="G944" s="88">
        <f t="shared" si="43"/>
        <v>0</v>
      </c>
    </row>
    <row r="945" spans="1:7" s="85" customFormat="1" x14ac:dyDescent="0.2">
      <c r="A945" s="101" t="str">
        <f>Invoice!F948</f>
        <v>Exchange rate :</v>
      </c>
      <c r="B945" s="80">
        <f>Invoice!C948</f>
        <v>0</v>
      </c>
      <c r="C945" s="81">
        <f>Invoice!B948</f>
        <v>0</v>
      </c>
      <c r="D945" s="86">
        <f t="shared" si="41"/>
        <v>0</v>
      </c>
      <c r="E945" s="86">
        <f t="shared" si="42"/>
        <v>0</v>
      </c>
      <c r="F945" s="87">
        <f>Invoice!G948</f>
        <v>0</v>
      </c>
      <c r="G945" s="88">
        <f t="shared" si="43"/>
        <v>0</v>
      </c>
    </row>
    <row r="946" spans="1:7" s="85" customFormat="1" x14ac:dyDescent="0.2">
      <c r="A946" s="101" t="str">
        <f>Invoice!F949</f>
        <v>Exchange rate :</v>
      </c>
      <c r="B946" s="80">
        <f>Invoice!C949</f>
        <v>0</v>
      </c>
      <c r="C946" s="81">
        <f>Invoice!B949</f>
        <v>0</v>
      </c>
      <c r="D946" s="86">
        <f t="shared" si="41"/>
        <v>0</v>
      </c>
      <c r="E946" s="86">
        <f t="shared" si="42"/>
        <v>0</v>
      </c>
      <c r="F946" s="87">
        <f>Invoice!G949</f>
        <v>0</v>
      </c>
      <c r="G946" s="88">
        <f t="shared" si="43"/>
        <v>0</v>
      </c>
    </row>
    <row r="947" spans="1:7" s="85" customFormat="1" x14ac:dyDescent="0.2">
      <c r="A947" s="101" t="str">
        <f>Invoice!F950</f>
        <v>Exchange rate :</v>
      </c>
      <c r="B947" s="80">
        <f>Invoice!C950</f>
        <v>0</v>
      </c>
      <c r="C947" s="81">
        <f>Invoice!B950</f>
        <v>0</v>
      </c>
      <c r="D947" s="86">
        <f t="shared" si="41"/>
        <v>0</v>
      </c>
      <c r="E947" s="86">
        <f t="shared" si="42"/>
        <v>0</v>
      </c>
      <c r="F947" s="87">
        <f>Invoice!G950</f>
        <v>0</v>
      </c>
      <c r="G947" s="88">
        <f t="shared" si="43"/>
        <v>0</v>
      </c>
    </row>
    <row r="948" spans="1:7" s="85" customFormat="1" x14ac:dyDescent="0.2">
      <c r="A948" s="101" t="str">
        <f>Invoice!F951</f>
        <v>Exchange rate :</v>
      </c>
      <c r="B948" s="80">
        <f>Invoice!C951</f>
        <v>0</v>
      </c>
      <c r="C948" s="81">
        <f>Invoice!B951</f>
        <v>0</v>
      </c>
      <c r="D948" s="86">
        <f t="shared" si="41"/>
        <v>0</v>
      </c>
      <c r="E948" s="86">
        <f t="shared" si="42"/>
        <v>0</v>
      </c>
      <c r="F948" s="87">
        <f>Invoice!G951</f>
        <v>0</v>
      </c>
      <c r="G948" s="88">
        <f t="shared" si="43"/>
        <v>0</v>
      </c>
    </row>
    <row r="949" spans="1:7" s="85" customFormat="1" x14ac:dyDescent="0.2">
      <c r="A949" s="101" t="str">
        <f>Invoice!F952</f>
        <v>Exchange rate :</v>
      </c>
      <c r="B949" s="80">
        <f>Invoice!C952</f>
        <v>0</v>
      </c>
      <c r="C949" s="81">
        <f>Invoice!B952</f>
        <v>0</v>
      </c>
      <c r="D949" s="86">
        <f t="shared" si="41"/>
        <v>0</v>
      </c>
      <c r="E949" s="86">
        <f t="shared" si="42"/>
        <v>0</v>
      </c>
      <c r="F949" s="87">
        <f>Invoice!G952</f>
        <v>0</v>
      </c>
      <c r="G949" s="88">
        <f t="shared" si="43"/>
        <v>0</v>
      </c>
    </row>
    <row r="950" spans="1:7" s="85" customFormat="1" x14ac:dyDescent="0.2">
      <c r="A950" s="101" t="str">
        <f>Invoice!F953</f>
        <v>Exchange rate :</v>
      </c>
      <c r="B950" s="80">
        <f>Invoice!C953</f>
        <v>0</v>
      </c>
      <c r="C950" s="81">
        <f>Invoice!B953</f>
        <v>0</v>
      </c>
      <c r="D950" s="86">
        <f t="shared" si="41"/>
        <v>0</v>
      </c>
      <c r="E950" s="86">
        <f t="shared" si="42"/>
        <v>0</v>
      </c>
      <c r="F950" s="87">
        <f>Invoice!G953</f>
        <v>0</v>
      </c>
      <c r="G950" s="88">
        <f t="shared" si="43"/>
        <v>0</v>
      </c>
    </row>
    <row r="951" spans="1:7" s="85" customFormat="1" x14ac:dyDescent="0.2">
      <c r="A951" s="101" t="str">
        <f>Invoice!F954</f>
        <v>Exchange rate :</v>
      </c>
      <c r="B951" s="80">
        <f>Invoice!C954</f>
        <v>0</v>
      </c>
      <c r="C951" s="81">
        <f>Invoice!B954</f>
        <v>0</v>
      </c>
      <c r="D951" s="86">
        <f t="shared" si="41"/>
        <v>0</v>
      </c>
      <c r="E951" s="86">
        <f t="shared" si="42"/>
        <v>0</v>
      </c>
      <c r="F951" s="87">
        <f>Invoice!G954</f>
        <v>0</v>
      </c>
      <c r="G951" s="88">
        <f t="shared" si="43"/>
        <v>0</v>
      </c>
    </row>
    <row r="952" spans="1:7" s="85" customFormat="1" x14ac:dyDescent="0.2">
      <c r="A952" s="101" t="str">
        <f>Invoice!F955</f>
        <v>Exchange rate :</v>
      </c>
      <c r="B952" s="80">
        <f>Invoice!C955</f>
        <v>0</v>
      </c>
      <c r="C952" s="81">
        <f>Invoice!B955</f>
        <v>0</v>
      </c>
      <c r="D952" s="86">
        <f t="shared" si="41"/>
        <v>0</v>
      </c>
      <c r="E952" s="86">
        <f t="shared" si="42"/>
        <v>0</v>
      </c>
      <c r="F952" s="87">
        <f>Invoice!G955</f>
        <v>0</v>
      </c>
      <c r="G952" s="88">
        <f t="shared" si="43"/>
        <v>0</v>
      </c>
    </row>
    <row r="953" spans="1:7" s="85" customFormat="1" x14ac:dyDescent="0.2">
      <c r="A953" s="101" t="str">
        <f>Invoice!F956</f>
        <v>Exchange rate :</v>
      </c>
      <c r="B953" s="80">
        <f>Invoice!C956</f>
        <v>0</v>
      </c>
      <c r="C953" s="81">
        <f>Invoice!B956</f>
        <v>0</v>
      </c>
      <c r="D953" s="86">
        <f t="shared" si="41"/>
        <v>0</v>
      </c>
      <c r="E953" s="86">
        <f t="shared" si="42"/>
        <v>0</v>
      </c>
      <c r="F953" s="87">
        <f>Invoice!G956</f>
        <v>0</v>
      </c>
      <c r="G953" s="88">
        <f t="shared" si="43"/>
        <v>0</v>
      </c>
    </row>
    <row r="954" spans="1:7" s="85" customFormat="1" x14ac:dyDescent="0.2">
      <c r="A954" s="101" t="str">
        <f>Invoice!F957</f>
        <v>Exchange rate :</v>
      </c>
      <c r="B954" s="80">
        <f>Invoice!C957</f>
        <v>0</v>
      </c>
      <c r="C954" s="81">
        <f>Invoice!B957</f>
        <v>0</v>
      </c>
      <c r="D954" s="86">
        <f t="shared" si="41"/>
        <v>0</v>
      </c>
      <c r="E954" s="86">
        <f t="shared" si="42"/>
        <v>0</v>
      </c>
      <c r="F954" s="87">
        <f>Invoice!G957</f>
        <v>0</v>
      </c>
      <c r="G954" s="88">
        <f t="shared" si="43"/>
        <v>0</v>
      </c>
    </row>
    <row r="955" spans="1:7" s="85" customFormat="1" x14ac:dyDescent="0.2">
      <c r="A955" s="101" t="str">
        <f>Invoice!F958</f>
        <v>Exchange rate :</v>
      </c>
      <c r="B955" s="80">
        <f>Invoice!C958</f>
        <v>0</v>
      </c>
      <c r="C955" s="81">
        <f>Invoice!B958</f>
        <v>0</v>
      </c>
      <c r="D955" s="86">
        <f t="shared" si="41"/>
        <v>0</v>
      </c>
      <c r="E955" s="86">
        <f t="shared" si="42"/>
        <v>0</v>
      </c>
      <c r="F955" s="87">
        <f>Invoice!G958</f>
        <v>0</v>
      </c>
      <c r="G955" s="88">
        <f t="shared" si="43"/>
        <v>0</v>
      </c>
    </row>
    <row r="956" spans="1:7" s="85" customFormat="1" x14ac:dyDescent="0.2">
      <c r="A956" s="101" t="str">
        <f>Invoice!F959</f>
        <v>Exchange rate :</v>
      </c>
      <c r="B956" s="80">
        <f>Invoice!C959</f>
        <v>0</v>
      </c>
      <c r="C956" s="81">
        <f>Invoice!B959</f>
        <v>0</v>
      </c>
      <c r="D956" s="86">
        <f t="shared" si="41"/>
        <v>0</v>
      </c>
      <c r="E956" s="86">
        <f t="shared" si="42"/>
        <v>0</v>
      </c>
      <c r="F956" s="87">
        <f>Invoice!G959</f>
        <v>0</v>
      </c>
      <c r="G956" s="88">
        <f t="shared" si="43"/>
        <v>0</v>
      </c>
    </row>
    <row r="957" spans="1:7" s="85" customFormat="1" x14ac:dyDescent="0.2">
      <c r="A957" s="101" t="str">
        <f>Invoice!F960</f>
        <v>Exchange rate :</v>
      </c>
      <c r="B957" s="80">
        <f>Invoice!C960</f>
        <v>0</v>
      </c>
      <c r="C957" s="81">
        <f>Invoice!B960</f>
        <v>0</v>
      </c>
      <c r="D957" s="86">
        <f t="shared" si="41"/>
        <v>0</v>
      </c>
      <c r="E957" s="86">
        <f t="shared" si="42"/>
        <v>0</v>
      </c>
      <c r="F957" s="87">
        <f>Invoice!G960</f>
        <v>0</v>
      </c>
      <c r="G957" s="88">
        <f t="shared" si="43"/>
        <v>0</v>
      </c>
    </row>
    <row r="958" spans="1:7" s="85" customFormat="1" x14ac:dyDescent="0.2">
      <c r="A958" s="101" t="str">
        <f>Invoice!F961</f>
        <v>Exchange rate :</v>
      </c>
      <c r="B958" s="80">
        <f>Invoice!C961</f>
        <v>0</v>
      </c>
      <c r="C958" s="81">
        <f>Invoice!B961</f>
        <v>0</v>
      </c>
      <c r="D958" s="86">
        <f t="shared" si="41"/>
        <v>0</v>
      </c>
      <c r="E958" s="86">
        <f t="shared" si="42"/>
        <v>0</v>
      </c>
      <c r="F958" s="87">
        <f>Invoice!G961</f>
        <v>0</v>
      </c>
      <c r="G958" s="88">
        <f t="shared" si="43"/>
        <v>0</v>
      </c>
    </row>
    <row r="959" spans="1:7" s="85" customFormat="1" x14ac:dyDescent="0.2">
      <c r="A959" s="101" t="str">
        <f>Invoice!F962</f>
        <v>Exchange rate :</v>
      </c>
      <c r="B959" s="80">
        <f>Invoice!C962</f>
        <v>0</v>
      </c>
      <c r="C959" s="81">
        <f>Invoice!B962</f>
        <v>0</v>
      </c>
      <c r="D959" s="86">
        <f t="shared" si="41"/>
        <v>0</v>
      </c>
      <c r="E959" s="86">
        <f t="shared" si="42"/>
        <v>0</v>
      </c>
      <c r="F959" s="87">
        <f>Invoice!G962</f>
        <v>0</v>
      </c>
      <c r="G959" s="88">
        <f t="shared" si="43"/>
        <v>0</v>
      </c>
    </row>
    <row r="960" spans="1:7" s="85" customFormat="1" x14ac:dyDescent="0.2">
      <c r="A960" s="101" t="str">
        <f>Invoice!F963</f>
        <v>Exchange rate :</v>
      </c>
      <c r="B960" s="80">
        <f>Invoice!C963</f>
        <v>0</v>
      </c>
      <c r="C960" s="81">
        <f>Invoice!B963</f>
        <v>0</v>
      </c>
      <c r="D960" s="86">
        <f t="shared" si="41"/>
        <v>0</v>
      </c>
      <c r="E960" s="86">
        <f t="shared" si="42"/>
        <v>0</v>
      </c>
      <c r="F960" s="87">
        <f>Invoice!G963</f>
        <v>0</v>
      </c>
      <c r="G960" s="88">
        <f t="shared" si="43"/>
        <v>0</v>
      </c>
    </row>
    <row r="961" spans="1:7" s="85" customFormat="1" x14ac:dyDescent="0.2">
      <c r="A961" s="101" t="str">
        <f>Invoice!F964</f>
        <v>Exchange rate :</v>
      </c>
      <c r="B961" s="80">
        <f>Invoice!C964</f>
        <v>0</v>
      </c>
      <c r="C961" s="81">
        <f>Invoice!B964</f>
        <v>0</v>
      </c>
      <c r="D961" s="86">
        <f t="shared" ref="D961:D998" si="44">F961/$D$14</f>
        <v>0</v>
      </c>
      <c r="E961" s="86">
        <f t="shared" ref="E961:E998" si="45">G961/$D$14</f>
        <v>0</v>
      </c>
      <c r="F961" s="87">
        <f>Invoice!G964</f>
        <v>0</v>
      </c>
      <c r="G961" s="88">
        <f t="shared" ref="G961:G998" si="46">C961*F961</f>
        <v>0</v>
      </c>
    </row>
    <row r="962" spans="1:7" s="85" customFormat="1" x14ac:dyDescent="0.2">
      <c r="A962" s="101" t="str">
        <f>Invoice!F965</f>
        <v>Exchange rate :</v>
      </c>
      <c r="B962" s="80">
        <f>Invoice!C965</f>
        <v>0</v>
      </c>
      <c r="C962" s="81">
        <f>Invoice!B965</f>
        <v>0</v>
      </c>
      <c r="D962" s="86">
        <f t="shared" si="44"/>
        <v>0</v>
      </c>
      <c r="E962" s="86">
        <f t="shared" si="45"/>
        <v>0</v>
      </c>
      <c r="F962" s="87">
        <f>Invoice!G965</f>
        <v>0</v>
      </c>
      <c r="G962" s="88">
        <f t="shared" si="46"/>
        <v>0</v>
      </c>
    </row>
    <row r="963" spans="1:7" s="85" customFormat="1" x14ac:dyDescent="0.2">
      <c r="A963" s="101" t="str">
        <f>Invoice!F966</f>
        <v>Exchange rate :</v>
      </c>
      <c r="B963" s="80">
        <f>Invoice!C966</f>
        <v>0</v>
      </c>
      <c r="C963" s="81">
        <f>Invoice!B966</f>
        <v>0</v>
      </c>
      <c r="D963" s="86">
        <f t="shared" si="44"/>
        <v>0</v>
      </c>
      <c r="E963" s="86">
        <f t="shared" si="45"/>
        <v>0</v>
      </c>
      <c r="F963" s="87">
        <f>Invoice!G966</f>
        <v>0</v>
      </c>
      <c r="G963" s="88">
        <f t="shared" si="46"/>
        <v>0</v>
      </c>
    </row>
    <row r="964" spans="1:7" s="85" customFormat="1" x14ac:dyDescent="0.2">
      <c r="A964" s="101" t="str">
        <f>Invoice!F967</f>
        <v>Exchange rate :</v>
      </c>
      <c r="B964" s="80">
        <f>Invoice!C967</f>
        <v>0</v>
      </c>
      <c r="C964" s="81">
        <f>Invoice!B967</f>
        <v>0</v>
      </c>
      <c r="D964" s="86">
        <f t="shared" si="44"/>
        <v>0</v>
      </c>
      <c r="E964" s="86">
        <f t="shared" si="45"/>
        <v>0</v>
      </c>
      <c r="F964" s="87">
        <f>Invoice!G967</f>
        <v>0</v>
      </c>
      <c r="G964" s="88">
        <f t="shared" si="46"/>
        <v>0</v>
      </c>
    </row>
    <row r="965" spans="1:7" s="85" customFormat="1" x14ac:dyDescent="0.2">
      <c r="A965" s="101" t="str">
        <f>Invoice!F968</f>
        <v>Exchange rate :</v>
      </c>
      <c r="B965" s="80">
        <f>Invoice!C968</f>
        <v>0</v>
      </c>
      <c r="C965" s="81">
        <f>Invoice!B968</f>
        <v>0</v>
      </c>
      <c r="D965" s="86">
        <f t="shared" si="44"/>
        <v>0</v>
      </c>
      <c r="E965" s="86">
        <f t="shared" si="45"/>
        <v>0</v>
      </c>
      <c r="F965" s="87">
        <f>Invoice!G968</f>
        <v>0</v>
      </c>
      <c r="G965" s="88">
        <f t="shared" si="46"/>
        <v>0</v>
      </c>
    </row>
    <row r="966" spans="1:7" s="85" customFormat="1" x14ac:dyDescent="0.2">
      <c r="A966" s="101" t="str">
        <f>Invoice!F969</f>
        <v>Exchange rate :</v>
      </c>
      <c r="B966" s="80">
        <f>Invoice!C969</f>
        <v>0</v>
      </c>
      <c r="C966" s="81">
        <f>Invoice!B969</f>
        <v>0</v>
      </c>
      <c r="D966" s="86">
        <f t="shared" si="44"/>
        <v>0</v>
      </c>
      <c r="E966" s="86">
        <f t="shared" si="45"/>
        <v>0</v>
      </c>
      <c r="F966" s="87">
        <f>Invoice!G969</f>
        <v>0</v>
      </c>
      <c r="G966" s="88">
        <f t="shared" si="46"/>
        <v>0</v>
      </c>
    </row>
    <row r="967" spans="1:7" s="85" customFormat="1" x14ac:dyDescent="0.2">
      <c r="A967" s="101" t="str">
        <f>Invoice!F970</f>
        <v>Exchange rate :</v>
      </c>
      <c r="B967" s="80">
        <f>Invoice!C970</f>
        <v>0</v>
      </c>
      <c r="C967" s="81">
        <f>Invoice!B970</f>
        <v>0</v>
      </c>
      <c r="D967" s="86">
        <f t="shared" si="44"/>
        <v>0</v>
      </c>
      <c r="E967" s="86">
        <f t="shared" si="45"/>
        <v>0</v>
      </c>
      <c r="F967" s="87">
        <f>Invoice!G970</f>
        <v>0</v>
      </c>
      <c r="G967" s="88">
        <f t="shared" si="46"/>
        <v>0</v>
      </c>
    </row>
    <row r="968" spans="1:7" s="85" customFormat="1" x14ac:dyDescent="0.2">
      <c r="A968" s="101" t="str">
        <f>Invoice!F971</f>
        <v>Exchange rate :</v>
      </c>
      <c r="B968" s="80">
        <f>Invoice!C971</f>
        <v>0</v>
      </c>
      <c r="C968" s="81">
        <f>Invoice!B971</f>
        <v>0</v>
      </c>
      <c r="D968" s="86">
        <f t="shared" si="44"/>
        <v>0</v>
      </c>
      <c r="E968" s="86">
        <f t="shared" si="45"/>
        <v>0</v>
      </c>
      <c r="F968" s="87">
        <f>Invoice!G971</f>
        <v>0</v>
      </c>
      <c r="G968" s="88">
        <f t="shared" si="46"/>
        <v>0</v>
      </c>
    </row>
    <row r="969" spans="1:7" s="85" customFormat="1" x14ac:dyDescent="0.2">
      <c r="A969" s="101" t="str">
        <f>Invoice!F972</f>
        <v>Exchange rate :</v>
      </c>
      <c r="B969" s="80">
        <f>Invoice!C972</f>
        <v>0</v>
      </c>
      <c r="C969" s="81">
        <f>Invoice!B972</f>
        <v>0</v>
      </c>
      <c r="D969" s="86">
        <f t="shared" si="44"/>
        <v>0</v>
      </c>
      <c r="E969" s="86">
        <f t="shared" si="45"/>
        <v>0</v>
      </c>
      <c r="F969" s="87">
        <f>Invoice!G972</f>
        <v>0</v>
      </c>
      <c r="G969" s="88">
        <f t="shared" si="46"/>
        <v>0</v>
      </c>
    </row>
    <row r="970" spans="1:7" s="85" customFormat="1" x14ac:dyDescent="0.2">
      <c r="A970" s="101" t="str">
        <f>Invoice!F973</f>
        <v>Exchange rate :</v>
      </c>
      <c r="B970" s="80">
        <f>Invoice!C973</f>
        <v>0</v>
      </c>
      <c r="C970" s="81">
        <f>Invoice!B973</f>
        <v>0</v>
      </c>
      <c r="D970" s="86">
        <f t="shared" si="44"/>
        <v>0</v>
      </c>
      <c r="E970" s="86">
        <f t="shared" si="45"/>
        <v>0</v>
      </c>
      <c r="F970" s="87">
        <f>Invoice!G973</f>
        <v>0</v>
      </c>
      <c r="G970" s="88">
        <f t="shared" si="46"/>
        <v>0</v>
      </c>
    </row>
    <row r="971" spans="1:7" s="85" customFormat="1" x14ac:dyDescent="0.2">
      <c r="A971" s="101" t="str">
        <f>Invoice!F974</f>
        <v>Exchange rate :</v>
      </c>
      <c r="B971" s="80">
        <f>Invoice!C974</f>
        <v>0</v>
      </c>
      <c r="C971" s="81">
        <f>Invoice!B974</f>
        <v>0</v>
      </c>
      <c r="D971" s="86">
        <f t="shared" si="44"/>
        <v>0</v>
      </c>
      <c r="E971" s="86">
        <f t="shared" si="45"/>
        <v>0</v>
      </c>
      <c r="F971" s="87">
        <f>Invoice!G974</f>
        <v>0</v>
      </c>
      <c r="G971" s="88">
        <f t="shared" si="46"/>
        <v>0</v>
      </c>
    </row>
    <row r="972" spans="1:7" s="85" customFormat="1" x14ac:dyDescent="0.2">
      <c r="A972" s="101" t="str">
        <f>Invoice!F975</f>
        <v>Exchange rate :</v>
      </c>
      <c r="B972" s="80">
        <f>Invoice!C975</f>
        <v>0</v>
      </c>
      <c r="C972" s="81">
        <f>Invoice!B975</f>
        <v>0</v>
      </c>
      <c r="D972" s="86">
        <f t="shared" si="44"/>
        <v>0</v>
      </c>
      <c r="E972" s="86">
        <f t="shared" si="45"/>
        <v>0</v>
      </c>
      <c r="F972" s="87">
        <f>Invoice!G975</f>
        <v>0</v>
      </c>
      <c r="G972" s="88">
        <f t="shared" si="46"/>
        <v>0</v>
      </c>
    </row>
    <row r="973" spans="1:7" s="85" customFormat="1" x14ac:dyDescent="0.2">
      <c r="A973" s="101" t="str">
        <f>Invoice!F976</f>
        <v>Exchange rate :</v>
      </c>
      <c r="B973" s="80">
        <f>Invoice!C976</f>
        <v>0</v>
      </c>
      <c r="C973" s="81">
        <f>Invoice!B976</f>
        <v>0</v>
      </c>
      <c r="D973" s="86">
        <f t="shared" si="44"/>
        <v>0</v>
      </c>
      <c r="E973" s="86">
        <f t="shared" si="45"/>
        <v>0</v>
      </c>
      <c r="F973" s="87">
        <f>Invoice!G976</f>
        <v>0</v>
      </c>
      <c r="G973" s="88">
        <f t="shared" si="46"/>
        <v>0</v>
      </c>
    </row>
    <row r="974" spans="1:7" s="85" customFormat="1" x14ac:dyDescent="0.2">
      <c r="A974" s="101" t="str">
        <f>Invoice!F977</f>
        <v>Exchange rate :</v>
      </c>
      <c r="B974" s="80">
        <f>Invoice!C977</f>
        <v>0</v>
      </c>
      <c r="C974" s="81">
        <f>Invoice!B977</f>
        <v>0</v>
      </c>
      <c r="D974" s="86">
        <f t="shared" si="44"/>
        <v>0</v>
      </c>
      <c r="E974" s="86">
        <f t="shared" si="45"/>
        <v>0</v>
      </c>
      <c r="F974" s="87">
        <f>Invoice!G977</f>
        <v>0</v>
      </c>
      <c r="G974" s="88">
        <f t="shared" si="46"/>
        <v>0</v>
      </c>
    </row>
    <row r="975" spans="1:7" s="85" customFormat="1" x14ac:dyDescent="0.2">
      <c r="A975" s="101" t="str">
        <f>Invoice!F978</f>
        <v>Exchange rate :</v>
      </c>
      <c r="B975" s="80">
        <f>Invoice!C978</f>
        <v>0</v>
      </c>
      <c r="C975" s="81">
        <f>Invoice!B978</f>
        <v>0</v>
      </c>
      <c r="D975" s="86">
        <f t="shared" si="44"/>
        <v>0</v>
      </c>
      <c r="E975" s="86">
        <f t="shared" si="45"/>
        <v>0</v>
      </c>
      <c r="F975" s="87">
        <f>Invoice!G978</f>
        <v>0</v>
      </c>
      <c r="G975" s="88">
        <f t="shared" si="46"/>
        <v>0</v>
      </c>
    </row>
    <row r="976" spans="1:7" s="85" customFormat="1" x14ac:dyDescent="0.2">
      <c r="A976" s="101" t="str">
        <f>Invoice!F979</f>
        <v>Exchange rate :</v>
      </c>
      <c r="B976" s="80">
        <f>Invoice!C979</f>
        <v>0</v>
      </c>
      <c r="C976" s="81">
        <f>Invoice!B979</f>
        <v>0</v>
      </c>
      <c r="D976" s="86">
        <f t="shared" si="44"/>
        <v>0</v>
      </c>
      <c r="E976" s="86">
        <f t="shared" si="45"/>
        <v>0</v>
      </c>
      <c r="F976" s="87">
        <f>Invoice!G979</f>
        <v>0</v>
      </c>
      <c r="G976" s="88">
        <f t="shared" si="46"/>
        <v>0</v>
      </c>
    </row>
    <row r="977" spans="1:7" s="85" customFormat="1" x14ac:dyDescent="0.2">
      <c r="A977" s="101" t="str">
        <f>Invoice!F980</f>
        <v>Exchange rate :</v>
      </c>
      <c r="B977" s="80">
        <f>Invoice!C980</f>
        <v>0</v>
      </c>
      <c r="C977" s="81">
        <f>Invoice!B980</f>
        <v>0</v>
      </c>
      <c r="D977" s="86">
        <f t="shared" si="44"/>
        <v>0</v>
      </c>
      <c r="E977" s="86">
        <f t="shared" si="45"/>
        <v>0</v>
      </c>
      <c r="F977" s="87">
        <f>Invoice!G980</f>
        <v>0</v>
      </c>
      <c r="G977" s="88">
        <f t="shared" si="46"/>
        <v>0</v>
      </c>
    </row>
    <row r="978" spans="1:7" s="85" customFormat="1" x14ac:dyDescent="0.2">
      <c r="A978" s="101" t="str">
        <f>Invoice!F981</f>
        <v>Exchange rate :</v>
      </c>
      <c r="B978" s="80">
        <f>Invoice!C981</f>
        <v>0</v>
      </c>
      <c r="C978" s="81">
        <f>Invoice!B981</f>
        <v>0</v>
      </c>
      <c r="D978" s="86">
        <f t="shared" si="44"/>
        <v>0</v>
      </c>
      <c r="E978" s="86">
        <f t="shared" si="45"/>
        <v>0</v>
      </c>
      <c r="F978" s="87">
        <f>Invoice!G981</f>
        <v>0</v>
      </c>
      <c r="G978" s="88">
        <f t="shared" si="46"/>
        <v>0</v>
      </c>
    </row>
    <row r="979" spans="1:7" s="85" customFormat="1" x14ac:dyDescent="0.2">
      <c r="A979" s="101" t="str">
        <f>Invoice!F982</f>
        <v>Exchange rate :</v>
      </c>
      <c r="B979" s="80">
        <f>Invoice!C982</f>
        <v>0</v>
      </c>
      <c r="C979" s="81">
        <f>Invoice!B982</f>
        <v>0</v>
      </c>
      <c r="D979" s="86">
        <f t="shared" si="44"/>
        <v>0</v>
      </c>
      <c r="E979" s="86">
        <f t="shared" si="45"/>
        <v>0</v>
      </c>
      <c r="F979" s="87">
        <f>Invoice!G982</f>
        <v>0</v>
      </c>
      <c r="G979" s="88">
        <f t="shared" si="46"/>
        <v>0</v>
      </c>
    </row>
    <row r="980" spans="1:7" s="85" customFormat="1" x14ac:dyDescent="0.2">
      <c r="A980" s="101" t="str">
        <f>Invoice!F983</f>
        <v>Exchange rate :</v>
      </c>
      <c r="B980" s="80">
        <f>Invoice!C983</f>
        <v>0</v>
      </c>
      <c r="C980" s="81">
        <f>Invoice!B983</f>
        <v>0</v>
      </c>
      <c r="D980" s="86">
        <f t="shared" si="44"/>
        <v>0</v>
      </c>
      <c r="E980" s="86">
        <f t="shared" si="45"/>
        <v>0</v>
      </c>
      <c r="F980" s="87">
        <f>Invoice!G983</f>
        <v>0</v>
      </c>
      <c r="G980" s="88">
        <f t="shared" si="46"/>
        <v>0</v>
      </c>
    </row>
    <row r="981" spans="1:7" s="85" customFormat="1" x14ac:dyDescent="0.2">
      <c r="A981" s="101" t="str">
        <f>Invoice!F984</f>
        <v>Exchange rate :</v>
      </c>
      <c r="B981" s="80">
        <f>Invoice!C984</f>
        <v>0</v>
      </c>
      <c r="C981" s="81">
        <f>Invoice!B984</f>
        <v>0</v>
      </c>
      <c r="D981" s="86">
        <f t="shared" si="44"/>
        <v>0</v>
      </c>
      <c r="E981" s="86">
        <f t="shared" si="45"/>
        <v>0</v>
      </c>
      <c r="F981" s="87">
        <f>Invoice!G984</f>
        <v>0</v>
      </c>
      <c r="G981" s="88">
        <f t="shared" si="46"/>
        <v>0</v>
      </c>
    </row>
    <row r="982" spans="1:7" s="85" customFormat="1" x14ac:dyDescent="0.2">
      <c r="A982" s="101" t="str">
        <f>Invoice!F985</f>
        <v>Exchange rate :</v>
      </c>
      <c r="B982" s="80">
        <f>Invoice!C985</f>
        <v>0</v>
      </c>
      <c r="C982" s="81">
        <f>Invoice!B985</f>
        <v>0</v>
      </c>
      <c r="D982" s="86">
        <f t="shared" si="44"/>
        <v>0</v>
      </c>
      <c r="E982" s="86">
        <f t="shared" si="45"/>
        <v>0</v>
      </c>
      <c r="F982" s="87">
        <f>Invoice!G985</f>
        <v>0</v>
      </c>
      <c r="G982" s="88">
        <f t="shared" si="46"/>
        <v>0</v>
      </c>
    </row>
    <row r="983" spans="1:7" s="85" customFormat="1" x14ac:dyDescent="0.2">
      <c r="A983" s="101" t="str">
        <f>Invoice!F986</f>
        <v>Exchange rate :</v>
      </c>
      <c r="B983" s="80">
        <f>Invoice!C986</f>
        <v>0</v>
      </c>
      <c r="C983" s="81">
        <f>Invoice!B986</f>
        <v>0</v>
      </c>
      <c r="D983" s="86">
        <f t="shared" si="44"/>
        <v>0</v>
      </c>
      <c r="E983" s="86">
        <f t="shared" si="45"/>
        <v>0</v>
      </c>
      <c r="F983" s="87">
        <f>Invoice!G986</f>
        <v>0</v>
      </c>
      <c r="G983" s="88">
        <f t="shared" si="46"/>
        <v>0</v>
      </c>
    </row>
    <row r="984" spans="1:7" s="85" customFormat="1" x14ac:dyDescent="0.2">
      <c r="A984" s="101" t="str">
        <f>Invoice!F987</f>
        <v>Exchange rate :</v>
      </c>
      <c r="B984" s="80">
        <f>Invoice!C987</f>
        <v>0</v>
      </c>
      <c r="C984" s="81">
        <f>Invoice!B987</f>
        <v>0</v>
      </c>
      <c r="D984" s="86">
        <f t="shared" si="44"/>
        <v>0</v>
      </c>
      <c r="E984" s="86">
        <f t="shared" si="45"/>
        <v>0</v>
      </c>
      <c r="F984" s="87">
        <f>Invoice!G987</f>
        <v>0</v>
      </c>
      <c r="G984" s="88">
        <f t="shared" si="46"/>
        <v>0</v>
      </c>
    </row>
    <row r="985" spans="1:7" s="85" customFormat="1" x14ac:dyDescent="0.2">
      <c r="A985" s="101" t="str">
        <f>Invoice!F988</f>
        <v>Exchange rate :</v>
      </c>
      <c r="B985" s="80">
        <f>Invoice!C988</f>
        <v>0</v>
      </c>
      <c r="C985" s="81">
        <f>Invoice!B988</f>
        <v>0</v>
      </c>
      <c r="D985" s="86">
        <f t="shared" si="44"/>
        <v>0</v>
      </c>
      <c r="E985" s="86">
        <f t="shared" si="45"/>
        <v>0</v>
      </c>
      <c r="F985" s="87">
        <f>Invoice!G988</f>
        <v>0</v>
      </c>
      <c r="G985" s="88">
        <f t="shared" si="46"/>
        <v>0</v>
      </c>
    </row>
    <row r="986" spans="1:7" s="85" customFormat="1" x14ac:dyDescent="0.2">
      <c r="A986" s="101" t="str">
        <f>Invoice!F989</f>
        <v>Exchange rate :</v>
      </c>
      <c r="B986" s="80">
        <f>Invoice!C989</f>
        <v>0</v>
      </c>
      <c r="C986" s="81">
        <f>Invoice!B989</f>
        <v>0</v>
      </c>
      <c r="D986" s="86">
        <f t="shared" si="44"/>
        <v>0</v>
      </c>
      <c r="E986" s="86">
        <f t="shared" si="45"/>
        <v>0</v>
      </c>
      <c r="F986" s="87">
        <f>Invoice!G989</f>
        <v>0</v>
      </c>
      <c r="G986" s="88">
        <f t="shared" si="46"/>
        <v>0</v>
      </c>
    </row>
    <row r="987" spans="1:7" s="85" customFormat="1" x14ac:dyDescent="0.2">
      <c r="A987" s="101" t="str">
        <f>Invoice!F990</f>
        <v>Exchange rate :</v>
      </c>
      <c r="B987" s="80">
        <f>Invoice!C990</f>
        <v>0</v>
      </c>
      <c r="C987" s="81">
        <f>Invoice!B990</f>
        <v>0</v>
      </c>
      <c r="D987" s="86">
        <f t="shared" si="44"/>
        <v>0</v>
      </c>
      <c r="E987" s="86">
        <f t="shared" si="45"/>
        <v>0</v>
      </c>
      <c r="F987" s="87">
        <f>Invoice!G990</f>
        <v>0</v>
      </c>
      <c r="G987" s="88">
        <f t="shared" si="46"/>
        <v>0</v>
      </c>
    </row>
    <row r="988" spans="1:7" s="85" customFormat="1" x14ac:dyDescent="0.2">
      <c r="A988" s="101" t="str">
        <f>Invoice!F991</f>
        <v>Exchange rate :</v>
      </c>
      <c r="B988" s="80">
        <f>Invoice!C991</f>
        <v>0</v>
      </c>
      <c r="C988" s="81">
        <f>Invoice!B991</f>
        <v>0</v>
      </c>
      <c r="D988" s="86">
        <f t="shared" si="44"/>
        <v>0</v>
      </c>
      <c r="E988" s="86">
        <f t="shared" si="45"/>
        <v>0</v>
      </c>
      <c r="F988" s="87">
        <f>Invoice!G991</f>
        <v>0</v>
      </c>
      <c r="G988" s="88">
        <f t="shared" si="46"/>
        <v>0</v>
      </c>
    </row>
    <row r="989" spans="1:7" s="85" customFormat="1" x14ac:dyDescent="0.2">
      <c r="A989" s="101" t="str">
        <f>Invoice!F992</f>
        <v>Exchange rate :</v>
      </c>
      <c r="B989" s="80">
        <f>Invoice!C992</f>
        <v>0</v>
      </c>
      <c r="C989" s="81">
        <f>Invoice!B992</f>
        <v>0</v>
      </c>
      <c r="D989" s="86">
        <f t="shared" si="44"/>
        <v>0</v>
      </c>
      <c r="E989" s="86">
        <f t="shared" si="45"/>
        <v>0</v>
      </c>
      <c r="F989" s="87">
        <f>Invoice!G992</f>
        <v>0</v>
      </c>
      <c r="G989" s="88">
        <f t="shared" si="46"/>
        <v>0</v>
      </c>
    </row>
    <row r="990" spans="1:7" s="85" customFormat="1" x14ac:dyDescent="0.2">
      <c r="A990" s="101" t="str">
        <f>Invoice!F993</f>
        <v>Exchange rate :</v>
      </c>
      <c r="B990" s="80">
        <f>Invoice!C993</f>
        <v>0</v>
      </c>
      <c r="C990" s="81">
        <f>Invoice!B993</f>
        <v>0</v>
      </c>
      <c r="D990" s="86">
        <f t="shared" si="44"/>
        <v>0</v>
      </c>
      <c r="E990" s="86">
        <f t="shared" si="45"/>
        <v>0</v>
      </c>
      <c r="F990" s="87">
        <f>Invoice!G993</f>
        <v>0</v>
      </c>
      <c r="G990" s="88">
        <f t="shared" si="46"/>
        <v>0</v>
      </c>
    </row>
    <row r="991" spans="1:7" s="85" customFormat="1" x14ac:dyDescent="0.2">
      <c r="A991" s="101" t="str">
        <f>Invoice!F994</f>
        <v>Exchange rate :</v>
      </c>
      <c r="B991" s="80">
        <f>Invoice!C994</f>
        <v>0</v>
      </c>
      <c r="C991" s="81">
        <f>Invoice!B994</f>
        <v>0</v>
      </c>
      <c r="D991" s="86">
        <f t="shared" si="44"/>
        <v>0</v>
      </c>
      <c r="E991" s="86">
        <f t="shared" si="45"/>
        <v>0</v>
      </c>
      <c r="F991" s="87">
        <f>Invoice!G994</f>
        <v>0</v>
      </c>
      <c r="G991" s="88">
        <f t="shared" si="46"/>
        <v>0</v>
      </c>
    </row>
    <row r="992" spans="1:7" s="85" customFormat="1" x14ac:dyDescent="0.2">
      <c r="A992" s="101" t="str">
        <f>Invoice!F995</f>
        <v>Exchange rate :</v>
      </c>
      <c r="B992" s="80">
        <f>Invoice!C995</f>
        <v>0</v>
      </c>
      <c r="C992" s="81">
        <f>Invoice!B995</f>
        <v>0</v>
      </c>
      <c r="D992" s="86">
        <f t="shared" si="44"/>
        <v>0</v>
      </c>
      <c r="E992" s="86">
        <f t="shared" si="45"/>
        <v>0</v>
      </c>
      <c r="F992" s="87">
        <f>Invoice!G995</f>
        <v>0</v>
      </c>
      <c r="G992" s="88">
        <f t="shared" si="46"/>
        <v>0</v>
      </c>
    </row>
    <row r="993" spans="1:7" s="85" customFormat="1" x14ac:dyDescent="0.2">
      <c r="A993" s="101" t="str">
        <f>Invoice!F996</f>
        <v>Exchange rate :</v>
      </c>
      <c r="B993" s="80">
        <f>Invoice!C996</f>
        <v>0</v>
      </c>
      <c r="C993" s="81">
        <f>Invoice!B996</f>
        <v>0</v>
      </c>
      <c r="D993" s="86">
        <f t="shared" si="44"/>
        <v>0</v>
      </c>
      <c r="E993" s="86">
        <f t="shared" si="45"/>
        <v>0</v>
      </c>
      <c r="F993" s="87">
        <f>Invoice!G996</f>
        <v>0</v>
      </c>
      <c r="G993" s="88">
        <f t="shared" si="46"/>
        <v>0</v>
      </c>
    </row>
    <row r="994" spans="1:7" s="85" customFormat="1" x14ac:dyDescent="0.2">
      <c r="A994" s="101" t="str">
        <f>Invoice!F997</f>
        <v>Exchange rate :</v>
      </c>
      <c r="B994" s="80">
        <f>Invoice!C997</f>
        <v>0</v>
      </c>
      <c r="C994" s="81">
        <f>Invoice!B997</f>
        <v>0</v>
      </c>
      <c r="D994" s="86">
        <f t="shared" si="44"/>
        <v>0</v>
      </c>
      <c r="E994" s="86">
        <f t="shared" si="45"/>
        <v>0</v>
      </c>
      <c r="F994" s="87">
        <f>Invoice!G997</f>
        <v>0</v>
      </c>
      <c r="G994" s="88">
        <f t="shared" si="46"/>
        <v>0</v>
      </c>
    </row>
    <row r="995" spans="1:7" s="85" customFormat="1" x14ac:dyDescent="0.2">
      <c r="A995" s="101" t="str">
        <f>Invoice!F998</f>
        <v>Exchange rate :</v>
      </c>
      <c r="B995" s="80">
        <f>Invoice!C998</f>
        <v>0</v>
      </c>
      <c r="C995" s="81">
        <f>Invoice!B998</f>
        <v>0</v>
      </c>
      <c r="D995" s="86">
        <f t="shared" si="44"/>
        <v>0</v>
      </c>
      <c r="E995" s="86">
        <f t="shared" si="45"/>
        <v>0</v>
      </c>
      <c r="F995" s="87">
        <f>Invoice!G998</f>
        <v>0</v>
      </c>
      <c r="G995" s="88">
        <f t="shared" si="46"/>
        <v>0</v>
      </c>
    </row>
    <row r="996" spans="1:7" s="85" customFormat="1" x14ac:dyDescent="0.2">
      <c r="A996" s="101" t="str">
        <f>Invoice!F999</f>
        <v>Exchange rate :</v>
      </c>
      <c r="B996" s="80">
        <f>Invoice!C999</f>
        <v>0</v>
      </c>
      <c r="C996" s="81">
        <f>Invoice!B999</f>
        <v>0</v>
      </c>
      <c r="D996" s="86">
        <f t="shared" si="44"/>
        <v>0</v>
      </c>
      <c r="E996" s="86">
        <f t="shared" si="45"/>
        <v>0</v>
      </c>
      <c r="F996" s="87">
        <f>Invoice!G999</f>
        <v>0</v>
      </c>
      <c r="G996" s="88">
        <f t="shared" si="46"/>
        <v>0</v>
      </c>
    </row>
    <row r="997" spans="1:7" s="85" customFormat="1" x14ac:dyDescent="0.2">
      <c r="A997" s="101" t="str">
        <f>Invoice!F1000</f>
        <v>Exchange rate :</v>
      </c>
      <c r="B997" s="80">
        <f>Invoice!C1000</f>
        <v>0</v>
      </c>
      <c r="C997" s="81">
        <f>Invoice!B1000</f>
        <v>0</v>
      </c>
      <c r="D997" s="86">
        <f t="shared" si="44"/>
        <v>0</v>
      </c>
      <c r="E997" s="86">
        <f t="shared" si="45"/>
        <v>0</v>
      </c>
      <c r="F997" s="87">
        <f>Invoice!G1000</f>
        <v>0</v>
      </c>
      <c r="G997" s="88">
        <f t="shared" si="46"/>
        <v>0</v>
      </c>
    </row>
    <row r="998" spans="1:7" s="85" customFormat="1" x14ac:dyDescent="0.2">
      <c r="A998" s="101" t="str">
        <f>Invoice!F1001</f>
        <v>Exchange rate :</v>
      </c>
      <c r="B998" s="80">
        <f>Invoice!C1001</f>
        <v>0</v>
      </c>
      <c r="C998" s="81">
        <f>Invoice!B1001</f>
        <v>0</v>
      </c>
      <c r="D998" s="86">
        <f t="shared" si="44"/>
        <v>0</v>
      </c>
      <c r="E998" s="86">
        <f t="shared" si="45"/>
        <v>0</v>
      </c>
      <c r="F998" s="87">
        <f>Invoice!G1001</f>
        <v>0</v>
      </c>
      <c r="G998" s="88">
        <f t="shared" si="46"/>
        <v>0</v>
      </c>
    </row>
    <row r="999" spans="1:7" s="85" customFormat="1" x14ac:dyDescent="0.2">
      <c r="A999" s="101"/>
      <c r="B999" s="80"/>
      <c r="C999" s="81"/>
      <c r="D999" s="86"/>
      <c r="E999" s="86"/>
      <c r="F999" s="87"/>
      <c r="G999" s="88"/>
    </row>
    <row r="1000" spans="1:7" s="85" customFormat="1" x14ac:dyDescent="0.2">
      <c r="A1000" s="101" t="str">
        <f>Invoice!F1003</f>
        <v>Discount</v>
      </c>
      <c r="B1000" s="80"/>
      <c r="C1000" s="81"/>
      <c r="D1000" s="86">
        <f>F1000/$D$14</f>
        <v>0</v>
      </c>
      <c r="E1000" s="86">
        <f>G1000/$D$14</f>
        <v>0</v>
      </c>
      <c r="F1000" s="87">
        <f>Invoice!G1003</f>
        <v>0</v>
      </c>
      <c r="G1000" s="88">
        <f>F1000</f>
        <v>0</v>
      </c>
    </row>
    <row r="1001" spans="1:7" s="85" customFormat="1" ht="13.5" thickBot="1" x14ac:dyDescent="0.25">
      <c r="A1001" s="89"/>
      <c r="B1001" s="90"/>
      <c r="C1001" s="91"/>
      <c r="D1001" s="92"/>
      <c r="E1001" s="92"/>
      <c r="F1001" s="93"/>
      <c r="G1001" s="94"/>
    </row>
    <row r="1002" spans="1:7" s="52" customFormat="1" x14ac:dyDescent="0.2">
      <c r="D1002" s="52" t="s">
        <v>35</v>
      </c>
      <c r="G1002" s="95">
        <f>SUM(G18:G999)</f>
        <v>58915.840000000011</v>
      </c>
    </row>
    <row r="1003" spans="1:7" s="52" customFormat="1" x14ac:dyDescent="0.2">
      <c r="A1003" s="53"/>
      <c r="D1003" s="52" t="s">
        <v>36</v>
      </c>
      <c r="G1003" s="96">
        <f>G1002+G1000</f>
        <v>58915.840000000011</v>
      </c>
    </row>
    <row r="1004" spans="1:7" s="52" customFormat="1" x14ac:dyDescent="0.2">
      <c r="D1004" s="52" t="s">
        <v>37</v>
      </c>
      <c r="G1004" s="97">
        <f>G1003-G1005</f>
        <v>55061.532710280386</v>
      </c>
    </row>
    <row r="1005" spans="1:7" s="52" customFormat="1" x14ac:dyDescent="0.2">
      <c r="D1005" s="52" t="s">
        <v>38</v>
      </c>
      <c r="G1005" s="97">
        <f>(G1003*7)/107</f>
        <v>3854.3072897196266</v>
      </c>
    </row>
    <row r="1006" spans="1:7" s="52" customFormat="1" x14ac:dyDescent="0.2">
      <c r="D1006" s="53" t="s">
        <v>39</v>
      </c>
      <c r="G1006" s="98">
        <f>SUM(G1004:G1005)</f>
        <v>58915.840000000011</v>
      </c>
    </row>
    <row r="1007" spans="1:7" s="52" customFormat="1" x14ac:dyDescent="0.2"/>
    <row r="1008" spans="1:7" s="52" customFormat="1" ht="8.25" customHeight="1" x14ac:dyDescent="0.2"/>
    <row r="1009" spans="1:1" s="52" customFormat="1" ht="11.25" customHeight="1" x14ac:dyDescent="0.2"/>
    <row r="1010" spans="1:1" s="52" customFormat="1" ht="8.25" customHeight="1" x14ac:dyDescent="0.2"/>
    <row r="1011" spans="1:1" s="52" customFormat="1" x14ac:dyDescent="0.2"/>
    <row r="1012" spans="1:1" s="52" customFormat="1" ht="10.5" customHeight="1" x14ac:dyDescent="0.2">
      <c r="A1012" s="53"/>
    </row>
    <row r="1013" spans="1:1" s="52" customFormat="1" ht="9" customHeight="1" x14ac:dyDescent="0.2"/>
    <row r="1014" spans="1:1" s="52" customFormat="1" ht="13.5" customHeight="1" x14ac:dyDescent="0.2">
      <c r="A1014" s="53"/>
    </row>
    <row r="1015" spans="1:1" s="52" customFormat="1" ht="9.75" customHeight="1" x14ac:dyDescent="0.2">
      <c r="A1015" s="100"/>
    </row>
    <row r="1016" spans="1:1" s="52" customFormat="1" x14ac:dyDescent="0.2"/>
    <row r="1017" spans="1:1" s="52" customFormat="1" x14ac:dyDescent="0.2"/>
    <row r="1018" spans="1:1" s="52" customFormat="1" x14ac:dyDescent="0.2"/>
    <row r="1019" spans="1:1" s="52" customFormat="1" x14ac:dyDescent="0.2"/>
    <row r="1020" spans="1:1" s="52" customFormat="1" x14ac:dyDescent="0.2"/>
    <row r="1021" spans="1:1" s="52" customFormat="1" x14ac:dyDescent="0.2"/>
    <row r="1022" spans="1:1" s="52" customFormat="1" x14ac:dyDescent="0.2"/>
    <row r="1023" spans="1:1" s="52" customFormat="1" x14ac:dyDescent="0.2"/>
    <row r="1024" spans="1:1" s="52" customFormat="1" x14ac:dyDescent="0.2"/>
    <row r="1025" s="52" customFormat="1" x14ac:dyDescent="0.2"/>
    <row r="1026" s="52" customFormat="1" x14ac:dyDescent="0.2"/>
    <row r="1027" s="52" customFormat="1" x14ac:dyDescent="0.2"/>
    <row r="1028" s="52" customFormat="1" x14ac:dyDescent="0.2"/>
    <row r="1029" s="52" customFormat="1" x14ac:dyDescent="0.2"/>
    <row r="1030" s="52" customFormat="1" x14ac:dyDescent="0.2"/>
    <row r="1031" s="52" customFormat="1" x14ac:dyDescent="0.2"/>
    <row r="1032" s="52" customFormat="1" x14ac:dyDescent="0.2"/>
    <row r="1033" s="52" customFormat="1" x14ac:dyDescent="0.2"/>
    <row r="1034" s="52" customFormat="1" x14ac:dyDescent="0.2"/>
    <row r="1035" s="52" customFormat="1" x14ac:dyDescent="0.2"/>
    <row r="1036" s="52" customFormat="1" x14ac:dyDescent="0.2"/>
    <row r="1037" s="52" customFormat="1" x14ac:dyDescent="0.2"/>
    <row r="1038" s="52" customFormat="1" x14ac:dyDescent="0.2"/>
    <row r="1039" s="52" customFormat="1" x14ac:dyDescent="0.2"/>
    <row r="1040" s="52" customFormat="1" x14ac:dyDescent="0.2"/>
    <row r="1041" s="52" customFormat="1" x14ac:dyDescent="0.2"/>
    <row r="1042" s="52" customFormat="1" x14ac:dyDescent="0.2"/>
    <row r="1043" s="52" customFormat="1" x14ac:dyDescent="0.2"/>
    <row r="1044" s="52" customFormat="1" x14ac:dyDescent="0.2"/>
    <row r="1045" s="52" customFormat="1" x14ac:dyDescent="0.2"/>
    <row r="1046" s="52" customFormat="1" x14ac:dyDescent="0.2"/>
    <row r="1047" s="52" customFormat="1" x14ac:dyDescent="0.2"/>
    <row r="1048" s="52" customFormat="1" x14ac:dyDescent="0.2"/>
    <row r="1049" s="52" customFormat="1" x14ac:dyDescent="0.2"/>
    <row r="1050" s="52" customFormat="1" x14ac:dyDescent="0.2"/>
    <row r="1051" s="52" customFormat="1" x14ac:dyDescent="0.2"/>
    <row r="1052" s="52" customFormat="1" x14ac:dyDescent="0.2"/>
    <row r="1053" s="52" customFormat="1" x14ac:dyDescent="0.2"/>
    <row r="1054" s="52" customFormat="1" x14ac:dyDescent="0.2"/>
    <row r="1055" s="52" customFormat="1" x14ac:dyDescent="0.2"/>
    <row r="1056" s="52" customFormat="1" x14ac:dyDescent="0.2"/>
    <row r="1057" s="52" customFormat="1" x14ac:dyDescent="0.2"/>
    <row r="1058" s="52" customFormat="1" x14ac:dyDescent="0.2"/>
    <row r="1059" s="52" customFormat="1" x14ac:dyDescent="0.2"/>
    <row r="1060" s="52" customFormat="1" x14ac:dyDescent="0.2"/>
    <row r="1061" s="52" customFormat="1" x14ac:dyDescent="0.2"/>
    <row r="1062" s="52" customFormat="1" x14ac:dyDescent="0.2"/>
    <row r="1063" s="52" customFormat="1" x14ac:dyDescent="0.2"/>
    <row r="1064" s="52" customFormat="1" x14ac:dyDescent="0.2"/>
    <row r="1065" s="52" customFormat="1" x14ac:dyDescent="0.2"/>
    <row r="1066" s="52" customFormat="1" x14ac:dyDescent="0.2"/>
    <row r="1067" s="52" customFormat="1" x14ac:dyDescent="0.2"/>
    <row r="1068" s="52" customFormat="1" x14ac:dyDescent="0.2"/>
    <row r="1069" s="52" customFormat="1" x14ac:dyDescent="0.2"/>
    <row r="1070" s="52" customFormat="1" x14ac:dyDescent="0.2"/>
    <row r="1071" s="52" customFormat="1" x14ac:dyDescent="0.2"/>
    <row r="1072" s="52" customFormat="1" x14ac:dyDescent="0.2"/>
    <row r="1073" s="52" customFormat="1" x14ac:dyDescent="0.2"/>
    <row r="1074" s="52" customFormat="1" x14ac:dyDescent="0.2"/>
    <row r="1075" s="52" customFormat="1" x14ac:dyDescent="0.2"/>
    <row r="1076" s="52" customFormat="1" x14ac:dyDescent="0.2"/>
    <row r="1077" s="52" customFormat="1" x14ac:dyDescent="0.2"/>
    <row r="1078" s="52" customFormat="1" x14ac:dyDescent="0.2"/>
    <row r="1079" s="52" customFormat="1" x14ac:dyDescent="0.2"/>
    <row r="1080" s="52" customFormat="1" x14ac:dyDescent="0.2"/>
    <row r="1081" s="52" customFormat="1" x14ac:dyDescent="0.2"/>
    <row r="1082" s="52" customFormat="1" x14ac:dyDescent="0.2"/>
    <row r="1083" s="52" customFormat="1" x14ac:dyDescent="0.2"/>
    <row r="1084" s="52" customFormat="1" x14ac:dyDescent="0.2"/>
    <row r="1085" s="52" customFormat="1" x14ac:dyDescent="0.2"/>
    <row r="1086" s="52" customFormat="1" x14ac:dyDescent="0.2"/>
    <row r="1087" s="52" customFormat="1" x14ac:dyDescent="0.2"/>
    <row r="1088" s="52" customFormat="1" x14ac:dyDescent="0.2"/>
    <row r="1089" s="52" customFormat="1" x14ac:dyDescent="0.2"/>
    <row r="1090" s="52" customFormat="1" x14ac:dyDescent="0.2"/>
    <row r="1091" s="52" customFormat="1" x14ac:dyDescent="0.2"/>
    <row r="1092" s="52" customFormat="1" x14ac:dyDescent="0.2"/>
    <row r="1093" s="52" customFormat="1" x14ac:dyDescent="0.2"/>
    <row r="1094" s="52" customFormat="1" x14ac:dyDescent="0.2"/>
    <row r="1095" s="52" customFormat="1" x14ac:dyDescent="0.2"/>
    <row r="1096" s="52" customFormat="1" x14ac:dyDescent="0.2"/>
    <row r="1097" s="52" customFormat="1" x14ac:dyDescent="0.2"/>
    <row r="1098" s="52" customFormat="1" x14ac:dyDescent="0.2"/>
    <row r="1099" s="52" customFormat="1" x14ac:dyDescent="0.2"/>
    <row r="1100" s="52" customFormat="1" x14ac:dyDescent="0.2"/>
    <row r="1101" s="52" customFormat="1" x14ac:dyDescent="0.2"/>
    <row r="1102" s="52" customFormat="1" x14ac:dyDescent="0.2"/>
    <row r="1103" s="52" customFormat="1" x14ac:dyDescent="0.2"/>
    <row r="1104" s="52" customFormat="1" x14ac:dyDescent="0.2"/>
    <row r="1105" s="52" customFormat="1" x14ac:dyDescent="0.2"/>
    <row r="1106" s="52" customFormat="1" x14ac:dyDescent="0.2"/>
    <row r="1107" s="52" customFormat="1" x14ac:dyDescent="0.2"/>
    <row r="1108" s="52" customFormat="1" x14ac:dyDescent="0.2"/>
    <row r="1109" s="52" customFormat="1" x14ac:dyDescent="0.2"/>
    <row r="1110" s="52" customFormat="1" x14ac:dyDescent="0.2"/>
    <row r="1111" s="52" customFormat="1" x14ac:dyDescent="0.2"/>
    <row r="1112" s="52" customFormat="1" x14ac:dyDescent="0.2"/>
    <row r="1113" s="52" customFormat="1" x14ac:dyDescent="0.2"/>
    <row r="1114" s="52" customFormat="1" x14ac:dyDescent="0.2"/>
    <row r="1115" s="52" customFormat="1" x14ac:dyDescent="0.2"/>
    <row r="1116" s="52" customFormat="1" x14ac:dyDescent="0.2"/>
    <row r="1117" s="52" customFormat="1" x14ac:dyDescent="0.2"/>
    <row r="1118" s="52" customFormat="1" x14ac:dyDescent="0.2"/>
    <row r="1119" s="52" customFormat="1" x14ac:dyDescent="0.2"/>
    <row r="1120" s="52" customFormat="1" x14ac:dyDescent="0.2"/>
    <row r="1121" s="52" customFormat="1" x14ac:dyDescent="0.2"/>
    <row r="1122" s="52" customFormat="1" x14ac:dyDescent="0.2"/>
    <row r="1123" s="52" customFormat="1" x14ac:dyDescent="0.2"/>
    <row r="1124" s="52" customFormat="1" x14ac:dyDescent="0.2"/>
    <row r="1125" s="52" customFormat="1" x14ac:dyDescent="0.2"/>
    <row r="1126" s="52" customFormat="1" x14ac:dyDescent="0.2"/>
    <row r="1127" s="52" customFormat="1" x14ac:dyDescent="0.2"/>
    <row r="1128" s="52" customFormat="1" x14ac:dyDescent="0.2"/>
    <row r="1129" s="52" customFormat="1" x14ac:dyDescent="0.2"/>
    <row r="1130" s="52" customFormat="1" x14ac:dyDescent="0.2"/>
    <row r="1131" s="52" customFormat="1" x14ac:dyDescent="0.2"/>
    <row r="1132" s="52" customFormat="1" x14ac:dyDescent="0.2"/>
    <row r="1133" s="52" customFormat="1" x14ac:dyDescent="0.2"/>
    <row r="1134" s="52" customFormat="1" x14ac:dyDescent="0.2"/>
    <row r="1135" s="52" customFormat="1" x14ac:dyDescent="0.2"/>
    <row r="1136" s="52" customFormat="1" x14ac:dyDescent="0.2"/>
    <row r="1137" s="52" customFormat="1" x14ac:dyDescent="0.2"/>
    <row r="1138" s="52" customFormat="1" x14ac:dyDescent="0.2"/>
    <row r="1139" s="52" customFormat="1" x14ac:dyDescent="0.2"/>
    <row r="1140" s="52" customFormat="1" x14ac:dyDescent="0.2"/>
    <row r="1141" s="52" customFormat="1" x14ac:dyDescent="0.2"/>
    <row r="1142" s="52" customFormat="1" x14ac:dyDescent="0.2"/>
    <row r="1143" s="52" customFormat="1" x14ac:dyDescent="0.2"/>
    <row r="1144" s="52" customFormat="1" x14ac:dyDescent="0.2"/>
    <row r="1145" s="52" customFormat="1" x14ac:dyDescent="0.2"/>
    <row r="1146" s="52" customFormat="1" x14ac:dyDescent="0.2"/>
    <row r="1147" s="52" customFormat="1" x14ac:dyDescent="0.2"/>
    <row r="1148" s="52" customFormat="1" x14ac:dyDescent="0.2"/>
    <row r="1149" s="52" customFormat="1" x14ac:dyDescent="0.2"/>
    <row r="1150" s="52" customFormat="1" x14ac:dyDescent="0.2"/>
    <row r="1151" s="52" customFormat="1" x14ac:dyDescent="0.2"/>
    <row r="1152" s="52" customFormat="1" x14ac:dyDescent="0.2"/>
    <row r="1153" s="52" customFormat="1" x14ac:dyDescent="0.2"/>
    <row r="1154" s="52" customFormat="1" x14ac:dyDescent="0.2"/>
    <row r="1155" s="52" customFormat="1" x14ac:dyDescent="0.2"/>
    <row r="1156" s="52" customFormat="1" x14ac:dyDescent="0.2"/>
    <row r="1157" s="52" customFormat="1" x14ac:dyDescent="0.2"/>
    <row r="1158" s="52" customFormat="1" x14ac:dyDescent="0.2"/>
    <row r="1159" s="52" customFormat="1" x14ac:dyDescent="0.2"/>
    <row r="1160" s="52" customFormat="1" x14ac:dyDescent="0.2"/>
    <row r="1161" s="52" customFormat="1" x14ac:dyDescent="0.2"/>
    <row r="1162" s="52" customFormat="1" x14ac:dyDescent="0.2"/>
    <row r="1163" s="52" customFormat="1" x14ac:dyDescent="0.2"/>
    <row r="1164" s="52" customFormat="1" x14ac:dyDescent="0.2"/>
    <row r="1165" s="52" customFormat="1" x14ac:dyDescent="0.2"/>
    <row r="1166" s="52" customFormat="1" x14ac:dyDescent="0.2"/>
    <row r="1167" s="52" customFormat="1" x14ac:dyDescent="0.2"/>
    <row r="1168" s="52" customFormat="1" x14ac:dyDescent="0.2"/>
    <row r="1169" s="52" customFormat="1" x14ac:dyDescent="0.2"/>
    <row r="1170" s="52" customFormat="1" x14ac:dyDescent="0.2"/>
    <row r="1171" s="52" customFormat="1" x14ac:dyDescent="0.2"/>
    <row r="1172" s="52" customFormat="1" x14ac:dyDescent="0.2"/>
    <row r="1173" s="52" customFormat="1" x14ac:dyDescent="0.2"/>
    <row r="1174" s="52" customFormat="1" x14ac:dyDescent="0.2"/>
    <row r="1175" s="52" customFormat="1" x14ac:dyDescent="0.2"/>
    <row r="1176" s="52" customFormat="1" x14ac:dyDescent="0.2"/>
    <row r="1177" s="52" customFormat="1" x14ac:dyDescent="0.2"/>
    <row r="1178" s="52" customFormat="1" x14ac:dyDescent="0.2"/>
    <row r="1179" s="52" customFormat="1" x14ac:dyDescent="0.2"/>
    <row r="1180" s="52" customFormat="1" x14ac:dyDescent="0.2"/>
    <row r="1181" s="52" customFormat="1" x14ac:dyDescent="0.2"/>
    <row r="1182" s="52" customFormat="1" x14ac:dyDescent="0.2"/>
    <row r="1183" s="52" customFormat="1" x14ac:dyDescent="0.2"/>
    <row r="1184" s="52" customFormat="1" x14ac:dyDescent="0.2"/>
    <row r="1185" s="52" customFormat="1" x14ac:dyDescent="0.2"/>
    <row r="1186" s="52" customFormat="1" x14ac:dyDescent="0.2"/>
    <row r="1187" s="52" customFormat="1" x14ac:dyDescent="0.2"/>
    <row r="1188" s="52" customFormat="1" x14ac:dyDescent="0.2"/>
    <row r="1189" s="52" customFormat="1" x14ac:dyDescent="0.2"/>
    <row r="1190" s="52" customFormat="1" x14ac:dyDescent="0.2"/>
    <row r="1191" s="52" customFormat="1" x14ac:dyDescent="0.2"/>
    <row r="1192" s="52" customFormat="1" x14ac:dyDescent="0.2"/>
    <row r="1193" s="52" customFormat="1" x14ac:dyDescent="0.2"/>
    <row r="1194" s="52" customFormat="1" x14ac:dyDescent="0.2"/>
    <row r="1195" s="52" customFormat="1" x14ac:dyDescent="0.2"/>
    <row r="1196" s="52" customFormat="1" x14ac:dyDescent="0.2"/>
    <row r="1197" s="52" customFormat="1" x14ac:dyDescent="0.2"/>
    <row r="1198" s="52" customFormat="1" x14ac:dyDescent="0.2"/>
    <row r="1199" s="52" customFormat="1" x14ac:dyDescent="0.2"/>
    <row r="1200" s="52" customFormat="1" x14ac:dyDescent="0.2"/>
    <row r="1201" s="52" customFormat="1" x14ac:dyDescent="0.2"/>
    <row r="1202" s="52" customFormat="1" x14ac:dyDescent="0.2"/>
    <row r="1203" s="52" customFormat="1" x14ac:dyDescent="0.2"/>
    <row r="1204" s="52" customFormat="1" x14ac:dyDescent="0.2"/>
    <row r="1205" s="52" customFormat="1" x14ac:dyDescent="0.2"/>
    <row r="1206" s="52" customFormat="1" x14ac:dyDescent="0.2"/>
    <row r="1207" s="52" customFormat="1" x14ac:dyDescent="0.2"/>
    <row r="1208" s="52" customFormat="1" x14ac:dyDescent="0.2"/>
    <row r="1209" s="52" customFormat="1" x14ac:dyDescent="0.2"/>
    <row r="1210" s="52" customFormat="1" x14ac:dyDescent="0.2"/>
    <row r="1211" s="52" customFormat="1" x14ac:dyDescent="0.2"/>
    <row r="1212" s="52" customFormat="1" x14ac:dyDescent="0.2"/>
    <row r="1213" s="52" customFormat="1" x14ac:dyDescent="0.2"/>
    <row r="1214" s="52" customFormat="1" x14ac:dyDescent="0.2"/>
    <row r="1215" s="52" customFormat="1" x14ac:dyDescent="0.2"/>
    <row r="1216" s="52" customFormat="1" x14ac:dyDescent="0.2"/>
    <row r="1217" s="52" customFormat="1" x14ac:dyDescent="0.2"/>
    <row r="1218" s="52" customFormat="1" x14ac:dyDescent="0.2"/>
    <row r="1219" s="52" customFormat="1" x14ac:dyDescent="0.2"/>
    <row r="1220" s="52" customFormat="1" x14ac:dyDescent="0.2"/>
    <row r="1221" s="52" customFormat="1" x14ac:dyDescent="0.2"/>
    <row r="1222" s="52" customFormat="1" x14ac:dyDescent="0.2"/>
    <row r="1223" s="52" customFormat="1" x14ac:dyDescent="0.2"/>
    <row r="1224" s="52" customFormat="1" x14ac:dyDescent="0.2"/>
    <row r="1225" s="52" customFormat="1" x14ac:dyDescent="0.2"/>
    <row r="1226" s="52" customFormat="1" x14ac:dyDescent="0.2"/>
    <row r="1227" s="52" customFormat="1" x14ac:dyDescent="0.2"/>
    <row r="1228" s="52" customFormat="1" x14ac:dyDescent="0.2"/>
    <row r="1229" s="52" customFormat="1" x14ac:dyDescent="0.2"/>
    <row r="1230" s="52" customFormat="1" x14ac:dyDescent="0.2"/>
    <row r="1231" s="52" customFormat="1" x14ac:dyDescent="0.2"/>
    <row r="1232" s="52" customFormat="1" x14ac:dyDescent="0.2"/>
    <row r="1233" s="52" customFormat="1" x14ac:dyDescent="0.2"/>
    <row r="1234" s="52" customFormat="1" x14ac:dyDescent="0.2"/>
    <row r="1235" s="52" customFormat="1" x14ac:dyDescent="0.2"/>
    <row r="1236" s="52" customFormat="1" x14ac:dyDescent="0.2"/>
    <row r="1237" s="52" customFormat="1" x14ac:dyDescent="0.2"/>
    <row r="1238" s="52" customFormat="1" x14ac:dyDescent="0.2"/>
    <row r="1239" s="52" customFormat="1" x14ac:dyDescent="0.2"/>
    <row r="1240" s="52" customFormat="1" x14ac:dyDescent="0.2"/>
    <row r="1241" s="52" customFormat="1" x14ac:dyDescent="0.2"/>
    <row r="1242" s="52" customFormat="1" x14ac:dyDescent="0.2"/>
    <row r="1243" s="52" customFormat="1" x14ac:dyDescent="0.2"/>
    <row r="1244" s="52" customFormat="1" x14ac:dyDescent="0.2"/>
    <row r="1245" s="52" customFormat="1" x14ac:dyDescent="0.2"/>
    <row r="1246" s="52" customFormat="1" x14ac:dyDescent="0.2"/>
    <row r="1247" s="52" customFormat="1" x14ac:dyDescent="0.2"/>
    <row r="1248" s="52" customFormat="1" x14ac:dyDescent="0.2"/>
    <row r="1249" spans="1:7" s="52" customFormat="1" x14ac:dyDescent="0.2"/>
    <row r="1250" spans="1:7" s="52" customFormat="1" x14ac:dyDescent="0.2"/>
    <row r="1251" spans="1:7" s="52" customFormat="1" x14ac:dyDescent="0.2"/>
    <row r="1252" spans="1:7" s="52" customFormat="1" x14ac:dyDescent="0.2"/>
    <row r="1253" spans="1:7" s="52" customFormat="1" x14ac:dyDescent="0.2"/>
    <row r="1254" spans="1:7" s="52" customFormat="1" x14ac:dyDescent="0.2"/>
    <row r="1255" spans="1:7" s="52" customFormat="1" x14ac:dyDescent="0.2"/>
    <row r="1256" spans="1:7" s="52" customFormat="1" x14ac:dyDescent="0.2"/>
    <row r="1257" spans="1:7" s="52" customFormat="1" x14ac:dyDescent="0.2"/>
    <row r="1258" spans="1:7" s="52" customFormat="1" x14ac:dyDescent="0.2"/>
    <row r="1259" spans="1:7" s="52" customFormat="1" x14ac:dyDescent="0.2"/>
    <row r="1260" spans="1:7" s="52" customFormat="1" x14ac:dyDescent="0.2"/>
    <row r="1261" spans="1:7" s="52" customFormat="1" x14ac:dyDescent="0.2"/>
    <row r="1262" spans="1:7" s="52" customFormat="1" x14ac:dyDescent="0.2"/>
    <row r="1263" spans="1:7" s="52" customFormat="1" x14ac:dyDescent="0.2"/>
    <row r="1264" spans="1:7" s="52" customFormat="1" x14ac:dyDescent="0.2">
      <c r="A1264" s="99"/>
      <c r="B1264" s="99"/>
      <c r="C1264" s="99"/>
      <c r="D1264" s="99"/>
      <c r="E1264" s="99"/>
      <c r="F1264" s="99"/>
      <c r="G1264" s="99"/>
    </row>
    <row r="1265" spans="1:7" s="52" customFormat="1" x14ac:dyDescent="0.2">
      <c r="A1265" s="99"/>
      <c r="B1265" s="99"/>
      <c r="C1265" s="99"/>
      <c r="D1265" s="99"/>
      <c r="E1265" s="99"/>
      <c r="F1265" s="99"/>
      <c r="G1265" s="99"/>
    </row>
    <row r="1266" spans="1:7" s="52" customFormat="1" x14ac:dyDescent="0.2">
      <c r="A1266" s="99"/>
      <c r="B1266" s="99"/>
      <c r="C1266" s="99"/>
      <c r="D1266" s="99"/>
      <c r="E1266" s="99"/>
      <c r="F1266" s="99"/>
      <c r="G1266" s="99"/>
    </row>
    <row r="1267" spans="1:7" s="52" customFormat="1" x14ac:dyDescent="0.2">
      <c r="A1267" s="99"/>
      <c r="B1267" s="99"/>
      <c r="C1267" s="99"/>
      <c r="D1267" s="99"/>
      <c r="E1267" s="99"/>
      <c r="F1267" s="99"/>
      <c r="G1267" s="99"/>
    </row>
    <row r="1268" spans="1:7" s="52" customFormat="1" x14ac:dyDescent="0.2">
      <c r="A1268" s="99"/>
      <c r="B1268" s="99"/>
      <c r="C1268" s="99"/>
      <c r="D1268" s="99"/>
      <c r="E1268" s="99"/>
      <c r="F1268" s="99"/>
      <c r="G1268" s="99"/>
    </row>
    <row r="1269" spans="1:7" s="52" customFormat="1" x14ac:dyDescent="0.2">
      <c r="A1269" s="99"/>
      <c r="B1269" s="99"/>
      <c r="C1269" s="99"/>
      <c r="D1269" s="99"/>
      <c r="E1269" s="99"/>
      <c r="F1269" s="99"/>
      <c r="G1269" s="99"/>
    </row>
    <row r="1270" spans="1:7" s="52" customFormat="1" x14ac:dyDescent="0.2">
      <c r="A1270" s="99"/>
      <c r="B1270" s="99"/>
      <c r="C1270" s="99"/>
      <c r="D1270" s="99"/>
      <c r="E1270" s="99"/>
      <c r="F1270" s="99"/>
      <c r="G1270" s="99"/>
    </row>
    <row r="1271" spans="1:7" s="52" customFormat="1" x14ac:dyDescent="0.2">
      <c r="A1271" s="99"/>
      <c r="B1271" s="99"/>
      <c r="C1271" s="99"/>
      <c r="D1271" s="99"/>
      <c r="E1271" s="99"/>
      <c r="F1271" s="99"/>
      <c r="G1271" s="99"/>
    </row>
    <row r="1272" spans="1:7" s="52" customFormat="1" x14ac:dyDescent="0.2">
      <c r="A1272" s="99"/>
      <c r="B1272" s="99"/>
      <c r="C1272" s="99"/>
      <c r="D1272" s="99"/>
      <c r="E1272" s="99"/>
      <c r="F1272" s="99"/>
      <c r="G1272" s="99"/>
    </row>
    <row r="1273" spans="1:7" s="52" customFormat="1" x14ac:dyDescent="0.2">
      <c r="A1273" s="99"/>
      <c r="B1273" s="99"/>
      <c r="C1273" s="99"/>
      <c r="D1273" s="99"/>
      <c r="E1273" s="99"/>
      <c r="F1273" s="99"/>
      <c r="G1273" s="99"/>
    </row>
    <row r="1274" spans="1:7" s="52" customFormat="1" x14ac:dyDescent="0.2">
      <c r="A1274" s="99"/>
      <c r="B1274" s="99"/>
      <c r="C1274" s="99"/>
      <c r="D1274" s="99"/>
      <c r="E1274" s="99"/>
      <c r="F1274" s="99"/>
      <c r="G1274" s="99"/>
    </row>
    <row r="1275" spans="1:7" s="52" customFormat="1" x14ac:dyDescent="0.2">
      <c r="A1275" s="99"/>
      <c r="B1275" s="99"/>
      <c r="C1275" s="99"/>
      <c r="D1275" s="99"/>
      <c r="E1275" s="99"/>
      <c r="F1275" s="99"/>
      <c r="G1275" s="99"/>
    </row>
    <row r="1276" spans="1:7" s="52" customFormat="1" x14ac:dyDescent="0.2">
      <c r="A1276" s="99"/>
      <c r="B1276" s="99"/>
      <c r="C1276" s="99"/>
      <c r="D1276" s="99"/>
      <c r="E1276" s="99"/>
      <c r="F1276" s="99"/>
      <c r="G1276" s="99"/>
    </row>
    <row r="1277" spans="1:7" s="52" customFormat="1" x14ac:dyDescent="0.2">
      <c r="A1277" s="99"/>
      <c r="B1277" s="99"/>
      <c r="C1277" s="99"/>
      <c r="D1277" s="99"/>
      <c r="E1277" s="99"/>
      <c r="F1277" s="99"/>
      <c r="G1277" s="99"/>
    </row>
    <row r="1278" spans="1:7" s="52" customFormat="1" x14ac:dyDescent="0.2">
      <c r="A1278" s="99"/>
      <c r="B1278" s="99"/>
      <c r="C1278" s="99"/>
      <c r="D1278" s="99"/>
      <c r="E1278" s="99"/>
      <c r="F1278" s="99"/>
      <c r="G1278" s="99"/>
    </row>
    <row r="1279" spans="1:7" s="52" customFormat="1" x14ac:dyDescent="0.2">
      <c r="A1279" s="99"/>
      <c r="B1279" s="99"/>
      <c r="C1279" s="99"/>
      <c r="D1279" s="99"/>
      <c r="E1279" s="99"/>
      <c r="F1279" s="99"/>
      <c r="G1279" s="99"/>
    </row>
    <row r="1280" spans="1:7" s="52" customFormat="1" x14ac:dyDescent="0.2">
      <c r="A1280" s="99"/>
      <c r="B1280" s="99"/>
      <c r="C1280" s="99"/>
      <c r="D1280" s="99"/>
      <c r="E1280" s="99"/>
      <c r="F1280" s="99"/>
      <c r="G1280" s="99"/>
    </row>
    <row r="1281" spans="1:7" s="52" customFormat="1" x14ac:dyDescent="0.2">
      <c r="A1281" s="99"/>
      <c r="B1281" s="99"/>
      <c r="C1281" s="99"/>
      <c r="D1281" s="99"/>
      <c r="E1281" s="99"/>
      <c r="F1281" s="99"/>
      <c r="G1281" s="99"/>
    </row>
    <row r="1282" spans="1:7" s="52" customFormat="1" x14ac:dyDescent="0.2">
      <c r="A1282" s="99"/>
      <c r="B1282" s="99"/>
      <c r="C1282" s="99"/>
      <c r="D1282" s="99"/>
      <c r="E1282" s="99"/>
      <c r="F1282" s="99"/>
      <c r="G1282" s="99"/>
    </row>
    <row r="1283" spans="1:7" s="52" customFormat="1" x14ac:dyDescent="0.2">
      <c r="A1283" s="99"/>
      <c r="B1283" s="99"/>
      <c r="C1283" s="99"/>
      <c r="D1283" s="99"/>
      <c r="E1283" s="99"/>
      <c r="F1283" s="99"/>
      <c r="G1283" s="99"/>
    </row>
    <row r="1284" spans="1:7" s="52" customFormat="1" x14ac:dyDescent="0.2">
      <c r="A1284" s="99"/>
      <c r="B1284" s="99"/>
      <c r="C1284" s="99"/>
      <c r="D1284" s="99"/>
      <c r="E1284" s="99"/>
      <c r="F1284" s="99"/>
      <c r="G1284" s="99"/>
    </row>
    <row r="1285" spans="1:7" s="52" customFormat="1" x14ac:dyDescent="0.2">
      <c r="A1285" s="99"/>
      <c r="B1285" s="99"/>
      <c r="C1285" s="99"/>
      <c r="D1285" s="99"/>
      <c r="E1285" s="99"/>
      <c r="F1285" s="99"/>
      <c r="G1285" s="99"/>
    </row>
    <row r="1286" spans="1:7" s="52" customFormat="1" x14ac:dyDescent="0.2">
      <c r="A1286" s="99"/>
      <c r="B1286" s="99"/>
      <c r="C1286" s="99"/>
      <c r="D1286" s="99"/>
      <c r="E1286" s="99"/>
      <c r="F1286" s="99"/>
      <c r="G1286" s="99"/>
    </row>
    <row r="1287" spans="1:7" s="52" customFormat="1" x14ac:dyDescent="0.2">
      <c r="A1287" s="99"/>
      <c r="B1287" s="99"/>
      <c r="C1287" s="99"/>
      <c r="D1287" s="99"/>
      <c r="E1287" s="99"/>
      <c r="F1287" s="99"/>
      <c r="G1287" s="99"/>
    </row>
    <row r="1288" spans="1:7" s="52" customFormat="1" x14ac:dyDescent="0.2">
      <c r="A1288" s="99"/>
      <c r="B1288" s="99"/>
      <c r="C1288" s="99"/>
      <c r="D1288" s="99"/>
      <c r="E1288" s="99"/>
      <c r="F1288" s="99"/>
      <c r="G1288" s="99"/>
    </row>
    <row r="1289" spans="1:7" s="52" customFormat="1" x14ac:dyDescent="0.2">
      <c r="A1289" s="99"/>
      <c r="B1289" s="99"/>
      <c r="C1289" s="99"/>
      <c r="D1289" s="99"/>
      <c r="E1289" s="99"/>
      <c r="F1289" s="99"/>
      <c r="G1289" s="99"/>
    </row>
    <row r="1290" spans="1:7" s="52" customFormat="1" x14ac:dyDescent="0.2">
      <c r="A1290" s="99"/>
      <c r="B1290" s="99"/>
      <c r="C1290" s="99"/>
      <c r="D1290" s="99"/>
      <c r="E1290" s="99"/>
      <c r="F1290" s="99"/>
      <c r="G1290" s="99"/>
    </row>
    <row r="1291" spans="1:7" s="52" customFormat="1" x14ac:dyDescent="0.2">
      <c r="A1291" s="99"/>
      <c r="B1291" s="99"/>
      <c r="C1291" s="99"/>
      <c r="D1291" s="99"/>
      <c r="E1291" s="99"/>
      <c r="F1291" s="99"/>
      <c r="G1291" s="99"/>
    </row>
    <row r="1292" spans="1:7" s="52" customFormat="1" x14ac:dyDescent="0.2">
      <c r="A1292" s="99"/>
      <c r="B1292" s="99"/>
      <c r="C1292" s="99"/>
      <c r="D1292" s="99"/>
      <c r="E1292" s="99"/>
      <c r="F1292" s="99"/>
      <c r="G1292" s="99"/>
    </row>
    <row r="1293" spans="1:7" s="52" customFormat="1" x14ac:dyDescent="0.2">
      <c r="A1293" s="99"/>
      <c r="B1293" s="99"/>
      <c r="C1293" s="99"/>
      <c r="D1293" s="99"/>
      <c r="E1293" s="99"/>
      <c r="F1293" s="99"/>
      <c r="G1293" s="99"/>
    </row>
    <row r="1294" spans="1:7" s="52" customFormat="1" x14ac:dyDescent="0.2">
      <c r="A1294" s="99"/>
      <c r="B1294" s="99"/>
      <c r="C1294" s="99"/>
      <c r="D1294" s="99"/>
      <c r="E1294" s="99"/>
      <c r="F1294" s="99"/>
      <c r="G1294" s="99"/>
    </row>
    <row r="1295" spans="1:7" s="52" customFormat="1" x14ac:dyDescent="0.2">
      <c r="A1295" s="99"/>
      <c r="B1295" s="99"/>
      <c r="C1295" s="99"/>
      <c r="D1295" s="99"/>
      <c r="E1295" s="99"/>
      <c r="F1295" s="99"/>
      <c r="G1295" s="99"/>
    </row>
    <row r="1296" spans="1:7" s="52" customFormat="1" x14ac:dyDescent="0.2">
      <c r="A1296" s="99"/>
      <c r="B1296" s="99"/>
      <c r="C1296" s="99"/>
      <c r="D1296" s="99"/>
      <c r="E1296" s="99"/>
      <c r="F1296" s="99"/>
      <c r="G1296" s="99"/>
    </row>
    <row r="1297" spans="1:7" s="52" customFormat="1" x14ac:dyDescent="0.2">
      <c r="A1297" s="99"/>
      <c r="B1297" s="99"/>
      <c r="C1297" s="99"/>
      <c r="D1297" s="99"/>
      <c r="E1297" s="99"/>
      <c r="F1297" s="99"/>
      <c r="G1297" s="99"/>
    </row>
    <row r="1298" spans="1:7" s="52" customFormat="1" x14ac:dyDescent="0.2">
      <c r="A1298" s="99"/>
      <c r="B1298" s="99"/>
      <c r="C1298" s="99"/>
      <c r="D1298" s="99"/>
      <c r="E1298" s="99"/>
      <c r="F1298" s="99"/>
      <c r="G1298" s="99"/>
    </row>
    <row r="1299" spans="1:7" s="52" customFormat="1" x14ac:dyDescent="0.2">
      <c r="A1299" s="99"/>
      <c r="B1299" s="99"/>
      <c r="C1299" s="99"/>
      <c r="D1299" s="99"/>
      <c r="E1299" s="99"/>
      <c r="F1299" s="99"/>
      <c r="G1299" s="99"/>
    </row>
    <row r="1300" spans="1:7" s="52" customFormat="1" x14ac:dyDescent="0.2">
      <c r="A1300" s="99"/>
      <c r="B1300" s="99"/>
      <c r="C1300" s="99"/>
      <c r="D1300" s="99"/>
      <c r="E1300" s="99"/>
      <c r="F1300" s="99"/>
      <c r="G1300" s="99"/>
    </row>
    <row r="1301" spans="1:7" s="52" customFormat="1" x14ac:dyDescent="0.2">
      <c r="A1301" s="99"/>
      <c r="B1301" s="99"/>
      <c r="C1301" s="99"/>
      <c r="D1301" s="99"/>
      <c r="E1301" s="99"/>
      <c r="F1301" s="99"/>
      <c r="G1301" s="99"/>
    </row>
    <row r="1302" spans="1:7" s="52" customFormat="1" x14ac:dyDescent="0.2">
      <c r="A1302" s="99"/>
      <c r="B1302" s="99"/>
      <c r="C1302" s="99"/>
      <c r="D1302" s="99"/>
      <c r="E1302" s="99"/>
      <c r="F1302" s="99"/>
      <c r="G1302" s="99"/>
    </row>
    <row r="1303" spans="1:7" s="52" customFormat="1" x14ac:dyDescent="0.2">
      <c r="A1303" s="99"/>
      <c r="B1303" s="99"/>
      <c r="C1303" s="99"/>
      <c r="D1303" s="99"/>
      <c r="E1303" s="99"/>
      <c r="F1303" s="99"/>
      <c r="G1303" s="99"/>
    </row>
    <row r="1304" spans="1:7" s="52" customFormat="1" x14ac:dyDescent="0.2">
      <c r="A1304" s="99"/>
      <c r="B1304" s="99"/>
      <c r="C1304" s="99"/>
      <c r="D1304" s="99"/>
      <c r="E1304" s="99"/>
      <c r="F1304" s="99"/>
      <c r="G1304" s="99"/>
    </row>
    <row r="1305" spans="1:7" s="52" customFormat="1" x14ac:dyDescent="0.2">
      <c r="A1305" s="99"/>
      <c r="B1305" s="99"/>
      <c r="C1305" s="99"/>
      <c r="D1305" s="99"/>
      <c r="E1305" s="99"/>
      <c r="F1305" s="99"/>
      <c r="G1305" s="99"/>
    </row>
    <row r="1306" spans="1:7" s="52" customFormat="1" x14ac:dyDescent="0.2">
      <c r="A1306" s="99"/>
      <c r="B1306" s="99"/>
      <c r="C1306" s="99"/>
      <c r="D1306" s="99"/>
      <c r="E1306" s="99"/>
      <c r="F1306" s="99"/>
      <c r="G1306" s="99"/>
    </row>
    <row r="1307" spans="1:7" s="52" customFormat="1" x14ac:dyDescent="0.2">
      <c r="A1307" s="99"/>
      <c r="B1307" s="99"/>
      <c r="C1307" s="99"/>
      <c r="D1307" s="99"/>
      <c r="E1307" s="99"/>
      <c r="F1307" s="99"/>
      <c r="G1307" s="99"/>
    </row>
    <row r="1308" spans="1:7" s="52" customFormat="1" x14ac:dyDescent="0.2">
      <c r="A1308" s="99"/>
      <c r="B1308" s="99"/>
      <c r="C1308" s="99"/>
      <c r="D1308" s="99"/>
      <c r="E1308" s="99"/>
      <c r="F1308" s="99"/>
      <c r="G1308" s="99"/>
    </row>
    <row r="1309" spans="1:7" s="52" customFormat="1" x14ac:dyDescent="0.2">
      <c r="A1309" s="99"/>
      <c r="B1309" s="99"/>
      <c r="C1309" s="99"/>
      <c r="D1309" s="99"/>
      <c r="E1309" s="99"/>
      <c r="F1309" s="99"/>
      <c r="G1309" s="99"/>
    </row>
    <row r="1310" spans="1:7" s="52" customFormat="1" x14ac:dyDescent="0.2">
      <c r="A1310" s="99"/>
      <c r="B1310" s="99"/>
      <c r="C1310" s="99"/>
      <c r="D1310" s="99"/>
      <c r="E1310" s="99"/>
      <c r="F1310" s="99"/>
      <c r="G1310" s="99"/>
    </row>
    <row r="1311" spans="1:7" s="52" customFormat="1" x14ac:dyDescent="0.2">
      <c r="A1311" s="99"/>
      <c r="B1311" s="99"/>
      <c r="C1311" s="99"/>
      <c r="D1311" s="99"/>
      <c r="E1311" s="99"/>
      <c r="F1311" s="99"/>
      <c r="G1311" s="99"/>
    </row>
    <row r="1312" spans="1:7" s="52" customFormat="1" x14ac:dyDescent="0.2">
      <c r="A1312" s="99"/>
      <c r="B1312" s="99"/>
      <c r="C1312" s="99"/>
      <c r="D1312" s="99"/>
      <c r="E1312" s="99"/>
      <c r="F1312" s="99"/>
      <c r="G1312" s="99"/>
    </row>
    <row r="1313" spans="1:7" s="52" customFormat="1" x14ac:dyDescent="0.2">
      <c r="A1313" s="99"/>
      <c r="B1313" s="99"/>
      <c r="C1313" s="99"/>
      <c r="D1313" s="99"/>
      <c r="E1313" s="99"/>
      <c r="F1313" s="99"/>
      <c r="G1313" s="99"/>
    </row>
    <row r="1314" spans="1:7" s="52" customFormat="1" x14ac:dyDescent="0.2">
      <c r="A1314" s="99"/>
      <c r="B1314" s="99"/>
      <c r="C1314" s="99"/>
      <c r="D1314" s="99"/>
      <c r="E1314" s="99"/>
      <c r="F1314" s="99"/>
      <c r="G1314" s="99"/>
    </row>
    <row r="1315" spans="1:7" s="52" customFormat="1" x14ac:dyDescent="0.2">
      <c r="A1315" s="99"/>
      <c r="B1315" s="99"/>
      <c r="C1315" s="99"/>
      <c r="D1315" s="99"/>
      <c r="E1315" s="99"/>
      <c r="F1315" s="99"/>
      <c r="G1315" s="99"/>
    </row>
    <row r="1316" spans="1:7" s="52" customFormat="1" x14ac:dyDescent="0.2">
      <c r="A1316" s="99"/>
      <c r="B1316" s="99"/>
      <c r="C1316" s="99"/>
      <c r="D1316" s="99"/>
      <c r="E1316" s="99"/>
      <c r="F1316" s="99"/>
      <c r="G1316" s="99"/>
    </row>
    <row r="1317" spans="1:7" s="52" customFormat="1" x14ac:dyDescent="0.2">
      <c r="A1317" s="99"/>
      <c r="B1317" s="99"/>
      <c r="C1317" s="99"/>
      <c r="D1317" s="99"/>
      <c r="E1317" s="99"/>
      <c r="F1317" s="99"/>
      <c r="G1317" s="99"/>
    </row>
    <row r="1318" spans="1:7" s="52" customFormat="1" x14ac:dyDescent="0.2">
      <c r="A1318" s="99"/>
      <c r="B1318" s="99"/>
      <c r="C1318" s="99"/>
      <c r="D1318" s="99"/>
      <c r="E1318" s="99"/>
      <c r="F1318" s="99"/>
      <c r="G1318" s="99"/>
    </row>
    <row r="1319" spans="1:7" s="52" customFormat="1" x14ac:dyDescent="0.2">
      <c r="A1319" s="99"/>
      <c r="B1319" s="99"/>
      <c r="C1319" s="99"/>
      <c r="D1319" s="99"/>
      <c r="E1319" s="99"/>
      <c r="F1319" s="99"/>
      <c r="G1319" s="99"/>
    </row>
    <row r="1320" spans="1:7" s="52" customFormat="1" x14ac:dyDescent="0.2">
      <c r="A1320" s="99"/>
      <c r="B1320" s="99"/>
      <c r="C1320" s="99"/>
      <c r="D1320" s="99"/>
      <c r="E1320" s="99"/>
      <c r="F1320" s="99"/>
      <c r="G1320" s="99"/>
    </row>
    <row r="1321" spans="1:7" s="52" customFormat="1" x14ac:dyDescent="0.2">
      <c r="A1321" s="99"/>
      <c r="B1321" s="99"/>
      <c r="C1321" s="99"/>
      <c r="D1321" s="99"/>
      <c r="E1321" s="99"/>
      <c r="F1321" s="99"/>
      <c r="G1321" s="99"/>
    </row>
    <row r="1322" spans="1:7" s="52" customFormat="1" x14ac:dyDescent="0.2">
      <c r="A1322" s="99"/>
      <c r="B1322" s="99"/>
      <c r="C1322" s="99"/>
      <c r="D1322" s="99"/>
      <c r="E1322" s="99"/>
      <c r="F1322" s="99"/>
      <c r="G1322" s="99"/>
    </row>
    <row r="1323" spans="1:7" s="52" customFormat="1" x14ac:dyDescent="0.2">
      <c r="A1323" s="99"/>
      <c r="B1323" s="99"/>
      <c r="C1323" s="99"/>
      <c r="D1323" s="99"/>
      <c r="E1323" s="99"/>
      <c r="F1323" s="99"/>
      <c r="G1323" s="99"/>
    </row>
    <row r="1324" spans="1:7" s="52" customFormat="1" x14ac:dyDescent="0.2">
      <c r="A1324" s="99"/>
      <c r="B1324" s="99"/>
      <c r="C1324" s="99"/>
      <c r="D1324" s="99"/>
      <c r="E1324" s="99"/>
      <c r="F1324" s="99"/>
      <c r="G1324" s="99"/>
    </row>
    <row r="1325" spans="1:7" s="52" customFormat="1" x14ac:dyDescent="0.2">
      <c r="A1325" s="99"/>
      <c r="B1325" s="99"/>
      <c r="C1325" s="99"/>
      <c r="D1325" s="99"/>
      <c r="E1325" s="99"/>
      <c r="F1325" s="99"/>
      <c r="G1325" s="99"/>
    </row>
    <row r="1326" spans="1:7" s="52" customFormat="1" x14ac:dyDescent="0.2">
      <c r="A1326" s="99"/>
      <c r="B1326" s="99"/>
      <c r="C1326" s="99"/>
      <c r="D1326" s="99"/>
      <c r="E1326" s="99"/>
      <c r="F1326" s="99"/>
      <c r="G1326" s="99"/>
    </row>
    <row r="1327" spans="1:7" s="52" customFormat="1" x14ac:dyDescent="0.2">
      <c r="A1327" s="99"/>
      <c r="B1327" s="99"/>
      <c r="C1327" s="99"/>
      <c r="D1327" s="99"/>
      <c r="E1327" s="99"/>
      <c r="F1327" s="99"/>
      <c r="G1327" s="99"/>
    </row>
    <row r="1328" spans="1:7" s="52" customFormat="1" x14ac:dyDescent="0.2">
      <c r="A1328" s="99"/>
      <c r="B1328" s="99"/>
      <c r="C1328" s="99"/>
      <c r="D1328" s="99"/>
      <c r="E1328" s="99"/>
      <c r="F1328" s="99"/>
      <c r="G1328" s="99"/>
    </row>
    <row r="1329" spans="1:7" s="52" customFormat="1" x14ac:dyDescent="0.2">
      <c r="A1329" s="99"/>
      <c r="B1329" s="99"/>
      <c r="C1329" s="99"/>
      <c r="D1329" s="99"/>
      <c r="E1329" s="99"/>
      <c r="F1329" s="99"/>
      <c r="G1329" s="99"/>
    </row>
    <row r="1330" spans="1:7" s="52" customFormat="1" x14ac:dyDescent="0.2">
      <c r="A1330" s="99"/>
      <c r="B1330" s="99"/>
      <c r="C1330" s="99"/>
      <c r="D1330" s="99"/>
      <c r="E1330" s="99"/>
      <c r="F1330" s="99"/>
      <c r="G1330" s="99"/>
    </row>
    <row r="1331" spans="1:7" s="52" customFormat="1" x14ac:dyDescent="0.2">
      <c r="A1331" s="99"/>
      <c r="B1331" s="99"/>
      <c r="C1331" s="99"/>
      <c r="D1331" s="99"/>
      <c r="E1331" s="99"/>
      <c r="F1331" s="99"/>
      <c r="G1331" s="99"/>
    </row>
    <row r="1332" spans="1:7" s="52" customFormat="1" x14ac:dyDescent="0.2">
      <c r="A1332" s="99"/>
      <c r="B1332" s="99"/>
      <c r="C1332" s="99"/>
      <c r="D1332" s="99"/>
      <c r="E1332" s="99"/>
      <c r="F1332" s="99"/>
      <c r="G1332" s="99"/>
    </row>
    <row r="1333" spans="1:7" s="52" customFormat="1" x14ac:dyDescent="0.2">
      <c r="A1333" s="99"/>
      <c r="B1333" s="99"/>
      <c r="C1333" s="99"/>
      <c r="D1333" s="99"/>
      <c r="E1333" s="99"/>
      <c r="F1333" s="99"/>
      <c r="G1333" s="99"/>
    </row>
    <row r="1334" spans="1:7" s="52" customFormat="1" x14ac:dyDescent="0.2">
      <c r="A1334" s="99"/>
      <c r="B1334" s="99"/>
      <c r="C1334" s="99"/>
      <c r="D1334" s="99"/>
      <c r="E1334" s="99"/>
      <c r="F1334" s="99"/>
      <c r="G1334" s="99"/>
    </row>
    <row r="1335" spans="1:7" s="52" customFormat="1" x14ac:dyDescent="0.2">
      <c r="A1335" s="99"/>
      <c r="B1335" s="99"/>
      <c r="C1335" s="99"/>
      <c r="D1335" s="99"/>
      <c r="E1335" s="99"/>
      <c r="F1335" s="99"/>
      <c r="G1335" s="99"/>
    </row>
    <row r="1336" spans="1:7" s="52" customFormat="1" x14ac:dyDescent="0.2">
      <c r="A1336" s="99"/>
      <c r="B1336" s="99"/>
      <c r="C1336" s="99"/>
      <c r="D1336" s="99"/>
      <c r="E1336" s="99"/>
      <c r="F1336" s="99"/>
      <c r="G1336" s="99"/>
    </row>
    <row r="1337" spans="1:7" s="52" customFormat="1" x14ac:dyDescent="0.2">
      <c r="A1337" s="99"/>
      <c r="B1337" s="99"/>
      <c r="C1337" s="99"/>
      <c r="D1337" s="99"/>
      <c r="E1337" s="99"/>
      <c r="F1337" s="99"/>
      <c r="G1337" s="99"/>
    </row>
    <row r="1338" spans="1:7" s="52" customFormat="1" x14ac:dyDescent="0.2">
      <c r="A1338" s="99"/>
      <c r="B1338" s="99"/>
      <c r="C1338" s="99"/>
      <c r="D1338" s="99"/>
      <c r="E1338" s="99"/>
      <c r="F1338" s="99"/>
      <c r="G1338" s="99"/>
    </row>
    <row r="1339" spans="1:7" s="52" customFormat="1" x14ac:dyDescent="0.2">
      <c r="A1339" s="99"/>
      <c r="B1339" s="99"/>
      <c r="C1339" s="99"/>
      <c r="D1339" s="99"/>
      <c r="E1339" s="99"/>
      <c r="F1339" s="99"/>
      <c r="G1339" s="99"/>
    </row>
    <row r="1340" spans="1:7" s="52" customFormat="1" x14ac:dyDescent="0.2">
      <c r="A1340" s="99"/>
      <c r="B1340" s="99"/>
      <c r="C1340" s="99"/>
      <c r="D1340" s="99"/>
      <c r="E1340" s="99"/>
      <c r="F1340" s="99"/>
      <c r="G1340" s="99"/>
    </row>
    <row r="1341" spans="1:7" s="52" customFormat="1" x14ac:dyDescent="0.2">
      <c r="A1341" s="99"/>
      <c r="B1341" s="99"/>
      <c r="C1341" s="99"/>
      <c r="D1341" s="99"/>
      <c r="E1341" s="99"/>
      <c r="F1341" s="99"/>
      <c r="G1341" s="99"/>
    </row>
    <row r="1342" spans="1:7" s="52" customFormat="1" x14ac:dyDescent="0.2">
      <c r="A1342" s="99"/>
      <c r="B1342" s="99"/>
      <c r="C1342" s="99"/>
      <c r="D1342" s="99"/>
      <c r="E1342" s="99"/>
      <c r="F1342" s="99"/>
      <c r="G1342" s="99"/>
    </row>
  </sheetData>
  <conditionalFormatting sqref="A10:A15">
    <cfRule type="containsText" dxfId="11" priority="4" stopIfTrue="1" operator="containsText" text="0">
      <formula>NOT(ISERROR(SEARCH("0",A10)))</formula>
    </cfRule>
  </conditionalFormatting>
  <conditionalFormatting sqref="A18:A998">
    <cfRule type="containsText" dxfId="10" priority="3" stopIfTrue="1" operator="containsText" text="Exchange Rate :">
      <formula>NOT(ISERROR(SEARCH("Exchange Rate :",A18)))</formula>
    </cfRule>
  </conditionalFormatting>
  <conditionalFormatting sqref="B18:G1000">
    <cfRule type="cellIs" dxfId="9" priority="2" stopIfTrue="1" operator="equal">
      <formula>0</formula>
    </cfRule>
  </conditionalFormatting>
  <conditionalFormatting sqref="C18:C1001 B27">
    <cfRule type="cellIs" dxfId="8" priority="5" stopIfTrue="1" operator="equal">
      <formula>"ALERT"</formula>
    </cfRule>
  </conditionalFormatting>
  <conditionalFormatting sqref="E10:E15">
    <cfRule type="cellIs" dxfId="7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Invoice</vt:lpstr>
      <vt:lpstr>Invoice (2)</vt:lpstr>
      <vt:lpstr>Tax Invoice</vt:lpstr>
      <vt:lpstr>Invoice!Print_Area</vt:lpstr>
      <vt:lpstr>'Invoice (2)'!Print_Area</vt:lpstr>
      <vt:lpstr>'Tax Invoice'!Print_Area</vt:lpstr>
      <vt:lpstr>Invoice!Print_Titles</vt:lpstr>
      <vt:lpstr>'Invoice (2)'!Print_Titles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Didi</cp:lastModifiedBy>
  <cp:lastPrinted>2023-08-16T10:27:25Z</cp:lastPrinted>
  <dcterms:created xsi:type="dcterms:W3CDTF">2006-01-06T19:59:33Z</dcterms:created>
  <dcterms:modified xsi:type="dcterms:W3CDTF">2023-08-16T11:35:05Z</dcterms:modified>
</cp:coreProperties>
</file>